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kinos\Downloads\"/>
    </mc:Choice>
  </mc:AlternateContent>
  <xr:revisionPtr revIDLastSave="0" documentId="13_ncr:1_{F2248EE3-05C4-4E32-8E40-A8D187B5D647}" xr6:coauthVersionLast="47" xr6:coauthVersionMax="47" xr10:uidLastSave="{00000000-0000-0000-0000-000000000000}"/>
  <bookViews>
    <workbookView xWindow="-98" yWindow="-98" windowWidth="21795" windowHeight="11625" firstSheet="4" activeTab="9" xr2:uid="{00000000-000D-0000-FFFF-FFFF00000000}"/>
  </bookViews>
  <sheets>
    <sheet name="메인페이지" sheetId="1" r:id="rId1"/>
    <sheet name="학과 및 과목검색" sheetId="2" r:id="rId2"/>
    <sheet name="계열정보" sheetId="3" r:id="rId3"/>
    <sheet name="자율전공" sheetId="4" r:id="rId4"/>
    <sheet name="학과정보" sheetId="5" r:id="rId5"/>
    <sheet name="보통 교과 과목정보" sheetId="6" r:id="rId6"/>
    <sheet name="대수능과목" sheetId="7" r:id="rId7"/>
    <sheet name="2022 개정 교육과정" sheetId="8" r:id="rId8"/>
    <sheet name="계열 데이터" sheetId="9" r:id="rId9"/>
    <sheet name="학과 데이터" sheetId="10" r:id="rId10"/>
    <sheet name="전문 교과 데이터(목록만 살려)" sheetId="11" r:id="rId11"/>
    <sheet name="보통 교과 데이터" sheetId="12" r:id="rId12"/>
    <sheet name="Sheet1" sheetId="13" r:id="rId13"/>
    <sheet name="Sheet5" sheetId="14" r:id="rId14"/>
    <sheet name="목록 데이터" sheetId="15" r:id="rId15"/>
  </sheets>
  <definedNames>
    <definedName name="_xlnm._FilterDatabase" localSheetId="11" hidden="1">'보통 교과 데이터'!$A$1:$R$210</definedName>
    <definedName name="_xlnm._FilterDatabase" localSheetId="10" hidden="1">'전문 교과 데이터(목록만 살려)'!$A$1:$E$103</definedName>
    <definedName name="_xlnm._FilterDatabase" localSheetId="9" hidden="1">'학과 데이터'!$A$1:$AC$119</definedName>
    <definedName name="계열">'계열 데이터'!$A$2:$A$17</definedName>
    <definedName name="과학">'보통 교과 데이터'!$A$52:$A$66</definedName>
    <definedName name="과학계열">'전문 교과 데이터(목록만 살려)'!$A$2:$A$16</definedName>
    <definedName name="과학계열교과목">'전문 교과 데이터(목록만 살려)'!$A$2:$A$16</definedName>
    <definedName name="광고언론정보">'학과 데이터'!$A$20:$A$22</definedName>
    <definedName name="교양">'보통 교과 데이터'!$A$101:$A$110</definedName>
    <definedName name="교육">'학과 데이터'!$A$91:$A$97</definedName>
    <definedName name="국어">'보통 교과 데이터'!$A$2:$A$10</definedName>
    <definedName name="농학">'학과 데이터'!$A$44:$A$47</definedName>
    <definedName name="법·행정">'학과 데이터'!$A$31:$A$33</definedName>
    <definedName name="보건">'학과 데이터'!$A$79:$A$85</definedName>
    <definedName name="사회">'보통 교과 데이터'!$A$33:$A$51</definedName>
    <definedName name="사회_">'학과 데이터'!$A$23:$A$30</definedName>
    <definedName name="상경">'학과 데이터'!$A$14:$A$19</definedName>
    <definedName name="생활과학">'학과 데이터'!$A$42:$A$43</definedName>
    <definedName name="수학">'보통 교과 데이터'!$A$11:$A$21</definedName>
    <definedName name="영어">'보통 교과 데이터'!$A$22:$A$32</definedName>
    <definedName name="예술">'보통 교과 데이터'!$A$74:$A$82</definedName>
    <definedName name="예술계열">'전문 교과 데이터(목록만 살려)'!$A$17:$A$64</definedName>
    <definedName name="예술계열교과목">'전문 교과 데이터(목록만 살려)'!$A$17:$A$64</definedName>
    <definedName name="예술계열학과">'학과 데이터'!$A$98:$A$112</definedName>
    <definedName name="외국어계열">'전문 교과 데이터(목록만 살려)'!$A$78:$A$103</definedName>
    <definedName name="의약학">'학과 데이터'!$A$86:$A$90</definedName>
    <definedName name="인문과학">'학과 데이터'!$A$7:$A$13</definedName>
    <definedName name="일반교과">'목록 데이터'!$A$2:$A$11</definedName>
    <definedName name="자연과학">'학과 데이터'!$A$34:$A$41</definedName>
    <definedName name="자율전공">'학과 데이터'!$A$119</definedName>
    <definedName name="전문교과1">'목록 데이터'!$D$11:$D$15</definedName>
    <definedName name="전문교과2">'목록 데이터'!$F$11:$F$27</definedName>
    <definedName name="체육">'보통 교과 데이터'!$A$67:$A$73</definedName>
    <definedName name="체육계열">'전문 교과 데이터(목록만 살려)'!$A$65:$A$77</definedName>
    <definedName name="체육계열교과목">'전문 교과 데이터(목록만 살려)'!$A$65:$A$77</definedName>
    <definedName name="체육계열학과">'학과 데이터'!$A$113:$A$118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2" l="1"/>
  <c r="C21" i="2"/>
  <c r="C18" i="2"/>
  <c r="R210" i="12"/>
  <c r="R209" i="12"/>
  <c r="R208" i="12"/>
  <c r="R207" i="12"/>
  <c r="R206" i="12"/>
  <c r="R205" i="12"/>
  <c r="R204" i="12"/>
  <c r="R203" i="12"/>
  <c r="R202" i="12"/>
  <c r="R201" i="12"/>
  <c r="R200" i="12"/>
  <c r="R199" i="12"/>
  <c r="R198" i="12"/>
  <c r="R197" i="12"/>
  <c r="R196" i="12"/>
  <c r="R195" i="12"/>
  <c r="R194" i="12"/>
  <c r="R193" i="12"/>
  <c r="R192" i="12"/>
  <c r="R191" i="12"/>
  <c r="R190" i="12"/>
  <c r="R189" i="12"/>
  <c r="R188" i="12"/>
  <c r="R187" i="12"/>
  <c r="R186" i="12"/>
  <c r="R185" i="12"/>
  <c r="R184" i="12"/>
  <c r="R183" i="12"/>
  <c r="R182" i="12"/>
  <c r="R181" i="12"/>
  <c r="R180" i="12"/>
  <c r="R179" i="12"/>
  <c r="R178" i="12"/>
  <c r="R177" i="12"/>
  <c r="R176" i="12"/>
  <c r="R175" i="12"/>
  <c r="R174" i="12"/>
  <c r="R173" i="12"/>
  <c r="R172" i="12"/>
  <c r="R171" i="12"/>
  <c r="R170" i="12"/>
  <c r="R169" i="12"/>
  <c r="R168" i="12"/>
  <c r="R167" i="12"/>
  <c r="R166" i="12"/>
  <c r="R165" i="12"/>
  <c r="R164" i="12"/>
  <c r="R163" i="12"/>
  <c r="R162" i="12"/>
  <c r="R161" i="12"/>
  <c r="R160" i="12"/>
  <c r="R159" i="12"/>
  <c r="R158" i="12"/>
  <c r="R157" i="12"/>
  <c r="R156" i="12"/>
  <c r="R155" i="12"/>
  <c r="R154" i="12"/>
  <c r="R153" i="12"/>
  <c r="R152" i="12"/>
  <c r="R151" i="12"/>
  <c r="R150" i="12"/>
  <c r="R149" i="12"/>
  <c r="R148" i="12"/>
  <c r="R147" i="12"/>
  <c r="R146" i="12"/>
  <c r="R145" i="12"/>
  <c r="R144" i="12"/>
  <c r="R143" i="12"/>
  <c r="R142" i="12"/>
  <c r="R141" i="12"/>
  <c r="R140" i="12"/>
  <c r="R139" i="12"/>
  <c r="R138" i="12"/>
  <c r="R137" i="12"/>
  <c r="R136" i="12"/>
  <c r="R135" i="12"/>
  <c r="R134" i="12"/>
  <c r="R133" i="12"/>
  <c r="R132" i="12"/>
  <c r="R131" i="12"/>
  <c r="R130" i="12"/>
  <c r="R129" i="12"/>
  <c r="R128" i="12"/>
  <c r="R127" i="12"/>
  <c r="R126" i="12"/>
  <c r="R125" i="12"/>
  <c r="R124" i="12"/>
  <c r="R123" i="12"/>
  <c r="R122" i="12"/>
  <c r="R121" i="12"/>
  <c r="R120" i="12"/>
  <c r="R119" i="12"/>
  <c r="R118" i="12"/>
  <c r="R117" i="12"/>
  <c r="R116" i="12"/>
  <c r="R115" i="12"/>
  <c r="R114" i="12"/>
  <c r="R113" i="12"/>
  <c r="R112" i="12"/>
  <c r="R111" i="12"/>
  <c r="R110" i="12"/>
  <c r="R109" i="12"/>
  <c r="R108" i="12"/>
  <c r="R107" i="12"/>
  <c r="R106" i="12"/>
  <c r="R105" i="12"/>
  <c r="R104" i="12"/>
  <c r="R103" i="12"/>
  <c r="R102" i="12"/>
  <c r="R101" i="12"/>
  <c r="R100" i="12"/>
  <c r="R99" i="12"/>
  <c r="R98" i="12"/>
  <c r="R97" i="12"/>
  <c r="R96" i="12"/>
  <c r="R95" i="12"/>
  <c r="R94" i="12"/>
  <c r="R93" i="12"/>
  <c r="R92" i="12"/>
  <c r="R91" i="12"/>
  <c r="R90" i="12"/>
  <c r="R89" i="12"/>
  <c r="R88" i="12"/>
  <c r="R87" i="12"/>
  <c r="R86" i="12"/>
  <c r="R85" i="12"/>
  <c r="R84" i="12"/>
  <c r="R83" i="12"/>
  <c r="R82" i="12"/>
  <c r="R81" i="12"/>
  <c r="R80" i="12"/>
  <c r="R79" i="12"/>
  <c r="R78" i="12"/>
  <c r="R77" i="12"/>
  <c r="R76" i="12"/>
  <c r="R75" i="12"/>
  <c r="R74" i="12"/>
  <c r="R73" i="12"/>
  <c r="R72" i="12"/>
  <c r="R71" i="12"/>
  <c r="R70" i="12"/>
  <c r="R69" i="12"/>
  <c r="R68" i="12"/>
  <c r="R67" i="12"/>
  <c r="R66" i="12"/>
  <c r="R65" i="12"/>
  <c r="R64" i="12"/>
  <c r="R63" i="12"/>
  <c r="R62" i="12"/>
  <c r="R61" i="12"/>
  <c r="R60" i="12"/>
  <c r="R59" i="12"/>
  <c r="R58" i="12"/>
  <c r="R57" i="12"/>
  <c r="R56" i="12"/>
  <c r="R55" i="12"/>
  <c r="R54" i="12"/>
  <c r="R53" i="12"/>
  <c r="R52" i="12"/>
  <c r="R51" i="12"/>
  <c r="R50" i="12"/>
  <c r="R49" i="12"/>
  <c r="R48" i="12"/>
  <c r="R47" i="12"/>
  <c r="R46" i="12"/>
  <c r="R45" i="12"/>
  <c r="R44" i="12"/>
  <c r="R43" i="12"/>
  <c r="R42" i="12"/>
  <c r="R41" i="12"/>
  <c r="R40" i="12"/>
  <c r="R39" i="12"/>
  <c r="R38" i="12"/>
  <c r="R37" i="12"/>
  <c r="R36" i="12"/>
  <c r="R35" i="12"/>
  <c r="R34" i="12"/>
  <c r="R33" i="12"/>
  <c r="R32" i="12"/>
  <c r="R31" i="12"/>
  <c r="R30" i="12"/>
  <c r="R29" i="12"/>
  <c r="R28" i="12"/>
  <c r="R27" i="12"/>
  <c r="R26" i="12"/>
  <c r="R25" i="12"/>
  <c r="R24" i="12"/>
  <c r="R23" i="12"/>
  <c r="R22" i="12"/>
  <c r="R21" i="12"/>
  <c r="R20" i="12"/>
  <c r="R19" i="12"/>
  <c r="R18" i="12"/>
  <c r="R17" i="12"/>
  <c r="R16" i="12"/>
  <c r="R15" i="12"/>
  <c r="R14" i="12"/>
  <c r="R13" i="12"/>
  <c r="R12" i="12"/>
  <c r="R11" i="12"/>
  <c r="R10" i="12"/>
  <c r="R9" i="12"/>
  <c r="R8" i="12"/>
  <c r="R7" i="12"/>
  <c r="R6" i="12"/>
  <c r="R5" i="12"/>
  <c r="R4" i="12"/>
  <c r="R3" i="12"/>
  <c r="R2" i="12"/>
  <c r="J119" i="10"/>
  <c r="I119" i="10"/>
  <c r="H119" i="10"/>
  <c r="J118" i="10"/>
  <c r="I118" i="10"/>
  <c r="H118" i="10"/>
  <c r="J117" i="10"/>
  <c r="I117" i="10"/>
  <c r="H117" i="10"/>
  <c r="J116" i="10"/>
  <c r="I116" i="10"/>
  <c r="H116" i="10"/>
  <c r="J115" i="10"/>
  <c r="I115" i="10"/>
  <c r="H115" i="10"/>
  <c r="J114" i="10"/>
  <c r="I114" i="10"/>
  <c r="H114" i="10"/>
  <c r="J113" i="10"/>
  <c r="I113" i="10"/>
  <c r="H113" i="10"/>
  <c r="J112" i="10"/>
  <c r="I112" i="10"/>
  <c r="H112" i="10"/>
  <c r="J111" i="10"/>
  <c r="I111" i="10"/>
  <c r="H111" i="10"/>
  <c r="J110" i="10"/>
  <c r="I110" i="10"/>
  <c r="H110" i="10"/>
  <c r="J109" i="10"/>
  <c r="I109" i="10"/>
  <c r="H109" i="10"/>
  <c r="J108" i="10"/>
  <c r="I108" i="10"/>
  <c r="H108" i="10"/>
  <c r="J107" i="10"/>
  <c r="I107" i="10"/>
  <c r="H107" i="10"/>
  <c r="J106" i="10"/>
  <c r="I106" i="10"/>
  <c r="H106" i="10"/>
  <c r="J105" i="10"/>
  <c r="I105" i="10"/>
  <c r="H105" i="10"/>
  <c r="J104" i="10"/>
  <c r="I104" i="10"/>
  <c r="H104" i="10"/>
  <c r="J103" i="10"/>
  <c r="I103" i="10"/>
  <c r="H103" i="10"/>
  <c r="J102" i="10"/>
  <c r="I102" i="10"/>
  <c r="H102" i="10"/>
  <c r="J101" i="10"/>
  <c r="I101" i="10"/>
  <c r="H101" i="10"/>
  <c r="J100" i="10"/>
  <c r="I100" i="10"/>
  <c r="H100" i="10"/>
  <c r="J99" i="10"/>
  <c r="I99" i="10"/>
  <c r="H99" i="10"/>
  <c r="J98" i="10"/>
  <c r="I98" i="10"/>
  <c r="H98" i="10"/>
  <c r="J97" i="10"/>
  <c r="I97" i="10"/>
  <c r="H97" i="10"/>
  <c r="J96" i="10"/>
  <c r="I96" i="10"/>
  <c r="H96" i="10"/>
  <c r="J95" i="10"/>
  <c r="I95" i="10"/>
  <c r="H95" i="10"/>
  <c r="J94" i="10"/>
  <c r="I94" i="10"/>
  <c r="H94" i="10"/>
  <c r="J93" i="10"/>
  <c r="I93" i="10"/>
  <c r="H93" i="10"/>
  <c r="J92" i="10"/>
  <c r="I92" i="10"/>
  <c r="H92" i="10"/>
  <c r="J91" i="10"/>
  <c r="I91" i="10"/>
  <c r="H91" i="10"/>
  <c r="J90" i="10"/>
  <c r="I90" i="10"/>
  <c r="H90" i="10"/>
  <c r="J89" i="10"/>
  <c r="I89" i="10"/>
  <c r="H89" i="10"/>
  <c r="J88" i="10"/>
  <c r="I88" i="10"/>
  <c r="H88" i="10"/>
  <c r="J87" i="10"/>
  <c r="I87" i="10"/>
  <c r="H87" i="10"/>
  <c r="J86" i="10"/>
  <c r="I86" i="10"/>
  <c r="H86" i="10"/>
  <c r="J85" i="10"/>
  <c r="I85" i="10"/>
  <c r="H85" i="10"/>
  <c r="J84" i="10"/>
  <c r="I84" i="10"/>
  <c r="H84" i="10"/>
  <c r="J83" i="10"/>
  <c r="I83" i="10"/>
  <c r="H83" i="10"/>
  <c r="J82" i="10"/>
  <c r="I82" i="10"/>
  <c r="H82" i="10"/>
  <c r="J81" i="10"/>
  <c r="I81" i="10"/>
  <c r="H81" i="10"/>
  <c r="J80" i="10"/>
  <c r="I80" i="10"/>
  <c r="H80" i="10"/>
  <c r="J79" i="10"/>
  <c r="I79" i="10"/>
  <c r="H79" i="10"/>
  <c r="J78" i="10"/>
  <c r="I78" i="10"/>
  <c r="H78" i="10"/>
  <c r="J77" i="10"/>
  <c r="I77" i="10"/>
  <c r="H77" i="10"/>
  <c r="J76" i="10"/>
  <c r="I76" i="10"/>
  <c r="H76" i="10"/>
  <c r="J75" i="10"/>
  <c r="I75" i="10"/>
  <c r="H75" i="10"/>
  <c r="J74" i="10"/>
  <c r="I74" i="10"/>
  <c r="H74" i="10"/>
  <c r="J73" i="10"/>
  <c r="I73" i="10"/>
  <c r="H73" i="10"/>
  <c r="J72" i="10"/>
  <c r="I72" i="10"/>
  <c r="H72" i="10"/>
  <c r="J71" i="10"/>
  <c r="I71" i="10"/>
  <c r="H71" i="10"/>
  <c r="J70" i="10"/>
  <c r="I70" i="10"/>
  <c r="H70" i="10"/>
  <c r="J69" i="10"/>
  <c r="I69" i="10"/>
  <c r="H69" i="10"/>
  <c r="J68" i="10"/>
  <c r="I68" i="10"/>
  <c r="H68" i="10"/>
  <c r="J67" i="10"/>
  <c r="I67" i="10"/>
  <c r="H67" i="10"/>
  <c r="J66" i="10"/>
  <c r="I66" i="10"/>
  <c r="H66" i="10"/>
  <c r="J65" i="10"/>
  <c r="I65" i="10"/>
  <c r="H65" i="10"/>
  <c r="J64" i="10"/>
  <c r="I64" i="10"/>
  <c r="H64" i="10"/>
  <c r="J63" i="10"/>
  <c r="I63" i="10"/>
  <c r="H63" i="10"/>
  <c r="J62" i="10"/>
  <c r="I62" i="10"/>
  <c r="H62" i="10"/>
  <c r="J61" i="10"/>
  <c r="I61" i="10"/>
  <c r="H61" i="10"/>
  <c r="J60" i="10"/>
  <c r="I60" i="10"/>
  <c r="H60" i="10"/>
  <c r="J59" i="10"/>
  <c r="I59" i="10"/>
  <c r="H59" i="10"/>
  <c r="J58" i="10"/>
  <c r="I58" i="10"/>
  <c r="H58" i="10"/>
  <c r="J57" i="10"/>
  <c r="I57" i="10"/>
  <c r="H57" i="10"/>
  <c r="J56" i="10"/>
  <c r="I56" i="10"/>
  <c r="H56" i="10"/>
  <c r="J55" i="10"/>
  <c r="I55" i="10"/>
  <c r="H55" i="10"/>
  <c r="J54" i="10"/>
  <c r="I54" i="10"/>
  <c r="H54" i="10"/>
  <c r="J53" i="10"/>
  <c r="I53" i="10"/>
  <c r="H53" i="10"/>
  <c r="J52" i="10"/>
  <c r="I52" i="10"/>
  <c r="H52" i="10"/>
  <c r="J51" i="10"/>
  <c r="I51" i="10"/>
  <c r="H51" i="10"/>
  <c r="J50" i="10"/>
  <c r="I50" i="10"/>
  <c r="H50" i="10"/>
  <c r="J49" i="10"/>
  <c r="I49" i="10"/>
  <c r="H49" i="10"/>
  <c r="J48" i="10"/>
  <c r="I48" i="10"/>
  <c r="H48" i="10"/>
  <c r="J47" i="10"/>
  <c r="I47" i="10"/>
  <c r="H47" i="10"/>
  <c r="J46" i="10"/>
  <c r="I46" i="10"/>
  <c r="H46" i="10"/>
  <c r="J45" i="10"/>
  <c r="I45" i="10"/>
  <c r="H45" i="10"/>
  <c r="J44" i="10"/>
  <c r="I44" i="10"/>
  <c r="H44" i="10"/>
  <c r="J43" i="10"/>
  <c r="I43" i="10"/>
  <c r="H43" i="10"/>
  <c r="J42" i="10"/>
  <c r="I42" i="10"/>
  <c r="H42" i="10"/>
  <c r="J41" i="10"/>
  <c r="I41" i="10"/>
  <c r="H41" i="10"/>
  <c r="J40" i="10"/>
  <c r="I40" i="10"/>
  <c r="H40" i="10"/>
  <c r="J39" i="10"/>
  <c r="I39" i="10"/>
  <c r="H39" i="10"/>
  <c r="J38" i="10"/>
  <c r="I38" i="10"/>
  <c r="H38" i="10"/>
  <c r="J37" i="10"/>
  <c r="I37" i="10"/>
  <c r="H37" i="10"/>
  <c r="J36" i="10"/>
  <c r="I36" i="10"/>
  <c r="H36" i="10"/>
  <c r="J35" i="10"/>
  <c r="I35" i="10"/>
  <c r="H35" i="10"/>
  <c r="J34" i="10"/>
  <c r="I34" i="10"/>
  <c r="H34" i="10"/>
  <c r="J33" i="10"/>
  <c r="I33" i="10"/>
  <c r="H33" i="10"/>
  <c r="J32" i="10"/>
  <c r="I32" i="10"/>
  <c r="H32" i="10"/>
  <c r="J31" i="10"/>
  <c r="I31" i="10"/>
  <c r="H31" i="10"/>
  <c r="J30" i="10"/>
  <c r="I30" i="10"/>
  <c r="H30" i="10"/>
  <c r="J29" i="10"/>
  <c r="I29" i="10"/>
  <c r="H29" i="10"/>
  <c r="J28" i="10"/>
  <c r="I28" i="10"/>
  <c r="H28" i="10"/>
  <c r="J27" i="10"/>
  <c r="I27" i="10"/>
  <c r="H27" i="10"/>
  <c r="J26" i="10"/>
  <c r="I26" i="10"/>
  <c r="H26" i="10"/>
  <c r="J25" i="10"/>
  <c r="I25" i="10"/>
  <c r="H25" i="10"/>
  <c r="J24" i="10"/>
  <c r="I24" i="10"/>
  <c r="H24" i="10"/>
  <c r="J23" i="10"/>
  <c r="I23" i="10"/>
  <c r="H23" i="10"/>
  <c r="J22" i="10"/>
  <c r="I22" i="10"/>
  <c r="H22" i="10"/>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C32" i="2" s="1"/>
  <c r="J2" i="10"/>
  <c r="I2" i="10"/>
  <c r="H2" i="10"/>
  <c r="B10" i="7"/>
  <c r="B9" i="7"/>
  <c r="B8" i="7"/>
  <c r="B7" i="7"/>
  <c r="B6" i="7"/>
  <c r="B5" i="7"/>
  <c r="G7" i="6"/>
  <c r="C7" i="6"/>
  <c r="C6" i="6"/>
  <c r="C5" i="6"/>
  <c r="C4" i="6"/>
  <c r="G3" i="6"/>
  <c r="C3" i="6"/>
  <c r="G12" i="5"/>
  <c r="C12" i="5"/>
  <c r="G10" i="5"/>
  <c r="C10" i="5"/>
  <c r="G8" i="5"/>
  <c r="C8" i="5"/>
  <c r="G6" i="5"/>
  <c r="C6" i="5"/>
  <c r="C4" i="5"/>
  <c r="G3" i="5"/>
  <c r="C3" i="5"/>
  <c r="C6" i="3"/>
  <c r="C5" i="3"/>
  <c r="C4" i="3"/>
  <c r="G3" i="3"/>
  <c r="C3" i="3"/>
  <c r="K33" i="2"/>
  <c r="C33" i="2"/>
  <c r="K32" i="2"/>
  <c r="C30" i="2"/>
  <c r="C28" i="2"/>
  <c r="K26" i="2"/>
  <c r="C26" i="2"/>
  <c r="K25" i="2"/>
  <c r="I19" i="2"/>
  <c r="K8" i="2"/>
  <c r="A8" i="2"/>
  <c r="K6" i="2"/>
</calcChain>
</file>

<file path=xl/sharedStrings.xml><?xml version="1.0" encoding="utf-8"?>
<sst xmlns="http://schemas.openxmlformats.org/spreadsheetml/2006/main" count="4650" uniqueCount="2828">
  <si>
    <t>선택과목 안내서 엑셀파일</t>
  </si>
  <si>
    <r>
      <rPr>
        <sz val="14"/>
        <color theme="1"/>
        <rFont val="Malgun Gothic"/>
        <family val="3"/>
        <charset val="129"/>
      </rPr>
      <t xml:space="preserve">  </t>
    </r>
    <r>
      <rPr>
        <b/>
        <sz val="14"/>
        <color theme="1"/>
        <rFont val="맑은 고딕"/>
        <family val="3"/>
        <charset val="129"/>
      </rPr>
      <t>본 파일은 2025학년도 2022 개정 선택 과목 안내서를 바탕으로 선생님들의 선택 과목
 지도에 도움을 드리고자 제작되었습니다.</t>
    </r>
    <r>
      <rPr>
        <sz val="14"/>
        <color theme="1"/>
        <rFont val="맑은 고딕"/>
        <family val="3"/>
        <charset val="129"/>
      </rPr>
      <t xml:space="preserve">
  1. 계열 정보 검색은 원하는 계열을 클릭하여 정보를 검색합니다. 
  2. 학과 정보 검색은 계열을 먼저 선택한 후 학과 목록에서 해당 학과를 선택하여 정보를
     검색합니다.
  3. 보통 교과 정보 검색시 과목군을 먼저 선택 후 과목명을 선택하여 정보를 검색합니다.</t>
    </r>
    <r>
      <rPr>
        <strike/>
        <sz val="14"/>
        <color rgb="FFFF0000"/>
        <rFont val="맑은 고딕"/>
        <family val="3"/>
        <charset val="129"/>
      </rPr>
      <t xml:space="preserve">
</t>
    </r>
    <r>
      <rPr>
        <sz val="14"/>
        <color theme="1"/>
        <rFont val="맑은 고딕"/>
        <family val="3"/>
        <charset val="129"/>
      </rPr>
      <t xml:space="preserve">  4. 수능 과목 안내, 과목별 평가 요소 안내, 대학 전공 계열별 설명 등은 홈 화면에서 해당
     정보를 찾아보실 수 있습니다.</t>
    </r>
  </si>
  <si>
    <t>학과별 정보 검색</t>
  </si>
  <si>
    <t>선택과목 설명</t>
  </si>
  <si>
    <t>계열</t>
  </si>
  <si>
    <t>교육</t>
  </si>
  <si>
    <t>학과명</t>
  </si>
  <si>
    <t>동양어학과</t>
  </si>
  <si>
    <t>과목군</t>
  </si>
  <si>
    <t>사회</t>
  </si>
  <si>
    <t>과목명</t>
  </si>
  <si>
    <t>세계사</t>
  </si>
  <si>
    <t>학과설명</t>
  </si>
  <si>
    <t>선택영역</t>
  </si>
  <si>
    <t>교과설명</t>
  </si>
  <si>
    <t>관련
선택
과목</t>
  </si>
  <si>
    <t>일반</t>
  </si>
  <si>
    <t>내용 체계 - 영역(핵심 개념/내용 요소)</t>
  </si>
  <si>
    <t>진로</t>
  </si>
  <si>
    <t>유사학과</t>
  </si>
  <si>
    <t>수능 출제 여부</t>
  </si>
  <si>
    <t>개설대학</t>
  </si>
  <si>
    <t>서울</t>
  </si>
  <si>
    <t>관련학과</t>
  </si>
  <si>
    <t>수도권</t>
  </si>
  <si>
    <t>지방</t>
  </si>
  <si>
    <t>졸업 후 진로</t>
  </si>
  <si>
    <t>관련직업</t>
  </si>
  <si>
    <t>이런 학생에게 권한다!</t>
  </si>
  <si>
    <t>선생님의  한마디</t>
  </si>
  <si>
    <t>농학</t>
  </si>
  <si>
    <t>계열 정보</t>
  </si>
  <si>
    <t>관련 학과</t>
  </si>
  <si>
    <t>전공 선택을 
위한 Tip</t>
  </si>
  <si>
    <t>권장
선택
과목</t>
  </si>
  <si>
    <t>일반
선택</t>
  </si>
  <si>
    <t>진로
선택</t>
  </si>
  <si>
    <t>융합
선택</t>
  </si>
  <si>
    <t>자율전공</t>
  </si>
  <si>
    <t>계열(학과) 정보</t>
  </si>
  <si>
    <t>자유전공, 자율전공, 열린전공, 인문기술융합학부, 혁신칼리지, AI기반자유전공학부, 융합특성화자유전공학부, 스크랜튼, 인터칼리지, 글로벌자유전공학부, 광역(인문, 자연, 공과대학 등) 등</t>
  </si>
  <si>
    <t>• 유형1은 필수적인 과목의 선택보다 자기주도적인 학습 경험과 학업 역량이 우선임.대학 내 모든 전공을 선택할 수 있는 유형의 특성에 따라 진로가 명확하지 않아도, 진로가 중간에 변경되어도, 특정 모집 단위와 연관 지을 만한 활동을 하지 않아도 지원이 가능함. 단, 능동적이고 성실한 학교생활을 통하여 본인이 관심 있는 분야에 몰두할 줄 아는 학생, 인문과 자연 구분 없이 다양한 관심사를 가진 학생이 진입하는 점을 참고해야 함.
• 유형2는 국어, 수학, 영어 등 기초 교과와 계열(또는 모집 단위)의 특성을 고려한 과목 선택이 필요함.학부, 계열, 광역 등으로 모집하는 특성에 따라 국어, 수학, 영어 중심의 기초교과의 이수는 기본이며 계열, 단과대, 광역 등 모집 단위의 특성에 따라 사회 또는 과학 교과 중심의 과목 선택이 필요함. 인문계열 광역의 경우 국어, 수학, 영어 교과의 전반적인 이수와 함께 본인의 진로 또는 관심사에 따른 교과목 이수를, 자연계열 광역의 경우 수학 교과의 전반적인 이수와 함께 과학 교과(물리학, 화학, 생명과학, 화학) 중 전공 진입에 필요한 과목을 선택하고 이수할 것을 권장함.</t>
  </si>
  <si>
    <t>건국대, 경기대, 경희대, 고려대, 광운대, 덕성여대, 명지대, 상명대, 서강대, 성균관대, 서울대, 서울여대, 세종대, 숭실대, 연세대, 이화여대, 한국외대, 한양대, 홍익대 등</t>
  </si>
  <si>
    <t>전공자율선택제 유형
(단, 의약학계열, 보건계열, 사범계열 등은 선택 불가, 일부 대학은 예체능계, 계약학과도 선택 불가)</t>
  </si>
  <si>
    <t>자유전공 선택시 유의사항</t>
  </si>
  <si>
    <t>∙ 동일한 진로를 탐색, 준비하는 학생이라면 본인의 진로, 관심 분야에 대한 탐색의 심화, 확장 등 깊이 있는 학습을 고려한 과목 선택이 필요함. 이에 반해 다양한 분야에 대한 탐색을 한 학생이라면 계기, 변화, 성장 등을 동반한 다양한 과목 선택과 학습이 필요함.
∙ 전공자율선택제는 전공의 선택을 학생에게 부여하는 제도지만 대학에 따라 진입 시기, 진입 조건 등도 다르고 학사 운영 중 동일 전공 희망자가 많을 경우 성적으로 제한하는 경우, 1개 전공이 아닌 다전공을 해야 하는 경우도 있는 점을 유의해야 함.</t>
  </si>
  <si>
    <t>사진학과</t>
  </si>
  <si>
    <t>학과 정보</t>
  </si>
  <si>
    <t>이런 학생에게
추천</t>
  </si>
  <si>
    <t>주요
전공
교과목</t>
  </si>
  <si>
    <t>개설
대학</t>
  </si>
  <si>
    <t>수도권외</t>
  </si>
  <si>
    <t>독서와 작문</t>
  </si>
  <si>
    <t>교과 정보</t>
  </si>
  <si>
    <t>주요 내용</t>
  </si>
  <si>
    <t>수능출제여부</t>
  </si>
  <si>
    <t>평가 정보</t>
  </si>
  <si>
    <t>과목 특성</t>
  </si>
  <si>
    <t>학년도 대학수학능력시험 과목</t>
  </si>
  <si>
    <t>영역</t>
  </si>
  <si>
    <t>과목</t>
  </si>
  <si>
    <t>국어</t>
  </si>
  <si>
    <t>수학</t>
  </si>
  <si>
    <t>영어</t>
  </si>
  <si>
    <t>한국사</t>
  </si>
  <si>
    <t>탐구</t>
  </si>
  <si>
    <t>제2외국어/한문</t>
  </si>
  <si>
    <t>일반 고등학교 및 특수 목적고등학교(산업수요 맟춤형 고등학교 제외)의 단위 배당 기준</t>
  </si>
  <si>
    <t>교과 영역</t>
  </si>
  <si>
    <t>공통 과목</t>
  </si>
  <si>
    <t>필수 이수 학점</t>
  </si>
  <si>
    <t>자율 이수 학점</t>
  </si>
  <si>
    <t>교과(군)</t>
  </si>
  <si>
    <t>공통국어1, 공통국어2</t>
  </si>
  <si>
    <t>학생의 적성과 진로를 
고려하여 편성</t>
  </si>
  <si>
    <t>공통수학1, 공통수학2</t>
  </si>
  <si>
    <t>공통영어1, 공통영어2</t>
  </si>
  <si>
    <t>사회
(역사/도덕 포함)</t>
  </si>
  <si>
    <t>한국사1, 한국사2</t>
  </si>
  <si>
    <t>통합사회1, 통합사회2</t>
  </si>
  <si>
    <t>과학</t>
  </si>
  <si>
    <t>통합과학1, 통합과학2
과학탐구실험1, 과학탐구실험2</t>
  </si>
  <si>
    <t>체육</t>
  </si>
  <si>
    <t>예술</t>
  </si>
  <si>
    <t>기술ㆍ가정/정보/제2외국어/한문/교양</t>
  </si>
  <si>
    <t>소계</t>
  </si>
  <si>
    <t>창의적 체험활동</t>
  </si>
  <si>
    <t>18(288시간)</t>
  </si>
  <si>
    <t>총 이수단위</t>
  </si>
  <si>
    <t>고등학교 보통교과 교과목 구성</t>
  </si>
  <si>
    <t>공통과목</t>
  </si>
  <si>
    <t>선택 과목</t>
  </si>
  <si>
    <t>일반선택</t>
  </si>
  <si>
    <t>진로선택</t>
  </si>
  <si>
    <t>융합선택</t>
  </si>
  <si>
    <t>공통국어1
공통국어2</t>
  </si>
  <si>
    <t>화법과 언어, 독서와 작문, 문학</t>
  </si>
  <si>
    <t>주제 탐구 독서, 문학과 영상, 직무 의사소통</t>
  </si>
  <si>
    <t>독서 토론과 글쓰기, 매체 의사소통, 언어생활 탐구</t>
  </si>
  <si>
    <t>공통수학1, 공통수학2
기본수학1, 기본수학2</t>
  </si>
  <si>
    <t>대수, 미적분Ⅰ, 확률과 통계</t>
  </si>
  <si>
    <t>기하, 미적분Ⅱ, 경제 수학, 인공지능 수학, 직무 수학</t>
  </si>
  <si>
    <t>수학과 문화, 실용 통계, 수학과제 탐구</t>
  </si>
  <si>
    <t>공통영어1, 공통영어2
기본영어1, 기본영어2</t>
  </si>
  <si>
    <t>영어Ⅰ, 영어Ⅱ, 영어 독해와 작문</t>
  </si>
  <si>
    <t>영미 문학 읽기, 영어 발표와 토론, 심화 영어, 심화 영어 독해와 작문, 직무 영어</t>
  </si>
  <si>
    <t>실생활 영어 회화, 미디어 영어, 세계 문화와 영어</t>
  </si>
  <si>
    <t>한국사1, 한국사2
통합사회1, 통합사회2</t>
  </si>
  <si>
    <t>세계시민과 지리, 세계사, 사회와 문화, 현대사회와 윤리</t>
  </si>
  <si>
    <t>한국지리 탐구, 도시의 미래 탐구, 
동아시아 역사 기행, 정치, 법과 사회, 경제, 윤리와 사상, 인문학과 윤리, 국제 관계의 이해</t>
  </si>
  <si>
    <t>여행지리, 역사로 탐구하는 현대 세계, 사회문제 탐구, 금융과 경제생활, 윤리문제 탐구, 기후변화와 지속가능한 세계</t>
  </si>
  <si>
    <t>물리학, 화학, 생명과학, 지구과학</t>
  </si>
  <si>
    <t>역학과 에너지, 전자기와 양자, 물질과 에너지, 화학 반응의 세계, 세포와 물질대사, 생물의 유전, 지구시스템과학, 행성우주과학</t>
  </si>
  <si>
    <t>과학의 역사와 문화, 기후변화와 환경생태, 융합과학 탐구</t>
  </si>
  <si>
    <t>체육1, 체육2</t>
  </si>
  <si>
    <t>운동과 건강, 스포츠 문화*, 스포츠 과학*</t>
  </si>
  <si>
    <t xml:space="preserve">스포츠 생활1, 스포츠 생활2 </t>
  </si>
  <si>
    <t>음악, 미술, 연극</t>
  </si>
  <si>
    <t>음악 연주와 창작, 음악 감상과 비평, 미술 창작, 미술 감상과 비평</t>
  </si>
  <si>
    <t>음악과 미디어, 미술과 매체</t>
  </si>
  <si>
    <t>기술·가정</t>
  </si>
  <si>
    <t>기술⋅가정</t>
  </si>
  <si>
    <t>로봇과 공학세계, 생활과학 탐구</t>
  </si>
  <si>
    <t>창의 공학 설계, 지식 재산 일반, 생애 설계와 자립*, 아동발달과 부모</t>
  </si>
  <si>
    <t>정보</t>
  </si>
  <si>
    <t>인공지능 기초, 데이터 과학</t>
  </si>
  <si>
    <t>소프트웨어와 생활</t>
  </si>
  <si>
    <t>제2외국어/
한문</t>
  </si>
  <si>
    <t>독일어, 프랑스어,
스페인어, 중국어,
일본어, 러시아어,
아랍어, 베트남어</t>
  </si>
  <si>
    <t>독일어 회화, 프랑스어 회화, 
스페인어 회화, 중국어 회화, 
일본어 회화, 러시아어 회화, 
아랍어 회화, 베트남어 회화,</t>
  </si>
  <si>
    <t>독일어권 문화, 프랑스어권 문화,
스페인어권 문화, 중국 문화, 
일본 문화, 러시아 문화, 
아랍 문화, 베트남 문화</t>
  </si>
  <si>
    <t>심화 독일어, 심화 프랑스어, 
심화 스페인어, 심화 중국어, 
심화 일본어, 심화 러시아어, 
심화 아랍어, 심화 베트남어</t>
  </si>
  <si>
    <t>한문</t>
  </si>
  <si>
    <t>한문 고전 읽기</t>
  </si>
  <si>
    <t>언어생활과 한자</t>
  </si>
  <si>
    <t>교양</t>
  </si>
  <si>
    <t>진로와 직업, 
생태와 환경</t>
  </si>
  <si>
    <t>인간과 철학, 논리와 사고, 
인간과 심리, 교육의 이해, 
삶과 종교, 보건</t>
  </si>
  <si>
    <t>인간과 경제활동, 논술</t>
  </si>
  <si>
    <t>유의사항</t>
  </si>
  <si>
    <r>
      <rPr>
        <sz val="11"/>
        <color theme="1"/>
        <rFont val="Malgun Gothic"/>
        <family val="3"/>
        <charset val="129"/>
      </rPr>
      <t xml:space="preserve">1. 일부 대학은 입학을 위해 고등학교의 특정 과목을 이수하거나, 특정 분야의 과목을 몇 단위 이상 이수하는 것을 요구할 수 있습니다. 따라서 특정 대학을 지망하는 학생들은 모집요강을 참조해야 하며, 그렇지 않더라도 너무 편중된 과목 선택으로 대학 선택의 폭을 좁히는 일이 없도록 해야 합니다.
</t>
    </r>
    <r>
      <rPr>
        <sz val="11"/>
        <color theme="1"/>
        <rFont val="맑은 고딕"/>
        <family val="3"/>
        <charset val="129"/>
      </rPr>
      <t xml:space="preserve">2. </t>
    </r>
    <r>
      <rPr>
        <b/>
        <sz val="11"/>
        <color rgb="FFFF0000"/>
        <rFont val="맑은 고딕"/>
        <family val="3"/>
        <charset val="129"/>
      </rPr>
      <t>1학점</t>
    </r>
    <r>
      <rPr>
        <sz val="11"/>
        <color theme="1"/>
        <rFont val="맑은 고딕"/>
        <family val="3"/>
        <charset val="129"/>
      </rPr>
      <t xml:space="preserve">은 </t>
    </r>
    <r>
      <rPr>
        <b/>
        <sz val="11"/>
        <color rgb="FFFF0000"/>
        <rFont val="맑은 고딕"/>
        <family val="3"/>
        <charset val="129"/>
      </rPr>
      <t>50분을 기준</t>
    </r>
    <r>
      <rPr>
        <sz val="11"/>
        <color theme="1"/>
        <rFont val="맑은 고딕"/>
        <family val="3"/>
        <charset val="129"/>
      </rPr>
      <t xml:space="preserve">으로 하여 </t>
    </r>
    <r>
      <rPr>
        <b/>
        <sz val="11"/>
        <color rgb="FFFF0000"/>
        <rFont val="맑은 고딕"/>
        <family val="3"/>
        <charset val="129"/>
      </rPr>
      <t>16회를 이수하는 수업량</t>
    </r>
    <r>
      <rPr>
        <sz val="11"/>
        <color theme="1"/>
        <rFont val="맑은 고딕"/>
        <family val="3"/>
        <charset val="129"/>
      </rPr>
      <t xml:space="preserve">이다.
3. 1시간의 수업은 50분을 원칙으로 하되, 기후 및 계절, 학생의 발달 정도, 학습 내용의 성격, 학교 실정 등을 고려하여 탄력적으로 편성ㆍ운영할 수 있다.
4. 공통 과목의 기본 학점은 4학점이며, 1학점 범위 내에서 감하여 편성ㆍ운영할 수 있다. 단, 한국사1, 2의 기본 학점은 3학점이며 감하여 편성ㆍ운영할 수 없다.
5. 과학탐구실험1, 2의 기본 학점은 1학점이며 증감 없이 편성ㆍ운영하는 것을 원칙으로 한다. 단, 과학, 체육, 예술 계열 고등학교의 경우 학교 실정에 따라 탄력적으로 운영할 수 있다.
6. 필수 이수 학점 수는 해당 교과(군)의 최소 이수 학점이다. 특수 목적 고등학교의 경우 예술 교과(군)는 5학점 이상, 기술ㆍ가정/정보/제2외국어/한문/교양 교과(군)는 12학점 이상 이수하도록 한다.
7. </t>
    </r>
    <r>
      <rPr>
        <b/>
        <sz val="11"/>
        <color rgb="FFFF0000"/>
        <rFont val="맑은 고딕"/>
        <family val="3"/>
        <charset val="129"/>
      </rPr>
      <t>국어, 수학, 영어 이수학점 총합</t>
    </r>
    <r>
      <rPr>
        <sz val="11"/>
        <color theme="1"/>
        <rFont val="맑은 고딕"/>
        <family val="3"/>
        <charset val="129"/>
      </rPr>
      <t xml:space="preserve">은 교과의 </t>
    </r>
    <r>
      <rPr>
        <b/>
        <sz val="11"/>
        <color rgb="FFFF0000"/>
        <rFont val="맑은 고딕"/>
        <family val="3"/>
        <charset val="129"/>
      </rPr>
      <t xml:space="preserve">이수 학점 총합은 81학점을 초과하지 않도록 하며, </t>
    </r>
    <r>
      <rPr>
        <sz val="11"/>
        <color theme="1"/>
        <rFont val="맑은 고딕"/>
        <family val="3"/>
        <charset val="129"/>
      </rPr>
      <t>교과 이수 학점이</t>
    </r>
    <r>
      <rPr>
        <b/>
        <sz val="11"/>
        <color rgb="FFFF0000"/>
        <rFont val="맑은 고딕"/>
        <family val="3"/>
        <charset val="129"/>
      </rPr>
      <t xml:space="preserve"> 174학점을 </t>
    </r>
    <r>
      <rPr>
        <sz val="11"/>
        <color theme="1"/>
        <rFont val="맑은 고딕"/>
        <family val="3"/>
        <charset val="129"/>
      </rPr>
      <t>초과하는 경우에는</t>
    </r>
    <r>
      <rPr>
        <b/>
        <sz val="11"/>
        <color rgb="FFFF0000"/>
        <rFont val="맑은 고딕"/>
        <family val="3"/>
        <charset val="129"/>
      </rPr>
      <t xml:space="preserve"> 초과 이수 학점의 50%</t>
    </r>
    <r>
      <rPr>
        <sz val="11"/>
        <color theme="1"/>
        <rFont val="맑은 고딕"/>
        <family val="3"/>
        <charset val="129"/>
      </rPr>
      <t>를 넘지 않도록 한다.</t>
    </r>
    <r>
      <rPr>
        <sz val="11"/>
        <color theme="1"/>
        <rFont val="맑은 고딕"/>
        <family val="3"/>
        <charset val="129"/>
      </rPr>
      <t xml:space="preserve">
8. 창의적 체험활동의 학점 수는 최소 이수 학점이며 (  )안의 숫자는 이수 학점을 시간 수로 환산한 것이다.
9. 총 이수 학점 수는 고등학교 졸업을 위해 3년간 이수해야 할 최소 이수 학점을 의미한다.</t>
    </r>
  </si>
  <si>
    <t>일반 선택</t>
  </si>
  <si>
    <t>진로 선택</t>
  </si>
  <si>
    <t xml:space="preserve"> 전공 선택을 위한 Tip</t>
  </si>
  <si>
    <t>언어·문학</t>
  </si>
  <si>
    <t>국어국문학과, 동양어학과, 서양어학과, 영어영문학과, 통번역학과</t>
  </si>
  <si>
    <t>화법과 언어, 독서와 작문, 문학, 영어Ⅰ,영어Ⅱ, 영어 독해와 작문, 사회와 문화, 세계시민과 지리, 현대사회와 윤리, 제2외국어/한문, 연극 등</t>
  </si>
  <si>
    <t>주제 탐구 독서, 문학과 영상, 영미 문학 읽기, 심화 영어, 심화 영어 독해와 작문, 동아시아 역사 기행, 윤리와 사상, 인문학과 윤리, 음악 감상과 비평, 미술 감상과 비평, 한문 고전 읽기, 인간과 철학, 논리와 사고 등</t>
  </si>
  <si>
    <t>독서 토론과 글쓰기, 매체 의사소통, 언어생활 탐구, 세계 문화와 영어, 역사로 탐구하는 현대 세계, 사회문제 탐구, 음악과 미디어, 미술과 매체, 언어생활과 한자, 논술 등</t>
  </si>
  <si>
    <t>• 해당 언어에 대한 이해와 습득뿐만 아니라, 해당 문화에 대한 폭넓은 정보와 지식이 필요함.
• 언어학 전공에는 꼼꼼함과 정확함이 요구되고, 문학 전공에는 자유롭고 창의적인 사고가 필요하며, 번역, 창작, 교육 전공에는 실용적 활용 능력이 요구됨.
• 각 언어권 국가의 잠재력을 생각해 보고 그 분야에서 자기의 진로를 설계하고 준비해야 함.</t>
  </si>
  <si>
    <t>인문과학</t>
  </si>
  <si>
    <t>고고학과, 문화재보존학과, 문화콘텐츠학과, 문헌정보학과, 사학과, 인류학과, 철학과</t>
  </si>
  <si>
    <t>화법과 언어, 독서와 작문, 문학, 영어Ⅰ, 영어Ⅱ, 영어 독해과 작문, 세계시민과 지리, 세계사, 사회와 문화, 현대사회와 윤리, 정보, 한문 등</t>
  </si>
  <si>
    <t>주제 탐구 독서, 문학과 영상, 영미 문학 읽기, 영어 발표와 토론, 한국지리 탐구, 도시의 미래 탐구, 동아시아 역사 기행, 정치, 법과 사회, 윤리와 사상, 인문학과 윤리, 한문 고전 읽기, 인간과 철학, 논리와 사고 등</t>
  </si>
  <si>
    <t>독서 토론과 글쓰기, 매체 의사소통, 미디어 영어, 세계 문화와 영어, 여행지리, 역사로 탐구하는 현대 세계, 사회문제 탐구, 윤리문제 탐구 등</t>
  </si>
  <si>
    <t>• 자신의 관심사를 파악해야 함. 문학, 역사, 철학, 사회학 등 각 분야가 다루는 주제가 다르기 때문에 자신이 어떤 주제에 흥미를 가지고 있는지를 파악하는 것이 필요함.
• 진로, 직업과 관련해서 유연하게 접근해야 함. 인문학은 전공 자체보다는 그 분야에서 얻은 분석적 사고와 의사소통 능력, 글쓰기 능력을 바탕으로 다양한 분야로 진출할 수 있는 분야이기 때문에 진로와 직업에 대한 탐색이 유연하게 이루어져야 함.
• 깊이 있는 독서와 토론을 통해 이론적이고 심화된 연구를 할 수 있어야 함. 인문학은 학문적 호기심을 가지고 꾸준히 공부하는 것이 중요하기 때문에 실용적인 결과가 바로 나오지 않는 학문임을 이해해야 함.</t>
  </si>
  <si>
    <t>상경</t>
  </si>
  <si>
    <t>경영학과, 경제학과, 금융보험학과, 무역·유통학과, 세무·회계학과, 호텔·관광경영학과</t>
  </si>
  <si>
    <t xml:space="preserve">화법과 언어, 독서와 작문, 문학, 대수, 미적분Ⅰ, 확률과 통계, 영어Ⅰ, 영어Ⅱ, 영어 독해와 작문, 세계시민과 지리, 세계사, 사회와 문화, 현대사회와 윤리, 정보, 제2외국어 </t>
  </si>
  <si>
    <t>미적분Ⅱ, 기하, 경제 수학, 영어 발표와 토론, 동아시아 역사 기행, 법과 사회, 경제, 윤리와 사상, 국제 관계의 이해, 인공지능 기초, 데이터 과학</t>
  </si>
  <si>
    <t>독서 토론과 글쓰기, 실용 통계, 수학과제 탐구, 실생활 영어 회화, 세계 문화와 영어, 여행지리, 사회문제 탐구, 금융과 경제생활, 제2외국어 문화</t>
  </si>
  <si>
    <t>• 수학적 능력이 필요하므로 학교에서 배우는 수학 공부를 열심히 해 두면 많은 도움이 됨.
• 문제 해결 역량, 창의적 사고 역량, 정보처리 역량, 데이터 활용 역량 등을 신장하기 위해 관련 교과목 학습은 물론 폭넓은 독서가 필요함.
• 기업, 금융기관, 공공기관, 법조계, 언론, 국제기구 등 다양한 분야에서 활동할 수 있음.</t>
  </si>
  <si>
    <t>광고언론정보</t>
  </si>
  <si>
    <t>광고홍보학과, 언론정보학과, 정보미디어학과</t>
  </si>
  <si>
    <t xml:space="preserve">화법과 언어, 독서와 작문, 확률과 통계, 세계시민과 지리, 세계사, 사회와 문화, 현대사회와 윤리, 정보 등 </t>
  </si>
  <si>
    <t xml:space="preserve">문학과 영상, 주제 탐구 독서, 윤리와 사상, 동아시아 역사 기행, 정치, 법과 사회, 경제, 인간과 심리 등 </t>
  </si>
  <si>
    <t xml:space="preserve">독서토론과 글쓰기, 미디어 영어, 역사로 탐구하는 현대 세계, 사회문제 탐구, 윤리문제 탐구, 논술 등 </t>
  </si>
  <si>
    <t xml:space="preserve">• 창의력뿐 아니라 데이터를 분석하고 전략적으로 사고하는 능력을 키우는 것이 중요함.
• 글쓰기뿐 아니라 효과적으로 의사소통하는 능력 등 다양한 커뮤니케이션 기술을 익히는 것이 좋음.
• 미디어 환경의 특성상 광고와 언론 분야는 빠르게 변화하기 때문에 미디어 환경에서 일어나기 때문에 다양한 미디어 환경에 대한 이해가 필요함. 
• 최신 뉴스나 사회적 이슈에 대한 관심을 지속적으로 가져야 하며, 다양한 시각을 존중하고 이해하는 능력이 필요함. </t>
  </si>
  <si>
    <t>사회_</t>
  </si>
  <si>
    <t>국제학과, 사회학과, 사회복지학과, 심리학과, 아동학과, 정치외교학과, 지리학과, 항공서비스학과</t>
  </si>
  <si>
    <t xml:space="preserve">확률과 통계, 사회와 문화, 현대사회와 윤리, 세계시민과 지리, 세계사 등 </t>
  </si>
  <si>
    <t>정치, 법과 사회, 윤리와 사상, 국제 관계의 이해, 동아시아 역사기행,  한국지리 탐구, 인간과 심리 등</t>
  </si>
  <si>
    <t>사회문제 탐구, 윤리문제 탐구, 역사로 탐구하는 현대 세계, 기후변화와 지속가능한 세계, 세계 문화와 영어 등</t>
  </si>
  <si>
    <t xml:space="preserve">• 사회과학 계열은 사회 문제, 정책, 경제, 법률 등과 관련된 분야가 많아 사회 문제에 관심이 있어야 함. 
• 사회과학 계열에서는 이론과 실례를 바탕으로 한 분석이 중요하므로 논리적 사고와 분석 능력이 필요함. 
• 사회과학 계열은 커뮤니케이션 능력이 중요한 학문으로, 대화나 토론에서 능력을 발휘할 수 있는 학생들에게 적합함. </t>
  </si>
  <si>
    <t>법·행정</t>
  </si>
  <si>
    <t>법학과, 보건행정학과, 행정학과</t>
  </si>
  <si>
    <t>화법과 언어, 독서와 작문, 문학, 확률과 통계, 영어Ⅰ,영어Ⅱ, 영어 독해와 작문, 세계시민과 지리, 사회와 문화, 현대사회와 윤리, 정보, 제2외국어 과목, 한문</t>
  </si>
  <si>
    <t>주제 탐구 독서, 영어 발표와 토론, 정치, 법과 사회, 경제, 윤리와 사상, 국제 관계의 이해</t>
  </si>
  <si>
    <t>독서 토론과 글쓰기, 매체 의사소통, 실용 통계, 수학과제 탐구, 사회문제 탐구, 기후변화와 지속가능한 세계</t>
  </si>
  <si>
    <t>• 고등학교 수준의 정치, 법, 경제, 사회와 문화 과목을 통해 기본적인 사회과학 지식을 습득해 놓으면 좋음.
• 관련 분야에 대한 독서를 하고, 뉴스 기사를 읽으면서 최신 동향과 이슈를 파악하면 도움이 됨.
• 논리적 사고와 문제 해결 능력을 배양하는 것이 중요하므로 토론과 발표, 글쓰기를 열심히 해 두어야 함.</t>
  </si>
  <si>
    <t>자연과학</t>
  </si>
  <si>
    <t>대기과학과, 물리학과, 생명과학과, 수학과, 지질학과, 천문학과, 통계학과, 화학과</t>
  </si>
  <si>
    <t xml:space="preserve">독서와 작문, 문학, 대수, 미적분Ⅰ, 확률과 통계, 영어Ⅰ, 영어Ⅱ, 영어 독해와 작문, 물리학, 화학, 생명과학, 지구과학, 정보 등  </t>
  </si>
  <si>
    <t>기하, 미적분Ⅱ, 인공지능 수학, 역학과 에너지, 전자기와 양자, 물질과 에너지, 화학 반응의 세계, 세포와 물질대사, 생물의 유전, 지구시스템과학, 행성우주과학 등</t>
  </si>
  <si>
    <t>수학과제 탐구, 수학과 문화, 실용 통계, 기후변화와 환경생태, 융합과학 탐구 등</t>
  </si>
  <si>
    <t>• 자연의 원리를 실험과 관찰을 통해 탐구하는 과정에서 흥미를 느끼고, 논리적 사고와 문제 해결을 즐기는 학생에게 추천함.
• 수학적 기초가 필수적이며, 특히 논리적 사고력과 데이터 분석 능력이 연구 과정 전반에서 중요한 역할을 함.
• 물리, 화학, 생명과학, 지구과학 등 다양한 과학 개념을 융합하여 자연 현상을 깊이 있게 탐구함.
• 학술 자료를 해석하고 논문을 작성하는 과정이 포함되므로 영어 독해 및 작문 능력이 우수한 경우 학습과 연구에 유리함.
• 기초과학과 응용과학이 긴밀히 연결되며 IT, 인공지능, 바이오 기술 등 다양한 분야와 융합할 수 있는 사고력이 요구됨.
• 실험과 연구가 중심이 되는 학문이므로 끈기와 도전 정신이 필요하며, 예상과 다른 결과가 나왔을 때도 그 원인을 분석하고 탐구하려는 태도가 중요함.</t>
  </si>
  <si>
    <t>생활과학</t>
  </si>
  <si>
    <t>식품영양학과, 의류학과</t>
  </si>
  <si>
    <t>독서와 작문, 문학, 대수, 미적분Ⅰ, 확률과 통계, 영어Ⅰ, 영어Ⅱ, 영어 독해와 작문, 세계사, 사회와 문화, 화학, 생명과학, 기술·가정, 정보, 제2외국어 과목 등</t>
  </si>
  <si>
    <t>미적분Ⅱ, 경제, 물질과 에너지, 화학 반응의 세계, 세포와 물질대사, 생물의 유전, 생활과학 탐구 등</t>
  </si>
  <si>
    <t>실용 통계 등</t>
  </si>
  <si>
    <t>• 식품과 의류는 실생활과 밀접한 학문이므로, 일상 속 관심 주제를 관찰하고 탐구하는 태도가 중요함.
• 식품영양학과는 식품 성분과 영양소 대사를 과학적으로 분석하는 학문이므로, 화학과 생명과학 과목의 이수가 전공 이해에 도움이 됨.
• 의류학과는 패션 디자인, 섬유 소재, 복식사 등을 종합적으로 다루므로, 화학 지식과 디자인 감각, 세계사·문화사에 대한 이해가 함께 요구됨.
• 식품·패션 산업은 빠르게 변화하는 소비 트렌드와 연결되므로 K-푸드, 지속가능 패션, 친환경 소재 등 최신 산업 흐름에 대한 관심이 필요함. 
• 소비자의 행동, 산업의 구조, 시장의 흐름을 이해하기 위해 경제·경영 관련 개념에 대한 관심이 필요함.
• 전공 관련 기초 소양을 쌓기 위해 화학, 생명과학, 세계사, 확률과 통계, 경제 등의 과목을 선택하는 것이 진로 설계에 실질적으로 도움이 됨.</t>
  </si>
  <si>
    <t>식물자원학과, 동물자원학과, 원예학과, 조경학과</t>
  </si>
  <si>
    <t>독서와 작문, 문학, 대수, 미적분Ⅰ, 확률과 통계, 영어Ⅰ, 영어Ⅱ, 영어 독해와 작문, 물리학, 화학, 생명과학, 지구과학, 정보 등</t>
  </si>
  <si>
    <t>미적분Ⅱ, 인공지능 수학, 한국지리 탐구, 도시의 미래 탐구, 역학과 에너지, 물질과 에너지, 화학 반응의 세계, 세포와 물질대사, 생물의 유전, 지구시스템과학, 생활과학 탐구 등</t>
  </si>
  <si>
    <t>실용 통계, 기후변화와 환경생태 등</t>
  </si>
  <si>
    <t>• 자연과 생명과학에 대한 관심과 함께, 농업과 환경 변화에 흥미가 있는 학생에게 유리함.
• 식물자원학과·원예학과·동물자원학과는 생명과학·화학 과목의 이수가 전공 이해에 도움이 됨.
• 조경학과는 생명과학뿐만 아니라 미술 과목 이수도 공간 설계 능력과 디자인 감각을 기르는 데 도움이 됨.
• 스마트팜, 도시농업, 지속가능한 농업 기술 등 최신 산업 흐름에 대한 관심이 필요함.
• 기후변화, 식량자원, 환경보전 문제를 종합적으로 이해하고 사고하는 능력이 중요함.
• 성분 분석, 통계 해석, 생육 환경 이해를 위해 확률과 통계, 화학, 생명과학의 이수와 기후변화와 지속가능한 세계, 세계시민과 지리 등의 과목 수강이 환경과 지역 특성 이해에 도움이 됨.</t>
  </si>
  <si>
    <t>기계·전기·전자</t>
  </si>
  <si>
    <t>기계공학과, 스마트모빌리티학과, 전기공학과, 전자공학과, 제어계측공학과, 항공우주공학과, 항공운항학과</t>
  </si>
  <si>
    <t>대수, 미적분Ⅰ, 확률과 통계, 물리학, 화학, 지구과학, 정보, 기술·가정 등</t>
  </si>
  <si>
    <t>[진로 선택] 
기하, 미적분Ⅱ, 인공지능수학, 역학과 에너지, 전자기와 양자, 물질과 에너지, 화학 반응의 세계, 지구시스템과학, 행성우주과학, 인공지능 기초, 데이터 과학, 로봇과 공학세계 등</t>
  </si>
  <si>
    <t>[융합 선택] 
수학과제 탐구, 융합과학 탐구, 창의 공학 설계, 소프트웨어와 생활 등</t>
  </si>
  <si>
    <t>• 기하에서 공부하는 벡터는 대학에서 필수적으로 다루는 수학 영역이고, 미적분은 물리적 변화 해석, 회로 분석, 공정 제어 등 전공 내 핵심 역량과 직결되므로 수학적 사고력과 문제 해결력을 키우는 데 중요함.
• 물리학, 역학과 에너지, 전자기와 양자 과목은 기계, 전기, 항공 계열 전공 과목과 직접 연결되므로 고등학교에서의 이수 여부가 전공 적응에 큰 영향을 미침.
• 프로그래밍과 인공지능 기초 역량은 자율주행, 드론 제어, 임베디드 시스템 등 최신 기술 분야에서 중요한 경쟁력으로 작용하고 공학 전공 간 융합이 활발해지고 있으므로 다양한 분야의 기초 개념을 폭넓게 수용하려는 학습 태도가 필요함.</t>
  </si>
  <si>
    <t>정보·컴퓨터</t>
  </si>
  <si>
    <t>컴퓨터공학과, 소프트웨어학과, 인공지능학과, 빅데이터학과, 정보통신공학과, 정보보안학과, 멀티미디어학과, 융합학과, 산업공학과</t>
  </si>
  <si>
    <t>[일반 선택] 
대수, 미적분Ⅰ, 확률과 통계, 영어Ⅰ, 영어Ⅱ, 영어 독해와 작문, 확률과 통계, 물리학, 정보 등</t>
  </si>
  <si>
    <t>[진로 선택] 
기하, 미적분Ⅱ, 경제 수학, 인공지능 수학, 역학과 에너지, 전자기와 양자, 로봇과 공학세계, 인공지능 기초, 데이터 과학 등</t>
  </si>
  <si>
    <t>[융합 선택] 
실용 통계, 수학과제 탐구, 창의 공학 설계, 소프트웨어와 생활 등</t>
  </si>
  <si>
    <t>• 수학, 정보, 과학 등의 기본 지식이 매우 중요하며, 각 과목에 대한 배경지식과 논지럭 사고를 바탕으로 창의적이고 융합적으로 사고할 수 있는 능력이 요구됨.
• 프로그래밍 언어 자체보다 논리적 사고력과 알고리즘 설계 능력이 더 중요하며,   학교에서 배운 개념과 원리를 문제해결에 적용하는 능력이 요구됨.
• AI와 데이터 중심의 시대에는 폭넓은 지식과 열린 사고가 경쟁력이 되며, 다양한 체험과 독서를 통해 지식을 넓히고 새로운 기술에 도전하는 경험이 필요함.</t>
  </si>
  <si>
    <t>건축·환경</t>
  </si>
  <si>
    <t>건축학과, 건축공학과, 교통공학과, 도시공학과, 토목공학과, 해양공학과, 환경공학과</t>
  </si>
  <si>
    <t>[일반 선택]
대수, 미적분Ⅰ, 확률과 통계, 물리학, 화학, 생명과학, 지구과학, 정보 등</t>
  </si>
  <si>
    <t>[진로 선택] 
기하, 미적분Ⅱ, 도시의 미래 탐구, 역학과 에너지, 전자기와 양자, 물질과 에너지, 화학 반응의 세계, 세포와 물질대사, 지구시스템과학, 데이터 과학 등</t>
  </si>
  <si>
    <t>[융합 선택] 
융합과학 탐구, 과학의 역사와 문화 등</t>
  </si>
  <si>
    <r>
      <rPr>
        <sz val="11"/>
        <color theme="1"/>
        <rFont val="Malgun Gothic"/>
        <family val="3"/>
        <charset val="129"/>
      </rPr>
      <t>• 인간이 살아가는 공간과 환경, 주거 문화를 중심으로 생활의 편리함을 추구하는 실용적인 학문 계열임.
• 수학과 물리학 같은 공학의 기초 과목뿐 아니라, 역사와 예술 감각도 필요하며 지리적</t>
    </r>
    <r>
      <rPr>
        <sz val="11"/>
        <color theme="1"/>
        <rFont val="Yu Gothic"/>
        <family val="2"/>
        <charset val="128"/>
      </rPr>
      <t>･</t>
    </r>
    <r>
      <rPr>
        <sz val="11"/>
        <color theme="1"/>
        <rFont val="맑은 고딕"/>
        <family val="3"/>
        <charset val="129"/>
      </rPr>
      <t>사회적</t>
    </r>
    <r>
      <rPr>
        <sz val="11"/>
        <color theme="1"/>
        <rFont val="Yu Gothic"/>
        <family val="2"/>
        <charset val="128"/>
      </rPr>
      <t>･</t>
    </r>
    <r>
      <rPr>
        <sz val="11"/>
        <color theme="1"/>
        <rFont val="맑은 고딕"/>
        <family val="3"/>
        <charset val="129"/>
      </rPr>
      <t>환경적 요소들을 종합적으로 이해하는 능력이 요구됨.
• 창의적인 설계와 더불어 꼼꼼함과 협업 능력이 중요하고, 다양한 공간 관련 분야를 경험해 보며 자신의 관심 분야를 찾아가는 것이 필요함.</t>
    </r>
  </si>
  <si>
    <t>화학·생명</t>
  </si>
  <si>
    <t>생명공학과, 섬유공학과, 식품공학과, 신소재공학과, 에너지자원공학과, 재료공학과, 화장품과학과, 화학공학과</t>
  </si>
  <si>
    <t>[일반 선택]
대수, 미적분Ⅰ, 확률과 통계, 물리학, 화학, 생명과학 등</t>
  </si>
  <si>
    <t>[진로 선택] 
미적분Ⅱ, 기하, 역학과 에너지, 전자기와 양자, 물질과 에너지, 화학 반응의 세계, 세포와 물질대사, 생물의 유전 등</t>
  </si>
  <si>
    <t>[융합 선택] 
과학의 역사와 문화, 기후변화와 환경생태, 융합과학 탐구, 수학과 문화, 실용 통계, 수학과제 탐구 등</t>
  </si>
  <si>
    <t>• 기초적인 화학 및 생물학 개념을 이해하는 것은 물론, 실험을 통해 이를 응용할 수 있는 능력이 필요함.
• 논리적 사고력과 문제 해결 능력이 요구되며, 실험 설계와 데이터 분석을 위해 꼼꼼함과 인내심이 중요함.
• 환경, 의료, 식품, 제약, 바이오 산업 등 다양한 응용 분야를 고려하여 자신의 관심 분야를 명확히 하고 진로를 계획해야 함.</t>
  </si>
  <si>
    <t>보건</t>
  </si>
  <si>
    <t>간호학과, 물리치료학과, 응급구조학과, 임상병리학과, 재활치료학과, 치기공학과, 치위생학과</t>
  </si>
  <si>
    <t>확률과 통계, 화학, 생명과학, 사회와 문화, 현대사회와 윤리 등</t>
  </si>
  <si>
    <t>물질과 에너지, 화학 반응의 세계, 세포와 물질대사, 생물의 유전, 보건 등</t>
  </si>
  <si>
    <t>윤리문제 탐구, 화학 실험, 생명과학 실험 등</t>
  </si>
  <si>
    <t>• 보건 분야에서 기본적으로 필요한 교과는 과학 교과임.과학 교과의 생명과학과 화학 관련 과목은 보건 분야 학습에 매우 중요하고, 해당 교과가 직무 수행의 기본이 되는 교과이므로 잘 학습해야 함. 특히, 생명과학 과목은 책임 학습이 필요함.
• 국어, 영어, 사회 교과의 이수도 필요함.국어 교과는 의사소통 능력과 논리적 사고력 향상을 위해 중요하고, 영어 교과는 직무 관련 서적의 이해 및 외국인 환자 응대 등을 위해 필요함. 특히 대면 활동이 많은 직군의 특성을 고려하여 사람과 사회를 이해하는 데 도움이 되는 사회교과, 윤리 교과의 이수도 권장함.</t>
  </si>
  <si>
    <t>의약학</t>
  </si>
  <si>
    <t xml:space="preserve">수의학과, 약학과, 의예과, 치의예과, 한의예과 </t>
  </si>
  <si>
    <t>미적분Ⅰ, 확률과 통계, 물리학, 화학, 생명과학, 사회와 문화, 현대사회와 윤리 등</t>
  </si>
  <si>
    <t>미적분Ⅱ, 윤리와 사상, 인문학과 윤리, 물질과 에너지, 화학 반응의 세계, 세포와 물질대사, 생물의 유전, 인공지능기초, 데이터 과학, 보건 등</t>
  </si>
  <si>
    <t>융합과학 탐구, 윤리문제 탐구, 화학 실험, 생명과학 실험 등</t>
  </si>
  <si>
    <t>• 의학분야에서 기본적으로 필요한 교과는 과학 교과와 수학 교과임.과학 교과의 생명과학과 화학 관련 과목은 의료 분야 학습에 매우 중요하고, 수학 교과는 의학 통계 및 연구에 필요한 데이터 분석 및 논리적인 수학 능력을 기르기 위해 꼭 학습해야 함,
• 국어, 영어 교과의 이수도 필요함.많은 학습량, 학문적인 접근 방식 등 사고와 이해, 사회적 공헌이 큰 분야이므로 국어 교과는 의사소통 능력과 논리적 사고력 향상을 위해 중요하고 영어 교과는 국제적인 의학 연구 및 문헌 이해를 위해 필요하며 사회교과는 사람과 세상을 이해, 공감할 수 있기 위한 학습이 필요함.</t>
  </si>
  <si>
    <t>언어 교과 교육과, 사회 교과 교육과, 수학교육과, 과학 교과 교육과, 교육학과, 초등교육과, 유아교육과</t>
  </si>
  <si>
    <t>- 인문, 사회 계열 교육과: 화법과 언어, 독서와 작문, 문학, 대수, 미적분Ⅰ, 확률과 통계, 영어Ⅰ, 영어Ⅱ, 영어 독해와 작문, 세계시민과 지리, 세계사, 사회와 문화, 현대사회와 윤리, 제2외국어/한문 과목 등
- 자연 계열 교육과: 화법과 언어, 독서와 작문, 문학, 대수, 미적분Ⅰ, 확률과 통계, 영어Ⅰ, 영어Ⅱ, 영어 독해와 작문, 물리학, 화학, 생명과학, 지구과학, 기술·가정, 정보 등                                                                                                                                                                                                                                                                ※ 초등교육과, 유아교육과는 계열과 관계 없이 좋아하는 과목이라면 적극적으로 이수할 필요가 있으며, 예체능 과목도 부담이 되지 않는 선에서 적극적으로 이수할 필요가 있음.</t>
  </si>
  <si>
    <t>- 인문, 사회 계열 교육과: 주제 탐구 독서, 영어 발표와 토론, 한국지리 탐구, 동아시아 역사 기행, 정치, 법과 사회, 경제, 윤리와 사상 등
- 자연 계열 교육과: 주제 탐구 독서, 기하, 미적분Ⅱ, 영어 발표와 토론, 역학과 에너지, 전자기와 양자, 물질과 에너지, 화학 반응의 세계, 세포와 물질대사, 생물의 유전, 지구시스템과학, 인공지능기초, 데이터 과학 등</t>
  </si>
  <si>
    <t>- 인문, 사회 계열 교육과: 독서 토론과 글쓰기, 미디어 영어, 사회문제 탐구, 제2외국어 문화 과목 등
- 자연 계열 교육과: 실용 통계, 수학과제 탐구, 융합과학 탐구 등</t>
  </si>
  <si>
    <t>• 인간과 사회에 대한 폭넓은 이해와 다양한 지식이 필요함.
• 학생의 감정과 상황을 이해하기 위해 소통 능력과 공감 능력이 필요함.
• 교사의 가치관은 학생의 가치관 형성에 영향을 주므로 윤리의식과 책임감이 필요함.
• 학급을 건강하고 안정된 공동체로 만들기 위해 리더십과 조직 운영 능력이 필요함.</t>
  </si>
  <si>
    <t>음악, 미술, 연극, 화법과 언어, 독서와 작문, 문학, 대수, 확률과 통계, 영어Ⅰ, 영어Ⅱ, 영어 독해와 작문, 세계사, 사회와 문화, 현대사회와 윤리, 세계시민과 지리 등</t>
  </si>
  <si>
    <t>음악 연주와 창작, 음악 감상과 비평, 음악 이론, 음악사, 시창·청음, 음악 전공 실기, 합창·합주,  음악 공연 실습, 미술 창작, 미술 감상과 비평, 미술 이론, 드로잉, 미술사, 미술 전공 실기, 조형 탐구, 주제 탐구 독서, 문학과 영상, 심화 영어 독해와 작문, 법과 사회, 경제, 윤리와 사상, 한국지리 탐구 등</t>
  </si>
  <si>
    <t>음악과 미디어, 음악과 문화, 미술과 매체, 미술 매체 탐구, 미술과 사회, 매체 의사소통, 미디어 영어, 세계 문화와 영어, 여행지리 등</t>
  </si>
  <si>
    <t>• 자신의 흥미와 적성을 반영하여 예술 전공과 진로를 탐색하여 봄.
• 다양한 전공 분야에 대한 정보를 수집하여 봄.
• 예술 활동을 통한 실질적 경험을 축척하여 봄.
• 포트폴리오 구성 및 자기 표현력을 강화시켜 봄.</t>
  </si>
  <si>
    <t>독서와 작문, 문학, 대수, 미적분Ⅰ, 확률과 통계, 영어Ⅰ,Ⅱ, 영어 독해와 작문, 사회와 문화, 현대사회와 윤리, 물리학, 생명과학, 정보</t>
  </si>
  <si>
    <t>경제, 역학과 에너지, 화학 반응의 세계, 세포와 물질대사, 생물의 유전, 데이터 과학</t>
  </si>
  <si>
    <t>매체 의사소통, 실생활 영어 회화, 실용 통계</t>
  </si>
  <si>
    <t>• 스포츠를 좋아하고 이와 연관된 분야에 관심이 많은 학생
• 운동이라는 공통분모 속에서 다양한 영역으로 연결되는 확장성
(사범: 체육교육, 특수체육교육, 상경: 스포츠경영, 의료: 스포츠 의학, 운동처방 등)
• 현대 사회의 필수 트렌드인 건강 관련 직업인으로서의 만족감</t>
  </si>
  <si>
    <t>학과</t>
  </si>
  <si>
    <t>전공 기초</t>
  </si>
  <si>
    <t>전공 심화</t>
  </si>
  <si>
    <t>이런 학생에게 추천</t>
  </si>
  <si>
    <t>개설대학(한큐에 넣기)</t>
  </si>
  <si>
    <t>개설대학(서울)</t>
  </si>
  <si>
    <t>개설대학(수도권)</t>
  </si>
  <si>
    <t>개설대학(지방)</t>
  </si>
  <si>
    <t>개설대학(서울)(입력)</t>
  </si>
  <si>
    <t>개설대학(수도권)(입력)</t>
  </si>
  <si>
    <t>개설대학(지방)(입력)</t>
  </si>
  <si>
    <t>국어국문학과</t>
  </si>
  <si>
    <t>우리말과 우리 문학을 연구하여 민족 문화를 창조적으로 계승하고 발전시키는 것을 목표로 한다. 국어의 구조와 역사를 밝히고, 시대별 문학을 그 시대정신과 사회 배경 속에서 이해하고 그 가치를 탐구하는 인재 양성을 목적으로 하는 학과이다.</t>
  </si>
  <si>
    <t>(국어학): 한국어문법론, 한국어음운론, 한국어방언학, 한국어의미론 등
(고전문학): 한국고전시가강독, 한국고전산문강독, 한국고전소설론, 한국구비문학론 등
(현대문학): 한국현대시론, 한국현대소설론, 한국현대문학사, 세계 속의 한국문학 등</t>
  </si>
  <si>
    <t>• 우리말의 유래·구조·원리에 관심이 있고 문학 작품 읽기를 좋아하는 학생
• 글쓰기에 흥미가 있고 창작에 관심이 많은 학생
• 상상력과 창의력이 풍부하고 객관적인 분석 능력이 균형적으로 발달된 학생
• 언어 감각과 논리적 사고력, 비판적으로 읽고 분석하는 능력을 갖춘 학생</t>
  </si>
  <si>
    <t>한국어문학과, 한국언어문화교육전공, 한국문학콘텐츠창작학과 등</t>
  </si>
  <si>
    <t>∙서울(건국대, 경기대, 경희대, 고려대, 광운대, 국민대, 덕성여대, 동국대, 동덕여대, 명지대, 서강대, 서울과기대, 서울대, 서울시립대, 서울여대, 성균관대, 성신여대, 세종대, 숙명여대, 숭실대, 연세대, 이화여대, 중앙대, 한국외대, 한성대, 한양대, 홍익대 등) 
∙수도권(가천대, 가톨릭대, 경기대, 단국대, 성결대, 수원대, 아주대, 안양대, 한신대 등) 
∙비수도권(강원대, 경상국립대, 경북대, 계명대, 군산대, 목포대, 부경대, 부산대, 안동대, 영남대, 울산대, 전남대, 전북대, 제주대, 조선대, 창원대, 충남대, 충북대 등)</t>
  </si>
  <si>
    <t>건국대, 경기대, 경희대, 고려대, 광운대, 국민대, 덕성여대, 동국대, 동덕여대, 명지대, 서강대, 서울과기대, 서울대, 서울시립대, 서울여대, 성균관대, 성신여대, 세종대, 숙명여대, 숭실대, 연세대, 이화여대, 중앙대, 한국외대, 한성대, 한양대, 홍익대 등</t>
  </si>
  <si>
    <t>가천대, 가톨릭대, 경기대, 단국대, 성결대, 수원대, 아주대, 안양대, 한신대 등</t>
  </si>
  <si>
    <t>강원대, 경상국립대, 경북대, 계명대, 군산대, 목포대, 부경대, 부산대, 안동대, 영남대, 울산대, 전남대, 전북대, 제주대, 조선대, 창원대, 충남대, 충북대 등</t>
  </si>
  <si>
    <t>• 학계·교육계(대학교수, 중등교사, 전문기관연구원, 언어학연구원, 논술지도사 등)
• 언론계(신문·방송기자, 편집기자, 아나운서, 방송앵커, PD, 리포터 등)
• 출판·문화계(작가, 시나리오 작가, 웹툰 작가, 성우, 출판사 경영, 시인, 소설가, 평론가, 극작가, 번역가, 작사가, 연극·연출, 카피라이터 등)
• 기타(공공기관공무원, 일반기업체, 스피치강사, 광고기획사 등)</t>
  </si>
  <si>
    <t xml:space="preserve">화법과 언어, 독서와 작문, 문학, 사회와 문화, 현대사회와 윤리, 연극 등 </t>
  </si>
  <si>
    <t>주제 탐구 독서, 문학과 영상, 직무 의사소통, 인문학과 윤리, 논리와 사고 등</t>
  </si>
  <si>
    <t>독서 토론과 글쓰기, 매체 의사소통, 언어생활 탐구, 논술 등</t>
  </si>
  <si>
    <t xml:space="preserve">동양의 각 언어를 체계적으로 학습하고 바른 역사 인식을 바탕으로 각 나라의 문화를 깊이 이해하여 국제적 능력과 감각을 갖춘 해당 언어권 지역 전문가, 나아가 해당 언어권 국가 관련 사회 여러 분야에서 활약하는 인재를 양성하고자 하는 학과이다. </t>
  </si>
  <si>
    <t>(언어학): (각 언어별) 어학의 이해, 음운학, 음성학, 문법 연구, 어휘 형태 등
(문학): (각 언어별) 문학의 이해, 고전문학사, 현대문학사, 현대소설 등
(의사소통외국어): (각 언어별) 전공 외국어(초급·중급·고급·비즈니스·실용 등)</t>
  </si>
  <si>
    <t>• 동양 각 나라의 언어와 사회, 문화에 흥미와 관심이 있는 학생
• 새로운 세계를 탐구해 나가려는 호기심이 있는 학생
• 언어의 과학적 구조에 관심이 있는 학생</t>
  </si>
  <si>
    <t>(일어일문학과): 일본어학과, 일본어문학과, 일본학과, 일본어통번역학과, 일어학과 등
(중어중문학과): 중국어학과, 중국학과, 중국어문학과, 중국어문화학과, 중국통상문화학과 등
(특수외국어학과): 미얀마어과, 베트남어과, 말레이·인도네시아어과, 인도어과, 태국어과, 아랍어과 등</t>
  </si>
  <si>
    <t>(일어일문학과): 고려대, 덕성여대, 동국대, 명지대, 서울여대, 성신여대, 세종대, 숭실대 등
(중어중문학과): 건국대, 고려대, 국민대, 덕성여대, 동국대, 명지대, 서울대, 서울여대, 성균관대, 성신여대, 숭실대, 연세대, 이화여대, 한양대 등
(특수외국어학과): 한국외대, 명지대 등</t>
  </si>
  <si>
    <t>(일어일문학과): 경기대, 성결대, 수원대, 인천대 등
(중어중문학과): 경기대, 성결대, 수원대, 협성대 등
(특수외국어학과): 단국대 등</t>
  </si>
  <si>
    <t>(일어일문학과): 경북대, 목포대, 부산대, 전남대, 전북대, 제주대, 충남대 등
(중어중문학과): 강원대, 국립공주대, 국립군산대, 경상국립대, 부산대, 전북대, 제주대, 충북대 등
(특수외국어학과): 부산외대, 조선대 등</t>
  </si>
  <si>
    <r>
      <rPr>
        <sz val="10"/>
        <color theme="1"/>
        <rFont val="Malgun Gothic"/>
        <family val="3"/>
        <charset val="129"/>
      </rPr>
      <t>• 교육계(대학교수, 중등교사, 어학원강사 등)
• 방송계(신문</t>
    </r>
    <r>
      <rPr>
        <sz val="10"/>
        <color theme="1"/>
        <rFont val="MS Gothic"/>
        <family val="3"/>
        <charset val="128"/>
      </rPr>
      <t>․</t>
    </r>
    <r>
      <rPr>
        <sz val="10"/>
        <color theme="1"/>
        <rFont val="맑은 고딕"/>
        <family val="3"/>
        <charset val="129"/>
      </rPr>
      <t>방송기자, PD, 작가 등)
• 광고</t>
    </r>
    <r>
      <rPr>
        <sz val="10"/>
        <color theme="1"/>
        <rFont val="MS Gothic"/>
        <family val="3"/>
        <charset val="128"/>
      </rPr>
      <t>․</t>
    </r>
    <r>
      <rPr>
        <sz val="10"/>
        <color theme="1"/>
        <rFont val="맑은 고딕"/>
        <family val="3"/>
        <charset val="129"/>
      </rPr>
      <t>홍보, 출판계(통번역가, 동시통역사, 출판물편집자, 카피라이터, 광고기획자 등)
• 기타(무역사무원, 여행사무원, 여행상품개발자, 관광통역가이드, 유학상담사, 자막제작자 등)</t>
    </r>
  </si>
  <si>
    <t>화법과 언어, 독서와 작문, 문학, 세계시민과 지리, 세계사, 사회와 문화, 제2외국어, 한문 등</t>
  </si>
  <si>
    <t>문학과 영상, 인문학과 윤리, 동아시아 역사 기행, 국제 관계의 이해, 제2외국어 회화, 심화 제2외국어 등</t>
  </si>
  <si>
    <t xml:space="preserve">언어생활 탐구, 여행지리, 역사로 탐구하는 현대 세계, 사회문제 탐구, 제2외국어 문화, 언어생활과 한자 등 </t>
  </si>
  <si>
    <t>서양어학과</t>
  </si>
  <si>
    <t xml:space="preserve">서양의 각 언어를 체계적으로 학습하고 각 나라의 문화를 깊이 이해하여 국제적인 능력과 감각을 갖춘 해당 언어권의 지역 전문가, 나아가 해당 언어권 국가와 관련된 사회 여러 분야에서 적극적으로 활약할 수 있는 인재를 양성하고자 하는 학과이다. </t>
  </si>
  <si>
    <t>(언어학): (각 언어별) 어학의 이해, 음운학, 음성학, 문법연구, 어휘형태 등
(문학): (각 언어별) 문학의 이해, 고전문학사, 현대문학사, 현대소설 등
(의사소통외국어): (각 언어별) 전공외국어(초급·중급·고급·비즈니스·실용 등)</t>
  </si>
  <si>
    <t>• 서양 각 언어권 국가의 언어, 사회, 문화에 관심과 흥미가 있는 학생
• 새로운 세계를 탐구해 나가려는 호기심이 있는 학생
• 언어의 과학적 구조에 관심이 있는 학생</t>
  </si>
  <si>
    <t>(노어노문학과): 노어과, 러시아어학과, 러시아어문학, 러시아언어문화전공, 러시아·유라시아학과 등
(독어독문학과): 독일언어문화학과, 독일어문학전공, 독어독문학, 독일어문ㆍ문화학과 등
(불어불문학과): 프랑스어과, 유럽문화학부(프랑스어문학전공), 유럽학부(프랑스언어문화전공) 등
(서어서문학과): 스페인·중남미학과, 스페인어학과, 중남미학부(스페인중남미학전공) 등
(특수어학과): 네덜란드어과, 루마니아어과, 스칸디나비아어과, 유럽문화학부, 유럽언어문화학부, 유럽학부(EU지역통상전공), 포르투갈어과, 폴란드어과, 헝가리어과 등</t>
  </si>
  <si>
    <t>(러시아어 관련 학과): 고려대, 서울대, 성균관대, 연세대, 한국외대 등
(독일어 관련 학과): 고려대, 덕성여대, 동덕여대, 서강대, 서울대, 서울여대, 성균관대, 성신여대, 숙명여대, 숭실대, 연세대, 이화여대, 중앙대, 한국외대, 한양대, 홍익대 등
(프랑스어 관련 학과): 고려대, 덕성여대, 서울대, 서울여대, 성신여대, 숭실대, 연세대, 이화여대, 중앙대, 홍익대 등
(스페인어 관련학과): 고려대, 덕성여대, 서울대, 한국외대 등
(특수어학과): 한국외대 등</t>
  </si>
  <si>
    <t>(러시아어 관련 학과): 경기대, 수원대, 안양대 등
(독일어 관련 학과): 경기대, 한신대, 한국외대, 인천대, 인하대 등
(프랑스어 관련 학과): 경기대, 인천대, 아주대, 수원대 등</t>
  </si>
  <si>
    <t>(러시아어 관련 학과): 경북대, 계명대, 단국대(천안), 부산대, 충북대 등
(독일어 관련 학과): 강원대, 국립공주대, 부산대, 부산외대, 상명대, 전북대, 충북대 등
(프랑스어 관련 학과): 강원대, 경북대, 부산대, 전남대, 국립창원대, 충북대, 부산외대, 등
(스페인어 관련학과): 계명대, 부산외대, 전북대, 조선대, 단국대(천안) 등
(특수어학과): 부산외대 등</t>
  </si>
  <si>
    <t>• 교육계(대학교수, 중등교사, 어학원강사 등)  • 관광계(관광통역안내원, 여행사무원 등)
• 기업체(광고대행사, 홍보대행사, 외국인회사)의 해외영업원, 마케팅사무원, 무역사무원 등
• 광고·홍보·출판계(작가, 번역가, 통역가, 출판물편집자, 유학상담사, 자막제작자 등)</t>
  </si>
  <si>
    <t>화법과 언어, 독서와 작문, 문학, 세계시민과 지리, 세계사, 사회와 문화, 제2외국어 등</t>
  </si>
  <si>
    <t>문학과 영상, 인문학과 윤리, 국제 관계의 이해, 제2외국어 회화, 심화 제2외국어 등</t>
  </si>
  <si>
    <t xml:space="preserve">언어생활 탐구, 여행지리, 역사로 탐구하는 현대 세계, 제2외국어 문화 등 </t>
  </si>
  <si>
    <t>영어영문학과</t>
  </si>
  <si>
    <t xml:space="preserve">영어권 국가의 사회 및 문화에 대한 폭넓은 이해와 자유로운 영어 의사소통능력을 통해 창의적이고 비판적인 사고가 가능하며, 국제적 감각과 글로벌 마인드를 가진 인문학적 인재 양성을 목적으로 하는 학과이다. </t>
  </si>
  <si>
    <t>(영어학): 영어학 입문, 영어변천사, 영어음성학, 영어구조론, 영어담화분석 등
(영문학): 영문학 입문, 영국문학개관, 19세기 미국소설, 낭만주의 문학 등
(의사소통영어): 영어 글쓰기, 영어 말하기와 토론, 고급영어 글쓰기, 번역 연습 등</t>
  </si>
  <si>
    <t>• 영어권 국가의 사회와 문화, 역사, 정치 등에 관심과 흥미를 느끼는 학생
• 어학에 관심이 있어 언어를 다양한 각도에서 공부하는 것에 흥미가 있는 학생
• 문학을 좋아하며 텍스트 분석과 비평에 흥미가 있는 학생</t>
  </si>
  <si>
    <t>영미어문학과, 영미언어문화학과, 글로벌커뮤니케이션 영어전공 등</t>
  </si>
  <si>
    <t>∙서울(건국대, 경희대, 고려대, 광운대, 국민대, 덕성여대, 동국대, 명지대, 서강대, 서울과기대, 서울대, 서울시립대, 서울여대, 성균관대, 성신여대, 세종대, 숙명여대, 숭실대, 연세대, 이화여대, 중앙대, 한국외대, 한성대, 한양대, 홍익대 등) 
∙수도권(가천대, 가톨릭대, 경기대, 단국대, 대진대, 성결대, 수원대, 아주대, 안양대, 인천대, 인하대, 한신대 등) 
∙비수도권(강원대, 경북대, 국립공주대, 국립강릉원주대, 국립군산대, 국립목포대, 국립창원대, 국립한밭대, 부산대, 울산대, 전남대, 전북대, 제주대, 충남대, 충북대 등)</t>
  </si>
  <si>
    <t>건국대, 경희대, 고려대, 광운대, 국민대, 덕성여대, 동국대, 명지대, 서강대, 서울과기대, 서울대, 서울시립대, 서울여대, 성균관대, 성신여대, 세종대, 숙명여대, 숭실대, 연세대, 이화여대, 중앙대, 한국외대, 한성대, 한양대, 홍익대 등</t>
  </si>
  <si>
    <t>가천대, 가톨릭대, 경기대, 단국대, 대진대, 성결대, 수원대, 아주대, 안양대, 인천대, 인하대, 한신대 등</t>
  </si>
  <si>
    <t>강원대, 경북대, 국립공주대, 국립강릉원주대, 국립군산대, 국립목포대, 국립창원대, 국립한밭대, 부산대, 울산대, 전남대, 전북대, 제주대, 충남대, 충북대 등</t>
  </si>
  <si>
    <t>• 교육계(대학교수, 중등교사, 어학원강사 등)
• 관광계(관광통역안내원, 여행사무원 등)     
• 방송계(신문․방송기자, PD, 작가 등)
• 기업체(광고대행사, 홍보대행사, 외국인회사)의 해외영업원, 마케팅사무원, 무역사무원 등
• 광고·홍보·출판계(작가, 번역가, 통역가, 출판물편집자 등)</t>
  </si>
  <si>
    <t>영어Ⅰ, 영어Ⅱ, 영어 독해와 작문, 세계시민과 지리, 세계사, 사회와 문화 등</t>
  </si>
  <si>
    <t>영미 문학 읽기, 심화 영어, 심화 영어 독해와 작문, 국제 관계의 이해 등</t>
  </si>
  <si>
    <t>언어생활 탐구, 세계 문화와 영어, 여행지리 등</t>
  </si>
  <si>
    <t>통번역학과</t>
  </si>
  <si>
    <t>통번역에 대한 기초 및 전문 기술을 익히도록 함으로써 소통의 기술과 분석 능력을 키우고, 세계 각 지역의 언어 관련 기본 지식과 문화적 특징에 대한 이해와 실용적 의사소통 능력을 바탕으로 통번역 실력을 갖춘 국제 전문가 양성을 목적으로 하는 학과이다.</t>
  </si>
  <si>
    <t>(전공 기초): 통역번역의 이해, 기초통역 연습 등
(전공 심화 ): 통역번역의 이론과 실제, 언어별 듣기/말하기/읽기/쓰기, 시사 번역, 전문경제번역, 노트테이킹과 기초통역, 순차통역 입문, 순차통역 연습 등</t>
  </si>
  <si>
    <t>• 외국어 번역이나 통역 활동에 관심이 많은 학생
• 언어와 관련한 사회·문화적 현상의 탐구 및 이해에 관심이 많은 학생
• 해당 언어의 표현과 이해 활동에 관심과 흥미가 높은 학생</t>
  </si>
  <si>
    <t>영어통번역학부, 영어통번역학전공, 응용영어통번역학과, 독일어통번역학과, 스페인어통번역학과, 중국어통번역학과, 중한통번역학과, 러시아어통번역학과, 아랍어통번역학과, 태국어통번역학과 등</t>
  </si>
  <si>
    <t>∙서울(경희대, 동국대, 한국외대 등)
∙수도권(한국외대(글로벌), 한세대 등)
∙비수도권(상명대(천안), 영남대, 영산대 등)</t>
  </si>
  <si>
    <t>경희대, 동국대, 한국외대 등</t>
  </si>
  <si>
    <t>한국외대(글로벌), 한세대 등</t>
  </si>
  <si>
    <t>상명대(천안), 영남대, 영산대 등</t>
  </si>
  <si>
    <t>• 교육계(대학교수, 중등교사, 어학원강사 등)
• 관광계(관광통역안내원, 여행사무원 등)
• 기업체(기업해외주재원, 외국인회사직원, 무역사무원 등)
• 광고·홍보·출판계(번역가, 통역가, 신문 및 방송 해외특파원 등)
• 정부 및 공공기관(외교공관 직원 및 공무원, 국제기구종사자 등)</t>
  </si>
  <si>
    <t>영어Ⅰ, 영어Ⅱ, 영어 독해와 작문, 제2외국어, 한문, 세계시민과 지리, 세계사, 사회와 문화 등</t>
  </si>
  <si>
    <t>영어 발표와 토론, 심화 영어, 심화 영어 독해와 작문, 국제 관계의 이해, 제2외국어 회화, 심화 제2외국어 등</t>
  </si>
  <si>
    <t>언어생활 탐구, 실생활 영어 회화, 세계 문화와 영어, 여행지리, 제2외국어 문화 등</t>
  </si>
  <si>
    <t>고고학과</t>
  </si>
  <si>
    <t>인류 문명의 변천사에 대해 알아보고 유적과 유물을 발굴해 역사적 사실을 보완하며, 문화 변동의 과정을 규명해 인간 그 자체를 탐구하는 것을 목적으로 한다. 이를 통해 현재와 미래에 대해 더욱 깊이 있는 통찰을 할 수 있는 인재 양성을 목적으로 하는 학과이다.</t>
  </si>
  <si>
    <t>(전공 기초): 고고학 개론, 고고학 연구의 기초, 문명의 기원, 인류 문화의 기원 등 
(전공 심화): 고고학사, 문화유산 관리와 박물관, 고고학 실습, 인류 문화와 환경, 현대고고학 특강, 고고학과 자료 분석, 동아시아의 선사 시대, 고고학 방법론, 한국고고학 등</t>
  </si>
  <si>
    <t>• 인류의 유물, 유적에 관심이 많고 사물에 대한 관찰력이 뛰어난 학생
• 인류에 대한 깊은 호기심으로 인류와 사회의 발달 과정에 흥미를 느끼는 학생
• 문화 변동의 이유에 대해 탐구하고자 하는 의지가 있는 학생
• 방대한 양의 고서와 유적을 조사하고 연구할 수 있는 인내력과 집중력이 있는 학생</t>
  </si>
  <si>
    <t>고대미술사학과, 고대사학과, 고대언어학과, 문화유산학과, 인류학과, 역사학과 둥</t>
  </si>
  <si>
    <t>∙서울(서울대, 한양대 등) 
∙비수도권(고려대(세종), 동국대(WISE), 동아대, 목포대, 부산대, 원광대, 전북대, 충남대, 충북대 등)</t>
  </si>
  <si>
    <t>서울대, 한양대 등</t>
  </si>
  <si>
    <t>고려대(세종), 동국대(WISE), 동아대, 목포대, 부산대, 원광대, 전북대, 충남대, 충북대 등</t>
  </si>
  <si>
    <r>
      <rPr>
        <sz val="10"/>
        <color theme="1"/>
        <rFont val="Malgun Gothic"/>
        <family val="3"/>
        <charset val="129"/>
      </rPr>
      <t>• 연구소(인문</t>
    </r>
    <r>
      <rPr>
        <sz val="10"/>
        <color theme="1"/>
        <rFont val="MS Gothic"/>
        <family val="3"/>
        <charset val="128"/>
      </rPr>
      <t>․</t>
    </r>
    <r>
      <rPr>
        <sz val="10"/>
        <color theme="1"/>
        <rFont val="맑은 고딕"/>
        <family val="3"/>
        <charset val="129"/>
      </rPr>
      <t>사회과학 관련 연구소, 문화재 관련 연구소 등)
• 정부 및 공공기관(중앙정부 및 지방자치단체 문서실, 국공립 및 국립대학 도서관, 박물관, 지역 문화원 큐레이터 등 전문직)
• 언론사(신문사, 잡지사, 방송국, 칼럼니스트, 출판사 등)
• 기타(문화재 발굴 전문가, 문화재 복원 연구원, 문화재 감정평가사, 미술품 감정사,   문화해설사, 기업 문헌 자료실, 기록물관리사 등)</t>
    </r>
  </si>
  <si>
    <t>세계시민과 지리, 세계사, 사회와 문화, 한문 등</t>
  </si>
  <si>
    <t>한국지리 탐구, 동아시아 역사 기행, 정치, 법과 사회, 인문학과 윤리, 한문 고전 읽기, 논리와 사고 등</t>
  </si>
  <si>
    <t>역사로 탐구하는 현대 세계, 사회문제 탐구 등</t>
  </si>
  <si>
    <t>문헌정보학과</t>
  </si>
  <si>
    <t>정보와 문헌을 다루는 학문으로 도서관학, 정보학, 기록 관리, 정보 기술 등의 다양한 분야와 연결된다. 도서관학과 서지학 분야의 교과목 운영으로 사회적 실효성을 유지함과 동시에, 정보와 데이터의 효율적인 수집, 조직, 검색 및 이용을 위한 학문적 이론과 과학적 방법 및 기술 탐구를 통해 빅데이터 시대에 부합하는 정보 관리 능력을 갖춘 인재 양성을 목적으로 하는 학과이다.</t>
  </si>
  <si>
    <t>(전공 기초): 문헌정보학 원론, 데이터론, 정보학 개론, 지식정보사회론 등
(전공 심화): 기록관리학 개론, 메가데이터구조론, 문헌분류론, 서지학 개론, 도서관 경영론, 정보검색론, 정보사회론, 정보서비스론, 정보시스템구축론, 독서지도론, 웹데이터베이스구축론, 정보사회론 등</t>
  </si>
  <si>
    <t>• 정보를 효율적으로 관리하고, 활용하는 방법에 대해 배우고 싶어하는 학생
• 정보와 자료를 체계적으로 관리하기 위해 조직적이고 체계적인 사고를 할 수 있는 학생
• 책이나 문서, 기록 등이 역사적, 문화적 가치가 있다는 것을 인식하고 정보와 기록을 보존하는 것의 중요성   을 이해하는 학생</t>
  </si>
  <si>
    <t>정보학과, 도서관학과, 기록관리학과, 디지털정보학과 등</t>
  </si>
  <si>
    <t>∙서울(덕성여대, 동덕여대, 명지대, 상명대, 서울여대, 성균관대, 숙명여대, 연세대, 이화여대, 중앙대 등) 
∙수도권(경기대, 대진대, 인천대 등)
∙비수도권( 건국대(글로컬), 경북대, 경성대, 계명대, 광주대, 대구가톨릭대, 부산대, 전남대, 전북대, 충남대 등)</t>
  </si>
  <si>
    <t>덕성여대, 동덕여대, 명지대, 상명대, 서울여대, 성균관대, 숙명여대, 연세대, 이화여대, 중앙대 등</t>
  </si>
  <si>
    <t>경기대, 대진대, 인천대 등</t>
  </si>
  <si>
    <t xml:space="preserve"> 건국대(글로컬), 경북대, 경성대, 계명대, 광주대, 대구가톨릭대, 부산대, 전남대, 전북대, 충남대 등</t>
  </si>
  <si>
    <t>• 정부 및 공공기관(대학·전문도서관 사서, 사서직 공무원, 사서 교사, 정부자료실 등)
• 언론사(방송사 자료실 일반 사서, 정보실, 멀티미디어실 정보실 등)
• 기업 및 연구소(기술정보실, 특허정보 관리 기관, 데이터베이스 관련 산업 등)</t>
  </si>
  <si>
    <t>화법과 언어, 독서와 작문, 확률과 통계, 사회와 문화, 정보 등</t>
  </si>
  <si>
    <t>주제 탐구 독서, 인공지능 수학, 법과 사회, 인문학과 윤리, 인공지능 기초, 데이터 과학 등</t>
  </si>
  <si>
    <t>독서 토론 글쓰기, 매체 의사소통, 실용 통계, 사회문제 탐구, 지식 재산 일반 등</t>
  </si>
  <si>
    <t>문화재보존학과</t>
  </si>
  <si>
    <t>과거의 역사와 문화에 현재의 과학 기술을 접목하여 문화유산을 올바르게 보존하고, 이를 기초로 문화유산과 전통을 계승하는 것을 목적으로 하는 학과이다. 문화재에 대한 보존과 복원, 보존 과학, 문화재 관리 등을 위한 인재 양성을 목적으로 한다.</t>
  </si>
  <si>
    <t>(전공 기초): 고고학개론, 문화유산개론, 문화유산 보존과학론, 박물관학과 소장품 등
(전공 심화): 한국 건축사, 한국 조각사, 문화유산 재료 연구, 문화유산 관리론, 문화유산의 활용과 정비,세계 문화유산 등</t>
  </si>
  <si>
    <t>• 문화재의 중요성, 종류, 역사적 배경 등 문화 전반에 관심과 흥미를 가진 학생
• 인문학, 미술사학, 고고학, 과학적 지식 등을 활용한 종합적 연구에 흥미를 가진 학생
• 사소한 부분도 탐구하고자 하는 자세와 집중력을 갖춘 학생</t>
  </si>
  <si>
    <t>고고학과, 문화재학과, 문화재관리학과, 미술사학과 등</t>
  </si>
  <si>
    <t>∙서울(동국대, 용인대 등) 
∙비수도권(국립공주대, 경남대, 경주대, 원광대, 한국전통문화대, 한서대 등)</t>
  </si>
  <si>
    <t>동국대, 용인대 등</t>
  </si>
  <si>
    <t>국립공주대, 경남대, 경주대, 원광대, 한국전통문화대, 한서대 등</t>
  </si>
  <si>
    <t>• 학계 및 연구소(문화재 관련 학계 및 연구소 등)
• 정부 및 공공기관(문화재 관련 국가기관, 문화재 관련 민간기관, 문화직 공무원, 국립박물관 문화재단, 한국문화재 재단 등)
• 기타(문화재 복원 연구원, 문화재 감정평가사, 미술품 감정사, 문화해설사 등)</t>
  </si>
  <si>
    <t>문학, 독서와 작문, 사회와 문화, 세계시민과 지리, 세계사, 화학, 정보 등</t>
  </si>
  <si>
    <t xml:space="preserve">한국지리 탐구, 동아시아 역사 기행, 법과 사회, 인문학과 윤리, 화학 반응의 세계, 미술 감상과 비평, 한문 고전 읽기, 삶과 종교 등 </t>
  </si>
  <si>
    <t>수학과 문화, 여행지리, 역사로 탐구하는 현대 세계, 사회문제 탐구, 미술과 매체, 지식 재산 일반, 언어생활과 한자 등</t>
  </si>
  <si>
    <t>문화콘텐츠학과</t>
  </si>
  <si>
    <t>영화, 드라마, 게임, 음악, 애니메이션, 웹툰, VR, AR 등 다양한 디지털 미디어와 전통적인 매체를 활용하여 문화와 관련된 다양한 콘텐츠를 창작, 기획, 제작, 관리하는 능력을 춘갖 문화콘텐츠 분야의 글로벌 인재 양성을 목적으로 하는 학과이다.</t>
  </si>
  <si>
    <t>(전공 기초): 문화콘텐츠학 입문, 문화콘텐츠창작 입문, 디지털스토리텔링, 융합콘텐츠와 디자인 등
(전공 심화): 디지털인문학 입문, 문화이론 연구, 문화테크놀로지 연구, 한국문화 콘텐츠 분석, 소셜미디어 콘텐츠, 게임문화산업론, 문화마케팅 실습, 인터랙티브 스토리텔링, 디자인과 테크놀로지, 콘텐츠 인공지능, 브랜드스토리텔링, UX 디자인 등</t>
  </si>
  <si>
    <t>• 다양한 나라의 문화와 언어에 관심이 많은 학생
• 인문, 기술, 마케팅 분야의 융합에 관심이 많은 학생
• 다양한 나라의 문화와 언어에 관심이 많은 학생
• 진지한 탐구 정신을 갖추고 창작 활동에 관심이 많은 학생</t>
  </si>
  <si>
    <t>문화콘텐츠개발전공, 문화예술경영학과, 문화미디어전공, 융합콘텐츠학과, 인문콘텐츠학부, K-컬처앤테크전공, 컬처앤테크놀로지융합전공 등</t>
  </si>
  <si>
    <t>∙서울(건국대, 광운대, 상명대, 서강대, 성균관대, 연세대, 이화여대 등) 
∙수도권(가톨릭대, 강남대, 수원대, 아주대, 한신대, 한양대(에리카), 인하대 등)
∙비수도권(건국대(글로컬), 경성대, 고려대(세종), 국립군산대, 국립목포대, 동국대(WISE), 동명대, 상지대, 선문대, 인제대, 전남대, 전주대 등)</t>
  </si>
  <si>
    <t>건국대, 광운대, 상명대, 서강대, 성균관대, 연세대, 이화여대 등</t>
  </si>
  <si>
    <t>가톨릭대, 강남대, 수원대, 아주대, 한신대, 한양대(에리카), 인하대 등</t>
  </si>
  <si>
    <t>건국대(글로컬), 경성대, 고려대(세종), 국립군산대, 국립목포대, 동국대(WISE), 동명대, 상지대, 선문대, 인제대, 전남대, 전주대 등</t>
  </si>
  <si>
    <t>• 문화 기획(문화콘텐츠 산업 기획자, 스토리텔러, 연출가, 구성작가 등)
• 공공기관(문화콘텐츠 진흥 관련 관리자, 운영자)
• 기술 융합(IT·콘텐츠 컨설턴트, 디지털 콘텐츠 및 정보자료 아카이빙 전문가 등)
• 경영 및 마케팅(글로벌콘텐츠 기획 및 관리자, 마케터, PR 담당자 등)</t>
  </si>
  <si>
    <t>화법과 언어, 문학, 독서와 작문, 영어 독해와 작문, 세계시민과 지리, 세계사, 사회와 문화, 현대사회와 윤리, 음악, 미술, 연극, 정보, 제2외국어 등</t>
  </si>
  <si>
    <t>주제 탐구 독서, 문학과 영상, 영미 문학 읽기, 영어 발표와 토론, 동아시아 역사 기행, 정치, 법과 사회, 윤리와 사상, 인문학과 윤리, 미술 감상과 비평, 음악 감상과 비평 등</t>
  </si>
  <si>
    <t>독서 토론과 글쓰기, 매체 의사소통, 미디어 영어, 세계 문화와 영어, 사회문제 탐구, 음악과 미디어, 미술과 매체, 지식 재산 일반, 소프트웨어와 생활 등</t>
  </si>
  <si>
    <t>사학과</t>
  </si>
  <si>
    <t>역사적 사건과 인물 및 사회적 변화를 연구하고 그 과정에서 인간 사회의 발전과 변천을 이해하는 학문이다. 과거의 사건들과 그 의미를 분석해 현재와 미래를 보다 잘 이해하고 비판적, 체계적 사고를 통해 사회 문제를 해결하는 데 기여할 수 있는 인재 양성을 목적으로 하는 학과이다.</t>
  </si>
  <si>
    <t>(전공 기초): 역사학 입문, 역사와 디지털 입문학, 한국 고대사, 한국 근대사, 한국사와 문화유산 등 
(전공 심화): 한국사(동양사, 서양사) 사료 강독, 한국 고대 사상가, 한국사회경제사, 동아시아의 국제관계, 주제로 본 동양사, 근대 일본과 동아시아, 한국 현대사 탐구 등</t>
  </si>
  <si>
    <t>• 과거의 사건과 그 의미에 대해 관심이 많고, 역사적 사건들이 오늘날 사회와 문화에 미친 영향을 탐구하는 데 흥미가 있는 학생
• 역사적 사실이나 현상에 대한 호기심과 탐구심이 있는 학생
• 자료에 대한 다양한 관점을 이해하고 서로 비교하여 사건을 다각도에서 해석하려는 학생
• 각 시대와 지역의 사회적, 정치적, 경제적 배경을 폭넓게 이해하는 데 관심이 있는 학생</t>
  </si>
  <si>
    <t xml:space="preserve">동양사학과, 서양사학과, 역사학과, 한국사학과, 미술사학과 등 </t>
  </si>
  <si>
    <t>∙서울(건국대, 경희대, 고려대, 국민대, 덕성여대, 동국대, 명지대, 서강대, 서울대, 서울시립대, 서울여대, 성균관대, 성신여대, 세종대, 숭실대, 연세대, 이화여대, 중앙대, 한국외대, 한양대 등) 
∙수도권(가톨릭대, 경기대, 단국대, 수원대, 아주대, 인하대, 한신대 등)
∙비수도권(강원대, 경남대, 경북대, 경상국립대, 국립공주대, 부산대, 전남대, 전북대, 제주대, 충남대, 충북대 등)</t>
  </si>
  <si>
    <t>건국대, 경희대, 고려대, 국민대, 덕성여대, 동국대, 명지대, 서강대, 서울대, 서울시립대, 서울여대, 성균관대, 성신여대, 세종대, 숭실대, 연세대, 이화여대, 중앙대, 한국외대, 한양대 등</t>
  </si>
  <si>
    <t>가톨릭대, 경기대, 단국대, 수원대, 아주대, 인하대, 한신대 등</t>
  </si>
  <si>
    <t>강원대, 경남대, 경북대, 경상국립대, 국립공주대, 부산대, 전남대, 전북대, 제주대, 충남대, 충북대 등</t>
  </si>
  <si>
    <t>• 학계 및 연구기관(대학교수, 교사, 역사학 연구소 연구원, 사회과학 연구소 연구원, 박물관 학예사, 미술관 큐레이터 등)
• 정부 및 공공기관(문화재청, 국립도서관, 국립박물관, 문화재 보호 담당 공무원, 문화 사업 기획자, 국가 기록물 관리 전문가 등)
• 언론·출판·문화계(역사 저술가, 방송인, 기자, 출판 기획자, 문화 콘텐츠 기획 등)</t>
  </si>
  <si>
    <t>독서와 작문, 세계사, 사회와 문화, 한문 등</t>
  </si>
  <si>
    <t>동아시아 역사 기행, 정치, 법과 사회, 국제 관계의 이해, 미술 감상과 비평 등</t>
  </si>
  <si>
    <t xml:space="preserve">언어생활 탐구, 역사로 탐구하는 현대 세계, 사회문제 탐구, 미술과 매체, 지식 재산 일반, 언어 생활과 한자 등 </t>
  </si>
  <si>
    <t>인류학과</t>
  </si>
  <si>
    <t>인간의 문화, 행동, 언어, 생물학적 특성, 역사적 발전 등을 탐구해 인간 존재의 다양한 측면을 폭넓게 연구함으로써 서로 다른 문화 간의 차이점과 공통점을 바탕으로 인간의 삶과 사회에 대한 깊은 이해를 추구하는 학과이다. 인류 문화의 다양성과 보편성을 파악하고 이론화하여 인문학과 사회과학을 아우르는 인재 양성을 목적으로 하는 학과이다.</t>
  </si>
  <si>
    <t>(전공 기초): 인류학의 이해, 인류학사, 문화인류학, 세계화와 다문화주의 등
(전공 심화): 도시와 문화, 문화인류학의 역사, 종교와 문화, 문화와 권력, 문화와 의사소통, 현실문제의 인류학, 미디어 인류학 등</t>
  </si>
  <si>
    <t>• 여러 문화적 배경을 이해하고, 사람들의 다른 생각과 행동을 탐구하는 데 흥미가 있는 학생
• 사회적 불평등, 환경 문제, 인권, 문화적 충돌 등 현대 사회의 중요한 문제를 해결하고 싶은 학생
• 다양한 문화와 사회를 연구하는 과정에서 비판적으로 사고할 준비가 되어 있는 학생
• 독립적인 연구 능력을 가지고 싶은 열망이 있고 탐구심을 갖춘 학생</t>
  </si>
  <si>
    <t>문화인류학과, 선사고고학과, 역사고고학과, 언어인류학과, 사회인류학과 등</t>
  </si>
  <si>
    <t>∙서울(서울대, 덕성여대, 연세대 등) 
∙수도권(한양대(에리카) 등)
∙비수도권(강원대, 경북대, 목포대, 영남대, 전남대, 전북대 등)</t>
  </si>
  <si>
    <t>서울대, 덕성여대, 연세대 등</t>
  </si>
  <si>
    <t>한양대(에리카) 등</t>
  </si>
  <si>
    <t>강원대, 경북대, 목포대, 영남대, 전남대, 전북대 등</t>
  </si>
  <si>
    <t>• 기업(문화 컨설팅, 문화콘텐츠 기획, 문화 관광 가이드 등)
• 정부 및 공공기관(국립박물관, 대학, 문화재 보호 관련 기관, 문화자원 관리 전문가 등)
• 국제기구 및 NGO(국제기구 전문가, NGO전문가, 현장 조사 및 개발 전문가 등)
• 기타(디지털 인류학자, 데이터 분석가 등)</t>
  </si>
  <si>
    <t>독서와 작문, 세계시민과 지리, 세계사, 사회와 문화, 현대사회와 윤리, 정보 등</t>
  </si>
  <si>
    <t>주제 탐구 독서, 영미 문학 읽기, 한국지리 탐구, 동아시아 역사 기행, 법과 사회, 윤리와 사상, 인문학과 윤리, 미술 감상과 비평, 삶과 종교, 인간과 심리 등</t>
  </si>
  <si>
    <t>세계 문화와 영어, 여행지리, 역사로 탐구하는 현대 세계, 사회문제 탐구, 윤리문제 탐구, 과학의 역사와 문화, 미술과 매체, 지식 재산 일반 등</t>
  </si>
  <si>
    <t>철학과</t>
  </si>
  <si>
    <t>인간 존재, 사고, 도덕, 지식, 진리, 의미, 가치, 현실 등의 문제를 탐구하는 학문으로 이성적 사고와 논리적 추론을 통해 세상과 인간 존재에 대한 근본적인 질문들에 대한 답을 찾고, 인간 삶의 의미와 목적을 탐구해 인간다움의 가치를 실현하는 인재 양성을 목적으로 하는 학과이다.</t>
  </si>
  <si>
    <t>(전공 기초): 논리학, 동양철학의 이론과 역사, 서양철학의 이론과 역사, 동양사상과 현실 문제 등
(전공 심화): 기호논리학, 윤리학, 인식론, 형이상학, 서양 근대철학, 중국 철학사, 한국 철학사, 서양 현대철학, 문화철학과 해석학, 과학철학, 사회정치철학, 언어철학 등</t>
  </si>
  <si>
    <t>• 주어진 것들에 대해 진지한 의문을 가지고 있으며 비판적 사고가 가능한 학생
• 호기심이 많고 세상에 대해 깊은 질문을 던지는 학생
• 폭넓은 독서를 바탕으로 논리적 사고와 문제 해결을 즐기는 학생</t>
  </si>
  <si>
    <t>윤리학과, 동양철학과 등</t>
  </si>
  <si>
    <t>∙서울(건국대, 경희대, 고려대, 동국대, 서강대, 서울대, 서울시립대, 성균관대, 숭실대, 연세대, 이화여대, 중앙대, 한국외대, 한양대 등) 
∙수도권(가톨릭대, 단국대, 인하대 등)
∙비수도권(강원대, 경남대, 경북대, 동국대(WISE), 부산대, 전남대, 전북대, 제주대, 충남대, 충북대 등)</t>
  </si>
  <si>
    <t>건국대, 경희대, 고려대, 동국대, 서강대, 서울대, 서울시립대, 성균관대, 숭실대, 연세대, 이화여대, 중앙대, 한국외대, 한양대 등</t>
  </si>
  <si>
    <t>가톨릭대, 단국대, 인하대 등</t>
  </si>
  <si>
    <t>강원대, 경남대, 경북대, 동국대(WISE), 부산대, 전남대, 전북대, 제주대, 충남대, 충북대 등</t>
  </si>
  <si>
    <t>• 학계 및 연구기관(철학 관련 연구소 등)
• 정부 및 공공기관(중앙정부 및 지방자치단체, 인문·사회과학 관련 공공기관 등 )
• 언론사(신문사, 잡지사, 방송국, 칼럼니스트 등)
• 기업체(언론사, 문화콘텐츠 기획 및 경영 회사 등)</t>
  </si>
  <si>
    <t>독서와 작문, 문학, 사회와 문화, 현대사회와 윤리 등</t>
  </si>
  <si>
    <t>주제 탐구 독서, 영미 문학 읽기, 윤리와 사상, 인문학과 윤리, 법과 사회, 인간과 철학, 논리와 사고, 인간과 심리 등</t>
  </si>
  <si>
    <t>매체 의사소통, 언어생활 탐구, 사회문제 탐구, 윤리문제 탐구, 지식 재산 일반, 논술 등</t>
  </si>
  <si>
    <t>경영학과</t>
  </si>
  <si>
    <t>기업과 조직의 운영, 관리, 전략 등을 연구하고 다양한 경영 이론과 실무를 균형 있게 학습하며, 이를 통해 효율적이고 효과적인 조직 운영을 위한 지식과 기술을 습득하는 학과이다.</t>
  </si>
  <si>
    <t>(전공 기초): 경영학원론, 경제학원론, 회계원리, 마케팅, 조직행동, 통계학 등
(전공 심화): 재무관리, 투자론, 관리회계, 소비자행동분석, 디지털마케팅, 조직개발 및 변화관리, 리더십 이론 및 실습, 보상관리, 노사관계, 공급망관리, 품질관리, 서비스관리, 기업윤리 및 사회적책임, 창업 및 벤처경영, 비즈니스 법률, 데이터 분석 및 비즈니스 인텔리전스 등</t>
  </si>
  <si>
    <t xml:space="preserve">•  다양한 산업과 문화에 대한 이해와 관심이 있는 학생
•  데이터를 분석하고 문제를 해결하는 능력이 우수한 학생
•  효과적으로 의사소통하고 협상하는 능력이 있는 학생
•  팀을 이끌고 조직을 관리하는 데 관심이 있는 학생 </t>
  </si>
  <si>
    <t>AI경영학과, G2빅데이터경영학과, IT경영학과,  Hospitality경영학과, 관광경영학과, 국제경영학과, 글로벌경영학과, 금융경영학과, 디지털경영학과, 문화경영학과, 미래경영학과, 벤처경영학과, 스포츠경영학과, 파이낸스경영학과, 호텔경영학과 등</t>
  </si>
  <si>
    <t>∙서울(건국대, 경희대, 광운대, 고려대, 국민대, 덕성여대, 동국대, 동덕여대, 명지대, 삼육대, 상명대, 서강대, 서경대, 서울과학기술대, 서울대, 서울시립대, 서울여대, 성균관대, 성신여대, 세종대, 숙명여대, 숭실대, 연세대, 이화여대, 중앙대, 한국외대, 한양대, 한성대, 홍익대 등) 
∙수도권(가천대, 가톨릭대, 강남대, 경기대, 단국대, 대진대, 신한대, 아주대, 안양대, 인천대, 인하대, 한경국립대, 한국공학대, 한국항공대, 한세대, 한신대 등)
∙비수도권(강원대, 경북대, 경상국립대, 부산대, 전남대, 전북대, 제주대, 충남대, 충북대 등)</t>
  </si>
  <si>
    <t>건국대, 경희대, 광운대, 고려대, 국민대, 덕성여대, 동국대, 동덕여대, 명지대, 삼육대, 상명대, 서강대, 서경대, 서울과학기술대, 서울대, 서울시립대, 서울여대, 성균관대, 성신여대, 세종대, 숙명여대, 숭실대, 연세대, 이화여대, 중앙대, 한국외대, 한양대, 한성대, 홍익대 등</t>
  </si>
  <si>
    <t>가천대, 가톨릭대, 강남대, 경기대, 단국대, 대진대, 신한대, 아주대, 안양대, 인천대, 인하대, 한경국립대, 한국공학대, 한국항공대, 한세대, 한신대 등</t>
  </si>
  <si>
    <t>강원대, 경북대, 경상국립대, 부산대, 전남대, 전북대, 제주대, 충남대, 충북대 등</t>
  </si>
  <si>
    <t xml:space="preserve">• 기업(경영 컨설턴트, 재무 분석가, 인사 관리자 등)
• 금융 부문(금융 분석가, 투자 은행가, 재무 관리자, 리스크 매니저 등)
• 마케팅 및 광고 부문 (마케팅 전문가, 브랜드 매니저, 광고 기획자 등)
• 회계·세무 부문(회계사, 세무사 등)
• 공공부문(정책 분석가, 행정 관리자, 프로그램 코디네이터 등)
• 연구 및 학계(경영학 및 관련 학과 교수, 경제 연구소나 싱크탱크의 연구원 등) </t>
  </si>
  <si>
    <t>화법과 언어, 독서와 작문, 문학, 대수, 미적분Ⅰ, 확률과 통계, 영어Ⅰ, 영어Ⅱ, 영어 독해와 작문, 세계시민과 지리, 세계사, 사회와 문화, 정보, 제2외국어 과목 등</t>
  </si>
  <si>
    <t>미적분Ⅱ, 기하, 경제 수학, 영어 발표와 토론, 법과 사회, 경제, 윤리와 사상, 국제 관계의 이해, 인공지능 기초, 데이터 과학 등</t>
  </si>
  <si>
    <t>실용 통계, 수학과제 탐구, 실생활 영어 회화, 세계 문화와 영어, 사회문제 탐구, 금융과 경제생활, 제2외국어 문화 과목 등</t>
  </si>
  <si>
    <t>경제학과</t>
  </si>
  <si>
    <t>경제 현상과 경제 활동을 연구하며 경제 현상을 이해하고 분석하는 능력을 길러 다양한 사회적, 경제적 문제를 해결하는 데 기여할 수 있는 인재를 양성하는 학과이다.</t>
  </si>
  <si>
    <t>(전공 기초): 경제학원론, 경제수학, 미시경제, 거시경제, 계량경제, 경제사 등
(전공 심화): 조세론, 재정학, 후생경제, 금융경제, 노동경제, 경제성장론, 도시 및 지역경제, 산업조직론, 국제무역, 에너지경제, 환경경제, 산업경제, 농업경제, 법경제, 디지털경제, 정보경제, 응용계량경제 등</t>
  </si>
  <si>
    <t>• 경제 뉴스, 정책, 시장 동향과 같은 경제 현상과 빈곤, 실업, 불평등과 같은 사회 문제 등에 관심이 많은 학생
• 수학에 흥미와 능력이 있고 통계 분석으로 경제 현상을 이해하는 데 관심이 있는 학생
• 복잡한 문제를 체계적으로 분석하고 해결책을 찾는 데 흥미가 있는 학생
• 국제 무역, 금융, 환율 등 글로벌 경제 이슈에 관심이 있는 학생</t>
  </si>
  <si>
    <t>경제금융물류학부, 경제금융학과, 경제통상학부, 국제경제통상학과, 국제경제학과, 글로벌경제학과, 금융경제학과, 농경제사회학부, 식품자원경제학과, 환경자원경제학과 등</t>
  </si>
  <si>
    <t>∙서울(건국대, 경희대, 고려대, 국민대, 동국대, 동덕여대, 상명대, 서강대, 서울여대, 성균관대, 성신여대, 숭실대, 연세대, 중앙대, 서울대, 서울시립대, 숙명여대, 한국외대, 한양대, 홍익대 등)
∙수도권(가톨릭대, 가천대, 경기대, 단국대, 대진대, 아주대, 인천대, 인하대, 한신대 등)
∙비수도권(강원대, 경상국립대, 경북대, 부산대, 전남대, 전북대, 제주대, 충남대, 충북대 등)</t>
  </si>
  <si>
    <t>건국대, 경희대, 고려대, 국민대, 동국대, 동덕여대, 상명대, 서강대, 서울여대, 성균관대, 성신여대, 숭실대, 연세대, 중앙대, 서울대, 서울시립대, 숙명여대, 한국외대, 한양대, 홍익대 등</t>
  </si>
  <si>
    <t>가톨릭대, 가천대, 경기대, 단국대, 대진대, 아주대, 인천대, 인하대, 한신대 등</t>
  </si>
  <si>
    <t>강원대, 경상국립대, 경북대, 부산대, 전남대, 전북대, 제주대, 충남대, 충북대 등</t>
  </si>
  <si>
    <t>• 금융 부문(금융 분석가, 펀드 매니저, 리스크 매니저 등) 
• 공공 부문(경제 정책 분석가, 재정 관리사, 통계 분석가, 중앙은행 직원 등)
• 기업(경영 컨설턴트, 마케팅 분석가, 재무 분석가, 인사 관리자 등)
• 연구 및 학계(경제학 및 관련 학과 교수, 경제 연구소나 싱크탱크의 연구원 등)
• 국제기구(IMF, OECD 등의 경제 분석가, 개발도상국의 경제 프로젝트 매니저 등)
• 경제 기자, 데이터 분석가 등</t>
  </si>
  <si>
    <t>금융보험학과</t>
  </si>
  <si>
    <t>금융과 보험 분야의 이론과 실무 학습을 통해 학생들이 금융 및 보험 산업에서 필요한 전문 지식과 실제로 활용 가능한 능력을 갖출 수 있도록 교육하는 학과이다.</t>
  </si>
  <si>
    <t>(전공 기초): 경제학원론, 금융보험이해, 금융시장론 등
(전공 심화): 금융통계, 국제금융론, 국제투자론, 위험관리론, 보험계약법, 생명보험론, 손해보험론, 시사금융보험, 통화금융론, 자동차보험론, 주식투자론, 거시경제론, 채권투자론, 글로벌 경제의 이해, 시사영어, 보험이론 및 실무, 금융기관론, 손해사정이론, 금융재무설계, 글로벌 보험시장의 이해, 투자의 기초 등</t>
  </si>
  <si>
    <t>•  수학적 문제를 해결하는 데 능숙하고 통계 분석에 관심이 있는 학생
•  경제 뉴스, 금융 정책, 시장 동향 등 경제 현상 및 국제 금융에 관심이 많은 학생
•  문제 해결력이 있고 다른 사람과 효과적으로 소통하는 능력이 있는 학생</t>
  </si>
  <si>
    <t>경제금융학과, 금융학과, 금융공학과, 국제금융학과, 자산관리학과, 금융자산관리학과 등</t>
  </si>
  <si>
    <t>∙서울(경희대, 국민대, 중앙대, 상명대, 서경대, 숭실대, 한양대, 한국외대 등) 
∙수도권(가톨릭대, 아주대, 인하대, 한양대(에리카) 등)
∙비수도권(계명대, 동아대, 상명대(천안) 등)</t>
  </si>
  <si>
    <t>경희대, 국민대, 중앙대, 상명대, 서경대, 숭실대, 한양대, 한국외대 등</t>
  </si>
  <si>
    <t>가톨릭대, 아주대, 인하대, 한양대(에리카) 등</t>
  </si>
  <si>
    <t>계명대, 동아대, 상명대(천안) 등</t>
  </si>
  <si>
    <t>• 금융 부문(금융 분석가, 대출 심사관, 자산 관리자, 투자 분석가, 펀드 매니저, 리서치 애널리스트, 펀드 매니저, 보험 계리사, 보험 상품 개발자 등)
• 기업(재무 관리자, 리스크 매니저 등)
• 공공 부문(정부 기관의 금융 정책 분석가, 재정 관리사, 통계 분석가 및 금융 및 보험 관련 공기업 직원 등)
• 연구 및 학계(금융 및 보험 연구소의 연구원, 교수 등)</t>
  </si>
  <si>
    <t>무역·유통학과</t>
  </si>
  <si>
    <t>학생들이 글로벌 비즈니스 환경에서 성공적으로 활동할 수 있도록 준비시키는 것을 목표로 하여 국제 무역과 유통 산업에 대해 깊이 이해하고 실무 능력을 갖춘 인재를 양성하는 학과이다.</t>
  </si>
  <si>
    <t xml:space="preserve">(전공 기초): 경영학원론, 경제학원론, 무역학원론, 국제통상, 통계학, 물류개론, 유통경제론 등
(전공 심화): 국제경영학, 국제무역론, 국제통상교섭론, 무역상무론, 국제운송론, 마케팅원론, 국제운송, 무역자동화, 재무관리, 무역실무, 무역법규론, 유통상권론, 유통시스템, 전자상거래 등 </t>
  </si>
  <si>
    <t>• 글로벌 경제 및 다양한 문화에 대한 관심이 많은 학생
• 세계 여러 나라와의 교류에 흥미가 있는 학생
• 새로운 환경에서도 두려움 없이 도전할 줄 알고 적극적으로 문제를 해결하려는 학생
• 외국어 학습에 흥미가 있고, 여러 언어를 배우고자 하는 학생</t>
  </si>
  <si>
    <t>국제통상학과, 유통물류학과, 국제무역학과, 국제물류학과, 항공항만무역과 등</t>
  </si>
  <si>
    <t>∙서울(건국대, 경희대, 광운대, 국민대, 덕성여대, 동국대, 명지대, 숭실대, 중앙대, 한국외대 등) 
∙수도권(단국대, 인천대, 인하대 등)
∙비수도권(강원대, 건국대(글로컬), 경북대, 부산대, 전남대, 전북대, 충남대, 충북대 등)</t>
  </si>
  <si>
    <t>건국대, 경희대, 광운대, 국민대, 덕성여대, 동국대, 명지대, 숭실대, 중앙대, 한국외대 등</t>
  </si>
  <si>
    <t>단국대, 인천대, 인하대 등</t>
  </si>
  <si>
    <t>강원대, 건국대(글로컬), 경북대, 부산대, 전남대, 전북대, 충남대, 충북대 등</t>
  </si>
  <si>
    <t>• 무역 부문(무역 관리자, 무역 금융 전문가, 무역 컨설턴트 등)
• 유통 및 물류 부문(물류 관리자, 유통 관리자, 소매 및 도매 관리자 등)
• 마케팅 부문(국제 마케팅 전문가, 디지털 마케팅 전문가 등)
• 공공 부문(무역 정책 분석가, 유통 정책 분석가 등)</t>
  </si>
  <si>
    <t>세무·회계학과</t>
  </si>
  <si>
    <t>경제와 비즈니스 환경의 변화에 따라 기업의 회계 보고와 세무 의사 결정에 대한 전문 인재의 필요성이 더욱 증가하고 있다. 이에 따라 전문 지식과 실무 능력을 갖춘 전문가를 배출하여 경제적 및 재무적 문제 해결에 중요한 역할을 할 수 있는 인재를 양성하는 학과이다.</t>
  </si>
  <si>
    <t>(전공 기초): 회계원리, 경제학원론, 경영학개론, 조직행위론, 재무회계, 비즈니스 입문 등
(전공 심화): 원가회계, 기업재무의 이해, 마케팅원론, 소비자 행동론, 취업역량경영, 정부회계, 회계이론, 인사관리, 재무관리, 유통관리론, 고급회계, 주식과 투자의 기초, 노사관계론, 회계감사, 회계와 경영의사결정, 증권시장론 등</t>
  </si>
  <si>
    <t>• 경제 뉴스, 세무 정책, 기업 재무 상태 등에 관심이 많고, 경제와 비즈니스의 동향을 이해하고자 하는 학생
• 수학에 흥미와 능력이 있어 수학적 문제를 해결하는 데 능숙한 학생
• 숫자와 데이터를 분석하여 의미 있는 결론을 도출하는 데 흥미가 있는 학생
• 복잡한 개념을 이해하고 설명하는 능력이 우수한 학생</t>
  </si>
  <si>
    <t>경영회계학과, 회계학과, 세무학과, 세무회계정보과, 세무회계금융학과, 회계재무학전공, 수학·금융정보학과 등</t>
  </si>
  <si>
    <t>∙서울(경희대, 국민대, 동국대, 동덕여대, 서울시립대, 숭실대, 한성대 등)
∙수도권(가톨릭대, 한양대(에리카) 등)
∙비수도권(경상국립대, 대구대, 영남대, 전북대, 전주대, 호서대, 한밭대 등)</t>
  </si>
  <si>
    <t>경희대, 국민대, 동국대, 동덕여대, 서울시립대, 숭실대, 한성대 등</t>
  </si>
  <si>
    <t>가톨릭대, 한양대(에리카) 등</t>
  </si>
  <si>
    <t>경상국립대, 대구대, 영남대, 전북대, 전주대, 호서대, 한밭대 등</t>
  </si>
  <si>
    <t>• 회계 · 세무 부문(공인회계사, 세무사, 회계사무원, 관세사, 관세사무원, 관세행정사무원, 조세행정사무원, 감정평가사, 통상전문가 등)
• 금융 부문(금융 관리자, 투자 분석가, 재무 관리자, 금융 관련 사무원, 선물거래중개인, 신용분석가, 금융상품 개발자 등) 
• 사무(경영컨설턴트, 무역사무원, 출납창구사무원, 경리사무원, 출입국심사관 등) 
• 경영(기업인수합병전문가, 행정 및 경영지원 관련 서비스 관리자 등)</t>
  </si>
  <si>
    <t>호텔·관광경영학과</t>
  </si>
  <si>
    <t>호텔 경영, 관광 마케팅, 이벤트 기획, 관광 정책, 서비스 관리 등 다양한 주제를 다루며, 관광 산업 및 호텔 산업을 성장시킬 전문 지식과 실무 능력을 갖춘 인재를 양성하는 학과이다.</t>
  </si>
  <si>
    <t>(전공 기초): 관광학개론, 호텔관리론, 경영학원론, 마케팅 등
(전공 심화): 관광자원론, 관광경제론, 관광법규, 여가산업론, 호텔회계, 호텔경영론, 여행사 경영론, 외식사업경영론, 관광마케팅 등</t>
  </si>
  <si>
    <t>•  원활한 소통 능력을 갖추고 타인에 대한 친화력이 있는 학생
•  영어, 일어, 중국어 등 외국어에 관심이 있는 학생
•  새로운 아이디어를 제안하고, 창의적인 방법으로 문제를 해결하고자 하는 학생
•  다양한 문화와 관광지의 특성을 이해하고, 문화 간 차이를 고려한 관광 전략을 수립하고자 하는 학생</t>
  </si>
  <si>
    <t>관광경영학과, 관광학부, 의료관광과,  Hospitality경영학부, 항공관광과, 외식산업과, 호텔조리외식경영학과, 호텔외식비즈니스학과 등</t>
  </si>
  <si>
    <t>∙서울(경기대, 경희대, 세종대 등) 
∙수도권(수원대 등)
∙비수도권(가톨릭관동대, 건양대, 경동대, 극동대, 남서울대, 동국대(WISE), 상지대, 세명대, 우석대, 전주대, 중부대, 청주대 등)</t>
  </si>
  <si>
    <t>경기대, 경희대, 세종대 등</t>
  </si>
  <si>
    <t>수원대 등</t>
  </si>
  <si>
    <t>가톨릭관동대, 건양대, 경동대, 극동대, 남서울대, 동국대(WISE), 상지대, 세명대, 우석대, 전주대, 중부대, 청주대 등</t>
  </si>
  <si>
    <t>• 여행 서비스(여행 사무원, 여행상품 개발자, 여행안내원, 호텔컨시어지, 호텔프론트사무원, 관광통역안내원, 숙박시설서비스원, 크루즈승무원, 의료관광코디네이터, 장애인여행코디네이터, 항공기객실승무원, 관광가이드, 여행관련관리자, 호텔관리자 등) 
• 사무(기업컨시어지, 국제회의기획자, 행사기획자, 해외홍보관, 공무원, 상품공간스토리텔러, 탑승수속사무원, 고객상담원, 안내 및 접수사무원 등)
• 음식 서비스(양식·일식·중식·한식 조리사, 레스토랑 지배인, 단체급식조리사, 소믈리에 등)</t>
  </si>
  <si>
    <t>화법과 언어, 독서와 작문, 문학, 대수, 확률과 통계, 영어Ⅰ, 영어Ⅱ, 영어 독해와 작문, 세계시민과 지리, 세계사, 사회와 문화, 정보, 제2외국어 과목 등</t>
  </si>
  <si>
    <t>경제 수학, 영어 발표와 토론, 법과 사회, 경제, 윤리와 사상, 국제 관계의 이해, 인공지능 기초, 데이터 과학 등</t>
  </si>
  <si>
    <t>광고홍보학과</t>
  </si>
  <si>
    <t>광고와 홍보 관련 전문 지식과 실무 능력을 갖추고 ‘사람의 마음을 움직일 수 있는’ 창의적 인재를 양성하고, 나아가 정보화 시대의 미디어 환경 변화에 대응하는 전략가 및 기획자, 실행자로서의 미래형 커뮤니케이션 전문가를 길러내는 학과이다.</t>
  </si>
  <si>
    <t>(전공 기초): 광고학개론, 홍보학개론, 광고연구방법, 커뮤니케이션이론, 광고심리학, 광고와 마케팅, 광고와 사회, 광고와 소비자행동, 매체원론, 소셜미디어마케팅 등
(전공 심화): 광고조사론, 광고기획론, 광고매체론, 광고캠페인, 매체기획론, 기업홍보론, 설득커뮤니케이션, 국제광고론, 전략적기획론, 광고홍보연구방법론, 디지털미디어(광고제작), 광고홍보법제와 윤리, 브랜드마케팅전략, 광고와 지식재산권, 광고홍보분석, 카피라이팅실습 등</t>
  </si>
  <si>
    <t xml:space="preserve">• 아이디어가 많고 창의적 사고를 하는 학생
• 마케팅이나 비즈니스와 관련한 내용을 배우고 싶은 학생
• 커뮤니케이션 능력이 뛰어나 다른 사람들과 원활히 소통할 수 있는 학생 
• 미디어와 트렌드에 관심이 있어 다양한 미디어를 활용한 전략을 다룰 수 있는 학생 </t>
  </si>
  <si>
    <t xml:space="preserve">AI서비스 마케팅학과, 광고PR브랜딩전공, 광고미디어학과, 광고영상창작학과, 광고홍보문화콘텐츠전공, 디지털마케팅학과, 미디어영상광고학부, 빅데이터광고마케팅학과, 산업광고심리학과, 스마트콘텐츠마케팅학과, 홍보디자인학전공, 공항홍보전공 등 </t>
  </si>
  <si>
    <t>∙서울(건국대, 광운대, 국민대, 동국대, 서경대, 서강대, 서울여대, 숙명여대, 숭실대, 연세대, 이화여대, 중앙대, 한국외대, 한양대 등)
∙수도권(가천대, 단국대, 아주대, 을지대, 수원대, 평택대, 한세대, 한신대, 한양대(에리카) 등)
∙비수도권(강원대, 부산대 등)</t>
  </si>
  <si>
    <t>건국대, 광운대, 국민대, 동국대, 서경대, 서강대, 서울여대, 숙명여대, 숭실대, 연세대, 이화여대, 중앙대, 한국외대, 한양대 등</t>
  </si>
  <si>
    <t>가천대, 단국대, 아주대, 을지대, 수원대, 평택대, 한세대, 한신대, 한양대(에리카) 등</t>
  </si>
  <si>
    <t>강원대, 부산대 등</t>
  </si>
  <si>
    <t xml:space="preserve">• 기업 및 산업체(광고 및 PR대행사, 기업의 마케팅 부서, 출판사, 영화 배급사, 연예 기획사, 광고대행사, 홍보대행사, 광고매체사, 인터넷 광고대행사, 이벤트 회사, 일반 기업 홍보팀 등의 사무직, 신문사, 잡지사, 방송국, 조사·리서치 업체 등)
• 학계 및 연구기관(인문·사회과학 관련, 국가·민간 연구소 등)
• 정부 및 공공기관(중앙정부 및 지방자치단체, 한국문화진흥주식회사, 한국저작권 위원회 등 광고콘텐츠 관련 공공기관 등) </t>
  </si>
  <si>
    <t>화법과 언어, 독서와 작문, 확률과 통계, 사회와 문화, 세계시민과 지리, 세계사, 현대사회와 윤리 등</t>
  </si>
  <si>
    <t xml:space="preserve">문학과 영상, 직무 영어, 경제, 동아시아 역사 기행, 법과 사회, 인간과 심리 등  </t>
  </si>
  <si>
    <t xml:space="preserve">매체 의사소통, 사회문제 탐구, 여행지리, 윤리문제 탐구 등 </t>
  </si>
  <si>
    <t>언론정보학과</t>
  </si>
  <si>
    <t xml:space="preserve">사회현상으로서의 커뮤니케이션 현상을 과학적으로 연구·분석함으로써 보편타당한 커뮤니케이션 이론을 정립하고 체계화시키려는 학문으로 사람들 간의 원활한 소통을 위해 신문, 방송, 영상 매체, 정보통신 등 대중매체에 대해 연구한다. </t>
  </si>
  <si>
    <t>(전공 기초): 커뮤니케이션의 이해, 한국언론사, 신문론, 방송론, 영화론, 취재보도론, 저널리즘의 이해, 포토저널리즘, 미디어와 여론, 출판잡지론, 취재보도론, 광고론, 미디어조사방법, 매스컴이론 등
(전공 심화): 커뮤니케이션연구방법론, 뉴미디어론, 대중문화론, 언론법제론, 매스컴효과론, 매스컴사회학, 미디어산업론, 영상커뮤니케이션, 비판커뮤니케이션, 방송편성론, 광고PR, 신문보도편집론, 디지털미디어와 문화, 뉴미디어이론과 정책, 사진영상제작 등</t>
  </si>
  <si>
    <t xml:space="preserve">•  신문, 방송, 온라인 콘텐츠 등 다양한 미디어 분야에서 활동하고 싶은 학생   
•  사회적 변화, 문화, 정치 등의 이슈에 대해 깊이 있게 이해하고 다루는 것을 좋아하는 학생 
•  여러 정보와 의견을 분석하고 해석하는 과정이 중요하므로, 창의적이고 비판적인 사고를 할 수 있는 학생
•  다양한 방식으로 사람들과 소통하고 사회적 이슈에 대해 논의하는 것에 흥미를 느끼는 학생 </t>
  </si>
  <si>
    <t xml:space="preserve">신문방송학과, 커뮤니케이션학과, 언론영상학과, 저널리즘전공, 방송정보학과, 정보문화학과 등 </t>
  </si>
  <si>
    <t>∙서울(건국대, 경희대, 국민대, 동국대, 서강대, 서울여대, 서울대, 성균관대, 성신여대, 세종대, 이화여대, 중앙대, 한국외대 등)
∙수도권(가천대, 단국대, 대진대, 수원대, 한양대(에리카), 인천대, 인하대 등)
∙비수도권(강원대, 경북대, 부산대, 전북대, 충남대 등)</t>
  </si>
  <si>
    <t>건국대, 경희대, 국민대, 동국대, 서강대, 서울여대, 서울대, 성균관대, 성신여대, 세종대, 이화여대, 중앙대, 한국외대 등</t>
  </si>
  <si>
    <t>가천대, 단국대, 대진대, 수원대, 한양대(에리카), 인천대, 인하대 등</t>
  </si>
  <si>
    <t>강원대, 경북대, 부산대, 전북대, 충남대 등</t>
  </si>
  <si>
    <t xml:space="preserve">• 방송/기자(광고제작감독(CF감독), 방송기자, 방송연출가, 신문제작관리자, 아나운서, 기상캐스터, 리포터, 웹방송전문가, 잡지기자, 편집기자, 신문기자, 사진기자, 인터넷전문기자 등) 
• 기획/사무(광고기획자, 홍보기획자, 마케팅사무원, 소셜미디어전문가, 기획·홍보 및 광고 관리자, 사회조사전문가 등) 
• 작가(평론가, 카피라이터, 상품공간스토리텔러 등) </t>
  </si>
  <si>
    <t xml:space="preserve">화법과 언어, 독서와 작문, 사회와 문화 등 </t>
  </si>
  <si>
    <t>주제 탐구 독서, 정치, 법과 사회, 논리와 사고, 인문학과 윤리, 윤리와 사상 등</t>
  </si>
  <si>
    <t>역사로 탐구하는 현대 세계, 사회문제 탐구, 논술 등</t>
  </si>
  <si>
    <t>정보미디어학과</t>
  </si>
  <si>
    <t>정보통신기술의 급속한 발전에 따른 다양한 미디어 콘텐츠를 기반으로 새롭게 창출되는 여러 응용 분야를 다루며, 멀티미디어와 정보통신 및 정보보호를 포괄하여 정보 사회를 선도할 전문인을 양성하는 학과이다.</t>
  </si>
  <si>
    <t>(전공 기초): 커뮤니케이션의 이해, 방송론, 광고론, 정보사회와 뉴미디어, 매스미디어조사방법, 인터넷미디어개론, 미디어문장연습, 미디어윤리, 매스컴효과론, 미디어와 법, 디지털미디어사회 이해, 사회통계 등
(전공 심화): 정보미디어조사방법, 인터넷영상기획, 웹미디어기획, 프로젝트 기획 및 관리, 문화정책과 법령,  온라인 저널리즘, 매스커뮤니케이션, 데이터사이언스, 미디어콘텐츠 기획론, 방송제작법, 영상과 사운드, 예술과 테크놀로지, 영상창작론, 방송편집실무 등</t>
  </si>
  <si>
    <t xml:space="preserve">•  컴퓨터, 소프트웨어, 네트워크, 데이터 처리 등 IT와 기술에 관심이 있는 학생 
•  영화, 방송, 온라인 미디어, 소셜 미디어 등 다양한 미디어 분야에 관심이 있는 학생 
•  컴퓨터 과학, 디자인, 커뮤니케이션 등 다양한 분야가 융합된 학문에 관심이 있고 융합적 사고를 선호하는 학생 
•  다양한 기술적 문제를 창의적으로 해결해야 하는 과제가 많으므로 창의적인 문제해결을 좋아하는 학생 </t>
  </si>
  <si>
    <t xml:space="preserve">AI 미디어학과, 광고영상미디어학과, 디지털콘텐츠디자인학부, 미디어·광고학부, 미디어창작학과, 정보사회미디어학과, 방송제작학 전공, 정보학부 등 </t>
  </si>
  <si>
    <t xml:space="preserve">• 방송(방송기자, 방송연출가, 광고제작감독(CF감독), 기획·홍보 및 광고 관리자, 아나운서, 웹방송전문가, 1인미디어콘텐츠창작자, 연극·영화 및 방송기술감독, 연극연출가, 촬영기사 등) 
• 작가/기자(사진기자, 사진작가, 신문기자, 잡지기사, 카피라이터, 평론가 등) 
• 출판(출판물기획자, 출판물편집자 등) </t>
  </si>
  <si>
    <t>문학, 독서와 작문, 화법과 언어, 사회와 문화, 정보 등</t>
  </si>
  <si>
    <t xml:space="preserve">정치, 법과 사회, 경제, 윤리와 사상, 인간과 심리 등 </t>
  </si>
  <si>
    <t xml:space="preserve">소프트웨어와 생활, 사회문제 탐구, 윤리문제 탐구 등 </t>
  </si>
  <si>
    <t>국제학과</t>
  </si>
  <si>
    <t xml:space="preserve">국제학에 특화된 전문가들을 교육하고 양성하는 학과이다. 국제학과는 학생들에게 이론적 배경과 실무적 기술로 구성된 커리큘럼을 통해 국제통상, 국제개발협력, 국제평화안보, 지역학, 한국학에 특화된 인재를 양성하는 것을 목적으로 한다. </t>
  </si>
  <si>
    <t>(전공 기초): 국제관계이론, 정치학개론, 다문화사회론, 세계정치론, 국제교류론, 외교정책론, 국제기구론, 국제금융론, 경제원론, 국제법 이해, 국제통상법, 국제행정 등 
(전공 심화): 국제협상론, 국제관계론, 국제협력론, 국제문제론, 국제분쟁론, 국제관계사, 국제정치경제론, 국제문제연구방법론, 정치과정과 변화, 한국학연구, 한국의 국제관계, 국제화와 한국의 정치경제, 아메리카지역연구, 일본지역연구, 중국지역연구, 동북아관계론 등</t>
  </si>
  <si>
    <t xml:space="preserve">• 외국어 능력을 활용하고 다국적 환경에서 의사소통을 하고 싶은 학생 
• 외교에 관심이 있고, 국제기구에서 일하고 싶거나 국제적인 분야에서 경력을 쌓고자 하는 학생 
• 문화, 정치, 경제, 외교 등을 포괄하는 분야로 다양한 국가와 문화에 관심이 있는 학생 
• 국제적인 환경에서 발생하는 문제들(기후변화, 인권, 국제 분쟁 등)에 관심이 있는 학생 </t>
  </si>
  <si>
    <t xml:space="preserve">국제문화학과, 글로벌학부, 국제문화비즈니스학부, 국제개발학부, 융합일본지역전공, 중국 정경전공, 중국·일본학부 등 </t>
  </si>
  <si>
    <t>∙서울(건국대, 경희대, 국민대, 고려대, 광운대, 동국대, 서강대, 서울시립대, 서울여대, 세종대, 숙명여대, 연세대, 이화여대, 한국외대, 한양대 등)
∙수도권(가톨릭대, 강남대, 단국대, 명지대, 성결대, 수원대, 아주대 등)
∙비수도권(고려대(세종), 부산대, 공주대 등)</t>
  </si>
  <si>
    <t>건국대, 경희대, 국민대, 고려대, 광운대, 동국대, 서강대, 서울시립대, 서울여대, 세종대, 숙명여대, 연세대, 이화여대, 한국외대, 한양대 등</t>
  </si>
  <si>
    <t>가톨릭대, 강남대, 단국대, 명지대, 성결대, 수원대, 아주대 등</t>
  </si>
  <si>
    <t>고려대(세종), 부산대, 공주대 등</t>
  </si>
  <si>
    <t xml:space="preserve">• 사무(국제개발협력전문가, 해외공보관, 행사기획자, 회의기획자, 출입국심사관, 경영컨설턴트, 광고 및 홍보전문가, 출입국심사관, 다문화코디네이터, 국제협력사무원, 마케팅사무원 등)
• 사회복지(국제기구종사자, 국제 NGO 활동가 등) 
• 여행 서비스(관광가이드, 의료관광코디네이터 등) 
• 기자(신문기자, 잡지기자, 방송기자 등) </t>
  </si>
  <si>
    <t xml:space="preserve">세계시민과 지리, 세계사, 사회와 문화, 제 2외국어 과목 등  </t>
  </si>
  <si>
    <t>동아시아 역사 기행, 정치, 법과 사회, 경제, 국제 관계의 이해 등</t>
  </si>
  <si>
    <t xml:space="preserve">기후변화와 지속가능한 세계, 세계 문화와 영어 등 </t>
  </si>
  <si>
    <t>사회학과</t>
  </si>
  <si>
    <t xml:space="preserve">우리 주변에서 일어나는 크고 작은 사회현상에 대해 연구하고 분석하여 사회에 속해 있는 우리의 삶과 행동에 대해 알고, 현대 사회의 문제를 해결할 수 있는 자식과 안목을 갖춘 전문 인력을 양성하는 학과이다. </t>
  </si>
  <si>
    <t>(전공 기초): 사회학개론, 사회학사, 사회사상사, 사회학방법론, 현대사회학이론 등
(전공 심화): 사회변동론, 사회발전론, 정치사회학, 경제사회학, 노동사회학, 문화사회학, 교육사회학, 조직사회학, 비교사회학, 역사사회학, 사회심리학, 사회계층론, 사회조직론, 정보사회와 사이버사회, 사회문제론, 사회행위론, 사회조사방법론, 질적연구방법, 사회통계학 등</t>
  </si>
  <si>
    <t xml:space="preserve">• 경제, 정치, 교육, 인권, 환경 등 다양한 사회문제에 관심을 가지고 해결하기 위한 방법을 모색하려는 학생
• 사회현상에 대해 비판적이고 분석적인 시각으로 접근할 수 있는 학생 
• 논문 작성과 연구 결과 발표 능력이 중요하므로 글쓰기 능력과 논리적 사고력이 우수한 학생
• 다양한 문화와 사회를 이해하고, 그들 간의 차이를 존중할 수 있는 열린 사고를 가진 학생 </t>
  </si>
  <si>
    <t>도시사회학과, 사회언론정보학부 사회학전공, 정보사회학과, 공공사회·통일외교학부 등</t>
  </si>
  <si>
    <t>∙서울(경희대, 고려대, 국민대, 동국대, 서강대, 서울대, 서울시립대, 성균관대, 숭실대, 연세대,   이화여대, 중앙대, 한양대 등)
∙수도권(가톨릭대, 아주대, 한양대(에리카) 등)
∙비수도권(강원대, 경북대, 경상국립대, 부산대, 전남대, 전북대, 제주대, 충남대 등)</t>
  </si>
  <si>
    <t>경희대, 고려대, 국민대, 동국대, 서강대, 서울대, 서울시립대, 성균관대, 숭실대, 연세대,   이화여대, 중앙대, 한양대 등</t>
  </si>
  <si>
    <t>가톨릭대, 아주대, 한양대(에리카) 등</t>
  </si>
  <si>
    <t>강원대, 경북대, 경상국립대, 부산대, 전남대, 전북대, 제주대, 충남대 등</t>
  </si>
  <si>
    <t xml:space="preserve">• 기업 및 산업체(여론 조사 및 시장 조사 기업, 기업체 조사 분석실, 방송사, 신문사, 잡지사,   광고기획사 등) 
• 학계 및 연구기관(사회조사연구소, 사회여론연구소, 사회정책연구소, 노동사회연구소,  사회과학   연구소 등) 
• 정부 및 공공기관(중앙정부 및 지방자치단체 정보사회진흥원, 정보문화진흥원 등) </t>
  </si>
  <si>
    <t>확률과 통계, 사회와 문화, 현대사회와 윤리, 세계사, 세계시민과 지리 등</t>
  </si>
  <si>
    <t xml:space="preserve">법과 사회, 정치, 윤리와 사상, 동아시아 역사 기행, 한국지리 탐구, 도시의 미래 탐구, 인문학과 윤리 등  </t>
  </si>
  <si>
    <t xml:space="preserve">사회문제 탐구, 윤리문제 탐구, 역사로 탐구하는 현대 세계 등 </t>
  </si>
  <si>
    <t>사회복지학과</t>
  </si>
  <si>
    <t>더불어 사는 행복한 사회를 만들기 위하여 다양한 사회문제의 해결 방법을 연구하고 실천하기 위한 교육을 제공하며, 인간의 삶의 질을 높이고 평등과 정의를 실현하는 데 기여하는 사회복지 인력을 양성하는 학과이다.</t>
  </si>
  <si>
    <t>(전공 기초): 사회복지개론, 사회복지실천론, 사회복지발달사, 복지국가론, 사회복지조사방법론, 사회복지통계 등
(전공 심화): 사회복지정책론, 사회보장법제, 사회복지행정, 사회문제론, 지역사회복지론, 빈곤과 사회복지, 노인복지론, 아동복지론, 가족복지론, 여성복지론, 장애인복지론, 사회보장론, 사회복지 현장실습, 보건사회학, 청소년복지론, 정신건강론, 사회복지와 인권, 비교사회복지론 등</t>
  </si>
  <si>
    <t xml:space="preserve">• 사람들의 어려운 상황을 이해하고 그들의 감정에 공감할 수 있는 능력을 갖춘 학생 
• 사회적인 이슈나 취약계층에 대한 깊은 관심과 책임감, 윤리적인 가치관을 갖춘 학생 
• 다양한 상황에서 해결책을 제시할 수 있는 창의적이고 실용적인 사고를 갖춘 학생 
• 다른 사람들과 소통하고 협력하는 일이 많으므로 원활한 의사소통 능력을 갖춘 학생 </t>
  </si>
  <si>
    <t xml:space="preserve">가족복지학과, 공공교육복지학과, 글로벌미래융합학부, 기독교사회복지상담과, 라이프설계융합학과, 발달재활학과, 보건상담복지학과, 보육·가정상담학과, 헬스케어복지학과, 휴먼서비스융합학과, 성인학습자학부, 휴먼재활학부, 휴먼케어학과 등 </t>
  </si>
  <si>
    <t>∙서울(강서대, 덕성여대, 동국대, 동덕여대, 명지대, 삼육대, 서울대, 서울시립대, 서울여대, 성균관대, 성신여대, 숭실대, 이화여대, 중앙대, 연세대, 총신대 등)
∙수도권(가천대, 가톨릭대, 강남대, 경기대, 성결대, 신한대, 인천대, 인하대, 평택대 등)
∙비수도권(강원대, 경북대, 부산대, 전남대, 전북대, 제주대, 충남대, 충북대 등)</t>
  </si>
  <si>
    <t>강서대, 덕성여대, 동국대, 동덕여대, 명지대, 삼육대, 서울대, 서울시립대, 서울여대, 성균관대, 성신여대, 숭실대, 이화여대, 중앙대, 연세대, 총신대 등</t>
  </si>
  <si>
    <t>가천대, 가톨릭대, 강남대, 경기대, 성결대, 신한대, 인천대, 인하대, 평택대 등</t>
  </si>
  <si>
    <t>강원대, 경북대, 부산대, 전남대, 전북대, 제주대, 충남대, 충북대 등</t>
  </si>
  <si>
    <t xml:space="preserve">• 사회복지(보육교사 및 보육사, 복지시설생활지도원, 사회복지사, 상담전문가, 직업상담사, 주거복지사, 전직지원전문가, 생활코치, 자살예방상담가, 청소년지도사, 노년플래너, 이혼상담사, 사회단체활동가, 사회복지관련관리자, 장애인재활상담사 등)  
• 보건(놀이치료사, 미술치료사, 음악치료사 등) 
• 교도직(교도관, 소년원 교사 등) </t>
  </si>
  <si>
    <t xml:space="preserve">현대사회와 윤리, 사회와 문화 등 </t>
  </si>
  <si>
    <t xml:space="preserve">윤리와 사상, 정치, 법과 사회, 경제, 한국지리탐구, 도시의 미래 탐구, 국제 관계의 이해, 생활과학 탐구, 인간과 심리 등  </t>
  </si>
  <si>
    <t xml:space="preserve">사회문제 탐구, 윤리문제 탐구 등 </t>
  </si>
  <si>
    <t>심리학과</t>
  </si>
  <si>
    <t>인간의 마음과 행동을 다양한 이론과 실습을 통해 과학적으로 연구하여 우리 사회의 문제를 해결하고 개개인의 삶의 질을 높이는 데 기여하는 인재를 양성하는 학과이다.</t>
  </si>
  <si>
    <t>(전공 기초): 발달심리학, 인지심리학, 사회심리학, 성격심리학, 언어심리학, 정서심리학, 학습심리학, 이상심리학 등
(전공 심화): 임상심리학, 상담심리학, 소비자심리학, 산업심리학, 조직심리학, 환경심리학, 범죄심리학, 커뮤니케이션심리학, 신경과학, 인간공학의 심리학, 인지과정 및 실험, 언어심리학 및 실험, 정서심리학, 응용발달심리학,  심리학연구법, 심리통계학, 실험설계, 심리검사 등</t>
  </si>
  <si>
    <t xml:space="preserve">•  다른 사람의 감정을 잘 이해하고 공감하는 능력이 탁월한 학생 
•  인간 행동의 이유와 원리를 궁금해하고 깊이 탐구하고 싶은 학생 
•  심리학은 연구와 실험을 통해 이론을 증명하는 과학적 성격이 강하므로 논리적 사고와 분석 능력을 갖춘 학생 
•  사람들과 대화하고 이해하는 의사소통 능력이 뛰어난 학생 </t>
  </si>
  <si>
    <t xml:space="preserve">뇌·인지과학전공, 명상치료학과, 심리치료학부, 아동보육상담학과, 재활상담심리학과, 사회 심리학과, 예술심리치료전공 등 </t>
  </si>
  <si>
    <t>∙서울(고려대, 덕성여대, 서강대, 서울대, 성균관대, 성신여대, 연세대, 이화여대, 중앙대 등)
∙수도권(가천대, 가톨릭대, 아주대 등)
∙비수도권(강원대, 경남대, 경북대, 경상국립대, 대구대, 부산대, 전남대, 전북대, 충남대, 충북대 등)</t>
  </si>
  <si>
    <t>고려대, 덕성여대, 서강대, 서울대, 성균관대, 성신여대, 연세대, 이화여대, 중앙대 등</t>
  </si>
  <si>
    <t>가천대, 가톨릭대, 아주대 등</t>
  </si>
  <si>
    <t>강원대, 경남대, 경북대, 경상국립대, 대구대, 부산대, 전남대, 전북대, 충남대, 충북대 등</t>
  </si>
  <si>
    <t xml:space="preserve">• 사회복지(상담전문가, 직업상담사, 취업지원관, 정신건강상담전문가, 스포츠심리상담사 등)
• 보건(놀이치료사, 미술치료사, 임상심리사, 중독치료사, 아동발달전문가 등)
• 연구/개발(심리학연구원, 산업심리전문가, 사회과학연구원, 감성인식기술전문가, 빅테이터 분석 전문가, 게임기획자 등) 
• 기획/사무(마케팅사무원, 미디어콘텐츠제작자, 경영컨설턴트 등) </t>
  </si>
  <si>
    <t xml:space="preserve">확률과 통계, 생명과학, 현대사회와 윤리, 사회와 문화 등   </t>
  </si>
  <si>
    <t xml:space="preserve">인간과 심리, 윤리와 사상, 인문학과 윤리, 교육의 이해 등 </t>
  </si>
  <si>
    <t xml:space="preserve">사회문제 탐구, 윤리문제 탐구, 논술 등 </t>
  </si>
  <si>
    <t>아동학과</t>
  </si>
  <si>
    <t>아동의 발달 과정과 아동 교육의 이론에 관한 폭넓은 지식을 쌓고 영유아 보육 및 교육, 발달, 상담 전문가로서 성장할 수 있도록 현장과 연계한 다양한 실습 경험을 제공하는 학과이다.</t>
  </si>
  <si>
    <t>(전공 기초): 사회복지개론, 사회복지실천론, 사회복지조사방법론, 사회복지발달사, 정신건강론, 아동복지론, 유아교육개론, 연구방법론 등
(전공 심화): 상담심리, 가족관계와 가족상담치료, 특수아동지도, 청소년심리 및 상담, 언어재활치료, 가족복지론, 영유아발달, 아동권리와 복지, 유아교육과정, 아동관찰 및 행동연구, 사회복지행정론, 가족정책론, 언어지도, 건강가족론 등</t>
  </si>
  <si>
    <t xml:space="preserve">•  아동의 심리와 사회적 상호작용을 이해하고 싶은 학생
•  사회적 약자에 대한 지원에 관심이 있고, 아동의 권리와 복지를 위해 일하고 싶은 학생
•  창의적이고 다른 사람을 도와주는 것에 가치를 두는 학생 
•  어린이 교육과 관련된 이론 학습과 실습을 통해 학교 교사, 보육 교사 등으로 일하고 싶은 학생 </t>
  </si>
  <si>
    <t>아동·청소년학과, 아동·보육전공, 아동학전공, 영유아발달치료융합전공, 영유아보육학전공 등</t>
  </si>
  <si>
    <t>∙서울(경희대, 명지대, 서경대, 서울대, 서울여대, 연세대, 숙명여대 등)
∙수도권(대진대, 수원대, 한경국립대 등)
∙비수도권(경북대, 남서울대, 전북대, 제주대, 충북대 등)</t>
  </si>
  <si>
    <t>경희대, 명지대, 서경대, 서울대, 서울여대, 연세대, 숙명여대 등</t>
  </si>
  <si>
    <t>대진대, 수원대, 한경국립대 등</t>
  </si>
  <si>
    <t>경북대, 남서울대, 전북대, 제주대, 충북대 등</t>
  </si>
  <si>
    <t xml:space="preserve">• 사회복지(보육교사 및 보육사, 사회복지사, 청소년지도사, 사회단체활동가, 병원아동생활전문가, 아동발달전문가, 아동학대전문요원, 아동진술분석전문가, 직업상담사 등) 
• 교육/개발(유치원교사, 소년원학교교사, 난독증학습장애지도사, 교재 및 교구개발자, 방과후 교사, 아동용소프트웨어 개발자 등) 
• 보건(놀이치료사, 미술치료사, 음악치료사 등) 
• 문화·상품기획(아동공연기획자, 아동출판물기획자, 아동미디어콘텐츠개발자 등) </t>
  </si>
  <si>
    <t xml:space="preserve">현대사회와 윤리, 사회와 문화, 기술·가정 등 </t>
  </si>
  <si>
    <t xml:space="preserve">정치, 법과 사회, 생활과학 탐구 등 </t>
  </si>
  <si>
    <t xml:space="preserve">사회문제 탐구, 윤리문제 탐구, 생애 설계와 자립 등 </t>
  </si>
  <si>
    <t>정치외교학과</t>
  </si>
  <si>
    <t xml:space="preserve">정치 현상을 과학적으로 탐구·이해하여 정치 및 외교 분야에서 활동할 수 있는 전문 인력을 양성 하는 학과이다. 영토 분쟁과 역사 분쟁으로 국가 간 갈등이 일어나는 구제 사회에서 정치 외교는 이를 해결하는 역할을 담당한다. </t>
  </si>
  <si>
    <t>(전공 기초): 정치학개론, 국제정치학개론, 외교론, 국제관계론, 비교정치론, 근대국제정치사, 한국정치론, 한국외교사, 정당론, 세계 정치체계 등
(전공 심화): 정치학방법론, 한국정치사상, 국제정치사상, 동양정치사상, 비교정치경제론, 근대서양정치사상, 현대국제정치사, 한국외교정책, 국제기구론, 국제정치경제론, 한국외교정책론, 미국과 국제관계, 안보론, 헌정주의,  국제평화연구, 국제환경정치 등</t>
  </si>
  <si>
    <t xml:space="preserve">•  정치와 정책이 사람들의 삶에 어떤 영향을 미치는지 고민하는 등 사회문제에 관심이 많은 학생 
•  논리적 사고를 갖추고 다양한 의견을 조정하는 능력을 갖춘 학생 
•  외교관이 되거나 국제기구, NGO 등에서 활동하고자 하는 학생 
•  외교, 국제 관계에 관심이 있거나 세계 여러 나라의 정치적, 경제적 상황을 이해하고 싶은 학생 </t>
  </si>
  <si>
    <t>국제개발학부, 외교전공, 정치안보국제학과, 정치학전공, 정치행정학전공, 통일외교안보전공, 국제학부(외교전공), 정치사회학부(정치외교학전공), 통일학부 등</t>
  </si>
  <si>
    <t>∙서울(건국대, 경희대, 고려대, 국민대, 덕성여대, 동국대, 서강대, 성균관대, 서울대, 성신여대, 숙명여대, 숭실대, 이화여대, 연세대, 중앙대, 한국외대, 한양대 등)
∙수도권(단국대, 아주대, 인천대, 인하대 등)
∙비수도권(강원대, 경북대, 부산대, 전남대, 전북대, 충남대, 충북대 등)</t>
  </si>
  <si>
    <t>건국대, 경희대, 고려대, 국민대, 덕성여대, 동국대, 서강대, 성균관대, 서울대, 성신여대, 숙명여대, 숭실대, 이화여대, 연세대, 중앙대, 한국외대, 한양대 등</t>
  </si>
  <si>
    <t>단국대, 아주대, 인천대, 인하대 등</t>
  </si>
  <si>
    <t>강원대, 경북대, 부산대, 전남대, 전북대, 충남대, 충북대 등</t>
  </si>
  <si>
    <t>• 사무(정치여론조사전문가, 해외무역관, 무역사무원, 국제협력사무원, 정치컨설턴트, 국제회의기획자, 입법공무원, 행정공무원, 법원공무원 등) 
• 연구(정치학연구원, 국제정치연구원, 사회과학연구원 등) 
• 사회복지(사회단체활동가, 국제기구종사자 등) 
• 기자/작가(방송기자, 신문기자, 잡지기사, 정치평론가 등)</t>
  </si>
  <si>
    <t xml:space="preserve">사회와 문화, 세계시민과 지리, 세계사 등 </t>
  </si>
  <si>
    <t xml:space="preserve">정치, 법과 사회, 경제, 국제 관계의 이해, 윤리와 사상, 동아시아 역사 기행 등 </t>
  </si>
  <si>
    <t>기후변화와 지속가능한 세계, 사회문제 탐구, 윤리문제 탐구, 역사로 탐구하는 현대 세계 등</t>
  </si>
  <si>
    <t>지리학과</t>
  </si>
  <si>
    <t>인간의 활동 무대가 되는 지표공간 내에서의 인간의 활동과 관련된 자연적, 인문적 현상의 지역적 분포 차이와 일반성을 연구하고 발전시키며, 이를 사회 발전과 국토 개발에 활용할 수 있는 지리학 전문가를 양성하는 학과이다.</t>
  </si>
  <si>
    <t>(전공 기초): 도시계획이론, 도시설계론, 도시지방행정론, 도시계획조사방법론, 도시지리학, GIS개론, 주택론, 토지론, 부동산경제론, 부동산정책론, 부동산통계론 등
(전공 심화): 환경관리론, 국토도시법규, 도시관리론, 교통계획론, 환경정책론, 도시 및 지역경제론, 토지이용계획, 주거단지계획, 도시시설계획, 도시지역사회개발론, 신도시개발론, 감정평가론, 도시 및 지역 연구방법, 도시재생론, 도시경제, 공공시설계획과 갈등관리, 도시발달사 등</t>
  </si>
  <si>
    <t xml:space="preserve">•  새로운 현상에 호기심을 가지고 이를 조사하고 문제를 해결하고자 하는 탐구심을 갖춘 학생 
•  지도, 데이터, 통계 등을 바탕으로 패턴을 찾아내는 분석적 사고 능력을 갖춘 학생 
•  인간 활동이 공간에 미치는 영향을 연구하는 것이 중요하므로 사회와 공간의 관계에 관심이 있는 학생
•  환경문제, 기후변화, 지속가능한 발전 등 환경과 자연에 대한 관심과 책임감을 갖춘 학생 </t>
  </si>
  <si>
    <t xml:space="preserve">지역개발학전공, 도시계획부동산학과, 지역정보전공, 도시계획학과, 도시지적행정학과 등 </t>
  </si>
  <si>
    <t>∙서울(건국대, 경희대, 동국대, 상명대, 서울대, 성신여대 등)
∙비수도권(강원대, 경북대, 국립공주대, 전남대, 전북대, 제주대, 충북대 등)</t>
  </si>
  <si>
    <t>건국대, 경희대, 동국대, 상명대, 서울대, 성신여대 등</t>
  </si>
  <si>
    <t>강원대, 경북대, 국립공주대, 전남대, 전북대, 제주대, 충북대 등</t>
  </si>
  <si>
    <t xml:space="preserve">• 연구/개발(도시계획 및 설계가, 사회과학연구원, 환경영향평가원, 환경컨설턴트, 도시재생전문가, 녹색건축전문가, 교통영향평가원, 지리정보시스템전문가(GIS 전문가) 등) 
• 사무(감정평가사, 상품공간스토리텔러, 지역사회교육 코디네이터, 공무원(도시계획직) 등) </t>
  </si>
  <si>
    <t xml:space="preserve">대수, 확률과 통계, 세계시민과 지리, 세계사, 사회와 문화, 지구과학, 정보 등   </t>
  </si>
  <si>
    <t xml:space="preserve">기하, 한국지리 탐구, 도시의 미래 탐구, 경제 등  </t>
  </si>
  <si>
    <t xml:space="preserve">여행지리, 기후변화와 지속가능한 세계, 사회문제 탐구 등 </t>
  </si>
  <si>
    <t>항공서비스학과</t>
  </si>
  <si>
    <t>국내외 항공사, 공항, 호텔, 리조트, 외식업체 등 항공관광 관련 산업 분야에서 필요로 하는 전문 인력을 양성하는 학과이다. 전문 서비스 제공에 필요한 영어, 일본어, 중국어 등의 외국어 교육 및 서비스 이론과 현장 실습 교육을 한다.</t>
  </si>
  <si>
    <t>(전공 기초): 항공업무개론, 서비스예절, 관광학원론, 항공서비스영어, 항공운송업무론, 항공이미지메이킹 등
(전공 심화): 항공객실업무, 기내서비스실무, 기내식음료서비스, 항공발권실무, 항공체험실습, 비서실무, 관광영어회화, 관광일어회화, 중국어회화, 공항운영실무, 의전사무실습, 항공보안실무, 고객관리실무, 비행안전실무, 사무자동화실무, 항공사서비스경영 등</t>
  </si>
  <si>
    <t xml:space="preserve">•  고객과의 소통이 중요하므로 사람들과의 상호작용을 좋아하고 원활한 의사소통 능력을 가진 학생 
•  국제적인 업무를 많이 다루기 때문에 영어 또는 다른 외국어에 능숙한 학생 
•  항공사, 공항, 항공기 운영 등 항공 산업에 대한 깊은 관심이 있는 학생 
•  긴급 상황에서도 침착함을 유지하며 일하는 것이 중요하므로 스트레스 관리 능력이 있는 학생 </t>
  </si>
  <si>
    <t xml:space="preserve">항공관광학전공, 항공보안학과, 항공비즈니스학과, 항공호텔서비스학과, 항공운항서비스학과 등 </t>
  </si>
  <si>
    <t>∙비수도권(가톨릭관동대, 경동대, 극동대, 광주대, 백석대, 서원대, 세명대, 유원대, 중부대, 청주대, 중원대, 한국교통대, 호서대 등)</t>
  </si>
  <si>
    <t>가톨릭관동대, 경동대, 극동대, 광주대, 백석대, 서원대, 세명대, 유원대, 중부대, 청주대, 중원대, 한국교통대, 호서대 등</t>
  </si>
  <si>
    <t xml:space="preserve">• 여행서비스(숙박시설서비스원, 열차객실승무원, 항공기객실승무원, 호텔컨시어지, 크루즈 승무원, 카지노딜러 등) 
• 사무(기업 컨시어지, 출입국심사관, 항공권발권사무원, 고객상담원, 안내 및 접수사무원 등) </t>
  </si>
  <si>
    <t xml:space="preserve">현대사회와 윤리, 세계시민과 지리, 세계사, 사회와 문화, 제 2외국어 과목 등  </t>
  </si>
  <si>
    <t xml:space="preserve">직무 영어, 한국지리 탐구 등 </t>
  </si>
  <si>
    <t xml:space="preserve">세계 문화와 영어, 여행지리, 사회문제 탐구 등 </t>
  </si>
  <si>
    <t>법학과</t>
  </si>
  <si>
    <t xml:space="preserve">법률 해석, 법적 논리, 판례 분석 등을 중점적으로 학습하며 법률 전문가를 양성하는 것을 목적으로 법률 지식과 법적 사고력을 기르는 데 중점을 두는 학과이다. </t>
  </si>
  <si>
    <t>(전공 기초): 법학개론, 헌법, 민법총칙, 형법총론, 행정법총론, 채권총론, 상법총칙, 법학방법론, 법사상사, 법철학, 법제사, 비교법학 등
(전공 심화): 문화콘텐츠산업과 국제통상, 기업법무와 기업윤리채권각론, 형법각론, 민사소송법, 형사소송법, 행정법, 경제법, 세법, 물권법, 회사법, 국제법, 가족법, 경찰법, 노동법, 국제경제법, 영미법, 형사소송실무, 민사소송실무, 형사정책, 범죄학, 문화예술산업과 저작권법 등</t>
  </si>
  <si>
    <t>•  사회 정의와 인권에 관심을 갖고 이를 실현하고자 하는 학생
•  체계적이고 논리적인 글쓰기를 잘하는 학생
•  다른 사람들과 효과적으로 소통하고 자신의 주장을 논리적으로 펼치는 학생
•  어려운 내용의 글을 끝까지 읽고 공부할 만큼 끈기가 있는 학생</t>
  </si>
  <si>
    <t>경찰법학전공, 공법학전공, 법률실무과, 사법학전공, 지식재산학과 등</t>
  </si>
  <si>
    <t>∙서울(광운대, 국민대, 동국대, 명지대, 성신여대, 세종대, 숙명여대, 숭실대, 홍익대 등) 
∙수도권(가천대, 가톨릭대, 경기대, 단국대, 인천대 등)
∙비수도권(강릉원주대, 경상국립대, 공주대, 조선대, 한동대, 한림대 등)</t>
  </si>
  <si>
    <t>광운대, 국민대, 동국대, 명지대, 성신여대, 세종대, 숙명여대, 숭실대, 홍익대 등</t>
  </si>
  <si>
    <t>가천대, 가톨릭대, 경기대, 단국대, 인천대 등</t>
  </si>
  <si>
    <t>강릉원주대, 경상국립대, 공주대, 조선대, 한동대, 한림대 등</t>
  </si>
  <si>
    <t>• 법조인(변호사, 판사, 검사 등)
• 공무원(법제처, 국회, 정부 부처, 지방자치단체에서 정책 분석, 법률 자문 등의 업무 수행)
• 기업(기업의 법률 문제 해결, 계약서 작성, 법률 자문 등의 업무 수행)
• 국제 기구 직원, 연구원, 교수 등</t>
  </si>
  <si>
    <t>화법과 언어, 독서와 작문, 문학, 확률과 통계, 영어Ⅰ,영어Ⅱ, 영어 독해와 작문, 세계시민과 지리, 사회와 문화, 현대사회와 윤리, 정보, 제2외국어 과목, 한문 등</t>
  </si>
  <si>
    <t>주제 탐구 독서, 영어 발표와 토론, 정치, 법과 사회, 경제, 윤리와 사상, 국제 관계의 이해 등</t>
  </si>
  <si>
    <t>독서 토론과 글쓰기, 매체 의사소통, 실용 통계, 수학과제 탐구, 사회문제 탐구, 기후변화와 지속가능한 세계 등</t>
  </si>
  <si>
    <t>보건행정학과</t>
  </si>
  <si>
    <t>보건의료 관리, 보건 정책 분석, 의료 정보 관리, 보건 경제학, 역학 등 다양한 주제를 다루며, 국가의 복지 증진과 국민의 건강 유지 및 향상을 위하여 보건의료 분야에서 필요한 전문 지식과 실무 능력을 갖출 수 있도록 교육하는 학과이다.</t>
  </si>
  <si>
    <t>(전공 기초): 보건행정학, 보건의료제도론, 보건사업계획, 병원행정, 병원경영, 보건행정조사방법론 등
(전공 심화): 건강증진학, 보건경제학, 비교의료제도론, 보건정책학, 의료재무관리, 건강형평성연구, 보건학조사 및 연구방법, 보건정책변동론, 보건의료인적자원관리, 보건데이터베이스, 보건정책관리실습, 역학과 정책, 보건프로그램계획 및 평가, 보건정책분석 및 평가, 보건의료마케팅론, 유헬스케어, 보건산업론, 국제보건론, 보건의료전략경영론 등</t>
  </si>
  <si>
    <t>•  건강관리, 보건 향상, 환경 위생 등에 관심이 있는 학생
•  보건의료 서비스의 질을 향상시키고, 공공의 건강을 증진시키고자 하는 학생
•  전염병 예방과 진료에 관심이 있는 학생
•  자연과학적 소양과 인문학적 소양을 겸비한 학생</t>
  </si>
  <si>
    <t>의료경영학과, 의무행정과, 의료정보시스템전공, 보건정책관리학부, 보건의료정보학과, 의약정보관리과, 보건경영학과, 보건행정경영학과 등</t>
  </si>
  <si>
    <t>∙서울(고려대, 삼육대 등) 
∙수도권(을지대, 차의과학대 등)
∙비수도권(공주대, 남서울대, 단국대(천안), 순천향대, 연세대(미래), 인제대, 청주대 등)</t>
  </si>
  <si>
    <t>고려대, 삼육대 등</t>
  </si>
  <si>
    <t>을지대, 차의과학대 등</t>
  </si>
  <si>
    <t>공주대, 남서울대, 단국대(천안), 순천향대, 연세대(미래), 인제대, 청주대 등</t>
  </si>
  <si>
    <t>• 병원 및 의료기관(병원 관리자, 의료 정보 관리자 등)
• 정부 및 공공기관(보건 정책 분석가, 보건 행정 공무원 등)
• 보험회사(건강보험 관리자, 보험심사원 등)
• 보건연구기관 종사자, 연구원, 교수, 국제기구 직원 등</t>
  </si>
  <si>
    <t>화법과 언어, 독서와 작문, 문학, 확률과 통계, 영어Ⅰ,영어Ⅱ, 영어 독해와 작문, 세계시민과 지리, 사회와 문화, 현대사회와 윤리, 생명과학, 정보, 제2외국어 과목, 한문 등</t>
  </si>
  <si>
    <t>주제 탐구 독서, 영어 발표와 토론, 정치, 법과 사회, 경제, 윤리와 사상, 국제 관계의 이해, 생물의 유전 등</t>
  </si>
  <si>
    <t>독서 토론과 글쓰기, 실용 통계, 수학과제 탐구, 사회문제 탐구, 기후변화와 지속가능한 세계, 융합과학 탐구, 보건 등</t>
  </si>
  <si>
    <t>행정학과</t>
  </si>
  <si>
    <t xml:space="preserve"> 바람직한 국가 경영을 위해 정부와 공공기관이 하는 역할에 대해 연구하고 공공분야의 효율적인 관리를 위해 전문 지식과 실무 능력을 갖춘 행정전문가 양성을 목적으로 하는 학과이다.  </t>
  </si>
  <si>
    <t xml:space="preserve">(전공 기초): 행정학개론, 행정사, 행정철학, 조직론, 정책학, 행정조사방법론, 사회통계 등
(전공 심화): 국제행정, 노동행정, 도시행정, 보건행정, 복지행정, 비교발전행정, 인사행정, 재무행정, 지방행정, 시민참여론, 한국행정사, 정부규제론, 정책과정론, 공기업론, 공공관계론, 정책론, 행정사례분석, 정책사례분석, 전자정부론, 행정법 등 </t>
  </si>
  <si>
    <t>•  공공 서비스와 사회적 책임에 관심이 있는 학생
•  정책 결정 과정과 정책 분석에 관심이 많은 학생
•  분석적 사고와 문제 해결 능력을 갖춘 학생
•  공익을 추구하며 공정하고 투명한 행정을 실현하고자 하는 학생</t>
  </si>
  <si>
    <t>공공정책학부, 공공인재학부, 법행정학부, 행정정책학부, 소방학과, 소방행정학과, 공무원행정학과, 정책학과, 해양행정학과, 경찰·법·행정학과, 국제무역행정학과, 자치행정학과, 도시행정학과, 행정정보학과, 교정보호학과, 글로벌행정학과, 부동산법무행정학과 등</t>
  </si>
  <si>
    <t>∙서울(건국대, 경희대, 고려대, 광운대, 국민대, 동국대, 명지대, 상명대, 서울과기대, 서울시립대, 서울여대, 성균관대, 세종대, 숙명여대, 숭실대, 연세대, 이화여대, 중앙대, 한국외대, 한양대, 한성대 등) 
∙수도권(가천대, 경기대, 단국대, 수원대, 아주대, 인천대, 인하대, 한경국립대 등)
∙비수도권(강원대, 경북대, 전남대, 전북대, 제주대, 충남대, 충북대 등)</t>
  </si>
  <si>
    <t>건국대, 경희대, 고려대, 광운대, 국민대, 동국대, 명지대, 상명대, 서울과기대, 서울시립대, 서울여대, 성균관대, 세종대, 숙명여대, 숭실대, 연세대, 이화여대, 중앙대, 한국외대, 한양대, 한성대 등</t>
  </si>
  <si>
    <t>가천대, 경기대, 단국대, 수원대, 아주대, 인천대, 인하대, 한경국립대 등</t>
  </si>
  <si>
    <t>강원대, 경북대, 전남대, 전북대, 제주대, 충남대, 충북대 등</t>
  </si>
  <si>
    <t>• 정부 공공기관(중앙정부 및 지방자치단체의 일반행정직, 공기업, 소방서, 경찰서 등)
• 기업(기업의 공공 관계 부서, 컨설팅 회사, 언론사, 대학 행정실, 병원 원무과 등)
• 연구 및 학계 (정책 연구원, 연구소에서 행정학 관련 연구 수행, 교수 등)
• 국제기구 직원, 비영리단체에서 업무 수행 등</t>
  </si>
  <si>
    <t>화법과 언어, 독서와 작문, 문학, 확률과 통계, 영어Ⅰ, 영어Ⅱ, 영어 독해와 작문, 세계시민과 지리, 사회와 문화, 현대사회와 윤리, 정보, 제2외국어 과목, 한문 등</t>
  </si>
  <si>
    <t>독서 토론과 글쓰기, 매체 의사소통, 실용 통계, 수학과제 탐구, 사회문제 탐구 등</t>
  </si>
  <si>
    <t>대기과학과</t>
  </si>
  <si>
    <t>지구와 다른 행성들의 대기에서 일어나는 다양한 현상을 이해하고 응용하는 학문으로, 대기과학 및 환경 문제에 관한 전문 지식과 역량을 갖춘 인재를 양성하는 학과이다.</t>
  </si>
  <si>
    <t>(전공 기초): 지구 환경과학, 지구과학, 대기화학, 대기환경, 기후학 등
(전공 심화): 대기역학, 고층대기학, 기상통계학, 물리기상학, 수리대기과학, 일기예보법, 기후역학, 대기오염, 대기열역학, 응용기상학, 대기대순환, 대기물리, 미(micro)기상학, 대기관측, 대기화학, 대기분석, 위성기상학, 해양물리, 고층대기, 통계분석, 항공기상학 등</t>
  </si>
  <si>
    <t>• 수학, 물리학, 화학, 지구과학 등 기초과학에 흥미가 있으며 논리적으로 자연 현상을 탐구하는 학생
• 기상 현상과 기후 변화, 대기환경 문제에 관심이 많고 이를 과학적으로 분석하고 해결하고 싶은 학생
• 기상 관측, 위성 자료 분석, 실험 및 야외 조사를 통해 대기 데이터를 연구하는 데 흥미가 있는 학생
• 컴퓨터 프로그램을 활용해 대기 현상을 분석하고, 기상 예측 및 기후 연구에 관심 있는 학생</t>
  </si>
  <si>
    <t>대기환경과학과, 지구환경과학부, 지구시스템과학부 천문대기과학전공 등</t>
  </si>
  <si>
    <t>∙서울(서울대, 연세대 등)  
∙비수도권(경북대, 국립강릉원주대, 국립공주대, 부산대 등)</t>
  </si>
  <si>
    <t>서울대, 연세대 등</t>
  </si>
  <si>
    <t>경북대, 국립강릉원주대, 국립공주대, 부산대 등</t>
  </si>
  <si>
    <t>• 사무 분야(공무원(기상직), 온실가스인증심사원 등)
• 연구, 개발 분야(천문 및 기상학 연구원, 대기환경기술자, 환경공학기술자, 자연과학 시험원, 기후변화전문가, 기상컨설턴트, 온실가스관리컨설턴트, 항공우주공학자 등)
• 방송,언론 분야(방송‧사진‧신문‧잡지 기자, 기상캐스터 등)
• 교육 분야(과학커뮤니케이터, 방과후교사(천문), 학원 강사 등)</t>
  </si>
  <si>
    <t>대수, 미적분Ⅰ,확률과 통계, 물리학, 화학, 지구과학 등</t>
  </si>
  <si>
    <t>기하, 미적분Ⅱ, 역학과 에너지, 전자기와 양자, 지구시스템과학, 행성우주과학, 물질과 에너지, 화학 반응의 세계 등</t>
  </si>
  <si>
    <t>수학과제 탐구, 기후변화와 환경생태, 융합과학 탐구 등</t>
  </si>
  <si>
    <t>물리학과</t>
  </si>
  <si>
    <t>우리 주위에서 일어나는 모든 자연 현상들의 법칙을 연구하는 학문으로, 물리적 현상을 첨단 과학기술 산업 전반에 적용할 수 있는 전문 인재를 양성하는 학과이다.</t>
  </si>
  <si>
    <t>(전공 기초):  미적분학, 역학, 전자기학, 양자역학, 열역학, 미시세계와 거시세계 등
(전공 심화): 광학, 고체물리학, 입체물리학, 반도체물리학, 소립자물리학, 현대물리학, 수리물리학, 핵물리학, 방사선물리학, 응집물성학, 천체물리학, 단학기역학, 전기와 자기, 단학기양자물리, 전자기파와 광학, 생물계 물리, 응집물질과 집단현상, 전자기파와 광학, 전산물리, 상대론과 시공간, 핵과 기본입자, 고체의성질, 유체역학, 에너지, 물리학 산업응용 등</t>
  </si>
  <si>
    <t>• 논리적인 사고와 수리력이 있으며, 자연 현상에 대한 호기심과 탐구 정신이 강한 학생
• 주위 현상들에 대한 호기심과 관찰력이 좋으며 궁금증을 해결하기 위한 적극적인 추진력을 갖춘 학생
• 실험을 수행하는 데 필요한 꾸준한 인내력과 꼼꼼함을 갖춘 학생
• 보이지 않는 세계를 이해하는 창의성과 관찰력을 갖추고, 특정 분야를 깊이 탐구하는 성향의 학생</t>
  </si>
  <si>
    <t>나노물리학과, 나노반도체물리학과, 나노전자물리학과, 데이터정보물리학과, 반도체물리학과, 전자물리학과, 응용물리학과, 응용물리전자학과, 전자바이오물리학과, 지구물리학부 등</t>
  </si>
  <si>
    <t>∙서울(건국대, 경희대, 고려대, 광운대, 국민대, 동국대, 서강대, 서울대, 서울시립대, 성균관대, 세종대, 숙명여대, 숭실대, 연세대, 이화여대, 중앙대, 한양대 등)
∙수도권(가천대, 가톨릭대, 경기대, 명지대, 수원대, 아주대, 연세대, 인하대, 한국외대(글로벌), 한양대(ERICA) 등)
∙비수도권(강원대, 경북대, 경상국립대, 국립공주대, 부산대, 순천향대, 영남대, 울산대, 전남대, 전북대, 제주대, 충남대, 충북대, 제주대 등)</t>
  </si>
  <si>
    <t>건국대, 경희대, 고려대, 광운대, 국민대, 동국대, 서강대, 서울대, 서울시립대, 성균관대, 세종대, 숙명여대, 숭실대, 연세대, 이화여대, 중앙대, 한양대 등</t>
  </si>
  <si>
    <t>가천대, 가톨릭대, 경기대, 명지대, 수원대, 아주대, 연세대, 인하대, 한국외대(글로벌), 한양대(ERICA) 등</t>
  </si>
  <si>
    <t>강원대, 경북대, 경상국립대, 국립공주대, 부산대, 순천향대, 영남대, 울산대, 전남대, 전북대, 제주대, 충남대, 충북대, 제주대 등</t>
  </si>
  <si>
    <t>• 사무 분야(공무원(기술직), 품질관리사무원, 금융 분석가 등)
• 연구,개발 분야 (기계공학기술자, 나노공학기술자, 물리학연구원, 반도체공학기술자, 비파괴검사원, 시스템소프트웨어개발자, 응용소프트웨어개발자, 에너지공학기술자, 원자력공학기술자, 인공위성개발원, 자연과학시험원, 재료공학기술자, 전자계측제어기술자, 전자제품개발기술자, 데이터 과학자, 의료 물리학자, 기술 컨설턴트 등)
• 교육 분야(과학교사, 물리학원강사, 과학커뮤니케이터, 방과후 교사 등)
• 법률 분야(변리사 등)</t>
  </si>
  <si>
    <t>대수, 미적분Ⅰ, 확률과 통계, 물리학, 화학, 지구과학 등</t>
  </si>
  <si>
    <t>기하, 미적분Ⅱ, 역학과 에너지, 전자기와 양자, 물질과 에너지, 화학 반응의 세계 등</t>
  </si>
  <si>
    <t>수학과제 탐구, 융합과학 탐구 등</t>
  </si>
  <si>
    <t>생명과학과</t>
  </si>
  <si>
    <t>생명체를 연구 대상으로 하여 생명체의 구성 원리, 작동 원리와 생명 현상을 연구하는 학문으로, 생명과학 전반에 대한 기초 지식 및 이론을 학습하며 이를 응용할 수 있는 전문 인력를 양성하는 학과이다.</t>
  </si>
  <si>
    <t>(전공 기초): 물리화학, 유기화학, 미생물학, 세포생물학, 유전학, (동물)생리학 등
(전공 심화): 분석화학, 식품생명공학, 발생생명공학, 분자생물학, 식물생명과학, 생화학, 신경생물학, 생물정보학, 세포와 조직공학, 바이러스학, 대사공학, 생명공학 및 실험, 생명과학연구, 세균학, 식물계통분류학, 바이러스학, 유전체학, 동물형태학, 미생물분자생리학, 인체생물학, 동물계통분류학, 식물구조생물학 등</t>
  </si>
  <si>
    <t>∙ 생물학, 화학, 물리학 등 자연과학 과목에 흥미와 생명 현상에 관심이 있는 학생
∙ 논리적인 사고, 통찰력, 추론적 판단력, 자기 주도적인 문제 해결 능력을 갖춘 학생
∙ 생명 현상을 객관적으로 보는 관찰력과 도전 정신, 분석력이 있는 학생
∙ 실험을 위한 꾸준한 인내력과 꼼꼼한 관찰력을 갖춘 학생</t>
  </si>
  <si>
    <t>미생물분자생명과학과, 생명과학특성학과, 생명나노공학과, 화학생명과학과, 화학생명환경과학부, 생명시스템학부, 생명분자과학부, 응용생명과학부, 생명환경학과, 생명응용생명과학부 등</t>
  </si>
  <si>
    <t xml:space="preserve">∙서울(건국대, 경희대, 고려대, 국민대, 동국대, 삼육대, 상명대, 서강대, 서울대, 서울시립대, 서울여대, 성균관대, 성신여대, 세종대, 숙명여대, 숭실대, 연세대, 이화여대, 중앙대, 한양대 등)
∙수도권(가천대, 가톨릭대, 경기대, 명지대, 수원대, 아주대, 용인대, 차의과학대, 한경국립대, 한양대(ERICA), 협성대 등)
∙비수도권(강원대, 경북대, 경상국립대, 국립공주대, 부산대, 전남대, 전북대, 제주대, 충남대,    충북대 등) </t>
  </si>
  <si>
    <t>건국대, 경희대, 고려대, 국민대, 동국대, 삼육대, 상명대, 서강대, 서울대, 서울시립대, 서울여대, 성균관대, 성신여대, 세종대, 숙명여대, 숭실대, 연세대, 이화여대, 중앙대, 한양대 등</t>
  </si>
  <si>
    <t>가천대, 가톨릭대, 경기대, 명지대, 수원대, 아주대, 용인대, 차의과학대, 한경국립대, 한양대(ERICA), 협성대 등</t>
  </si>
  <si>
    <t>강원대, 경북대, 경상국립대, 국립공주대, 부산대, 전남대, 전북대, 제주대, 충남대,    충북대 등</t>
  </si>
  <si>
    <t>• 연구 분야(바이오에너지 연구 및 개발자, 생물학연구원, 수산학연구원, 생명과학연구원, 약학연구원, 의학연구원, 생명정보학자, 생명과학시험원, 나노공학기술자, 식물공학기술자, 재료공학기술자, 환경공학기술자 등)
• 공학 기술직 분야(환경영향평가원, 의약품품질관리원, 보건위생 및 환경검사원, 곤충컨설턴트, 친환경제품인증심사원, 임상시험코디네이터, 식품안전전문가, 환경생태복원전문가 등)
• 사무 분야(의약품인허가전문가, 품질관리 사무원 등)
• 법률 분야(변리사, 특허사무원 등)
• 영업 분야(의약품영업원 등)</t>
  </si>
  <si>
    <t>대수, 미적분Ⅰ, 확률과 통계, 물리학, 화학, 생명과학 등</t>
  </si>
  <si>
    <t>기하, 미적분Ⅱ, 인공지능 수학, 물질과 에너지, 화학 반응의 세계, 세포와 물질대사, 생물의 유전 등</t>
  </si>
  <si>
    <t>수학과</t>
  </si>
  <si>
    <t>여러 자연 현상이나 사회 현상을 설명하고 분석하는 데 기초가 되는 학문으로, 수학적 창의성과 사고 능력을 학습하여 현대 기술사회의 복합적인 문제들을 수학적 사고 방법으로 해결할 수 있는 인력를 양성하는 학과이다.</t>
  </si>
  <si>
    <t>(전공 기초): 선형대수학, 미분방정식, 집합론, 기하학, 이산수학, 정수론, 고등미적분학, 해석학개론, 계산수학 등
(전공 심화): 대수학, 위상수학, 해석학, 미분기하학, 복소변수함수론, 확률통계학, 수치해석학, 실변수함수론, 수리통계학, 금융수학, 기계학습의 수학적이론 및 실습, 다변수해석학, 복소수함수론, 수학교과교육론, 수학사, 전산금융학, 해석학특강, 확률론 등</t>
  </si>
  <si>
    <t>• 문제를 해결하고 증명해 나가는 과정을 중요하게 여기고 이러한 과정에 흥미가 있는 학생
• 논리적인 사고와 분석력, 추리력이 있는 학생
• 현대 수학은 컴퓨터 활용 능력이 필요하므로 관련 지식의 학습에 호기심을 가진 학생</t>
  </si>
  <si>
    <t>수리과학부, 정보수학과, 수학정보통계학부, 수리물리과학부, 응용수학과, 정보수리학과, 수리통계데이터사이언스학부, 컴퓨터수학과 등</t>
  </si>
  <si>
    <t>∙서울(건국대, 경희대, 고려대, 광운대, 국민대, 덕성여대, 동국대, 서강대, 서경대, 서울대, 서울시립대, 서울여대, 성균관대, 성신여대, 세종대, 숙명여대, 숭실대, 연세대, 이화여대, 중앙대, 한양대 등)
∙수도권(가천대, 가톨릭대, 강남대, 경기대, 경희대, 대진대, 명지대, 수원대, 아주대, 인하대, 한경국립대, 한국외대(글로벌), 한신대, 한양대(ERICA) 등)
∙비수도권(강원대, 경북대, 경상국립대, 국립강릉원주대, 국립공주대, 부산대, 전남대, 전북대, 충남대, 충북대, 제주대 등)</t>
  </si>
  <si>
    <t>건국대, 경희대, 고려대, 광운대, 국민대, 덕성여대, 동국대, 서강대, 서경대, 서울대, 서울시립대, 서울여대, 성균관대, 성신여대, 세종대, 숙명여대, 숭실대, 연세대, 이화여대, 중앙대, 한양대 등</t>
  </si>
  <si>
    <t>가천대, 가톨릭대, 강남대, 경기대, 경희대, 대진대, 명지대, 수원대, 아주대, 인하대, 한경국립대, 한국외대(글로벌), 한신대, 한양대(ERICA) 등</t>
  </si>
  <si>
    <t>강원대, 경북대, 경상국립대, 국립강릉원주대, 국립공주대, 부산대, 전남대, 전북대, 충남대, 충북대, 제주대 등</t>
  </si>
  <si>
    <t>• 연구,개발 분야(수학 및 통계연구원, 자연과학시험원, 데이터베이스개발자, 시스템소프트웨어개발자, 응용소프트웨어개발자, 인공위성개발원, 컴퓨터보안전문가, 빅데이터 전문가, 데이터 과학자, 소프트웨어 엔지니어, 경제학자(학술‧공공연구) 등)
• 금융, 보험 분야(금융자산운용가, 금융상품개발원, 펀드매니저, 리스크매니저, 보험계리사, 보험사무원, 보험인수심사원, 보험관리자, 경제학자(금융분석‧모델링) 등)
• 조사,사무 분야(사회조사분석사, 시장조사연구원, 회계사무원, 공인회계사 등)
• 교육 분야(수학교사, 학원강사, 방과후교사, 교재 및 교구개발자 등)</t>
  </si>
  <si>
    <t>대수, 미적분Ⅰ, 확률과 통계, 물리학 등</t>
  </si>
  <si>
    <t>기하, 미적분Ⅱ, 인공지능 수학, 역학과 에너지, 전자기와 양자 등</t>
  </si>
  <si>
    <t>수학과제 탐구, 수학과 문화, 실용 통계, 융합과학 탐구 등</t>
  </si>
  <si>
    <t>지질학과</t>
  </si>
  <si>
    <t>지구 주위에서 일어나는 모든 사물들의 운동과 현상을 연구하여 자연의 질서와 법칙을 밝히고 지하자원 및 국토개발을 위한 연구를 수행하는 학문으로, 지구의 역사를 이해하고 고도화된 연구 방법을 활용하여 사회가 필요로 하는 전문 인력을 양성하는 학과이다.</t>
  </si>
  <si>
    <t>(전공 기초): 광물학, 지구화학, 암석학, 층서학, 고생물학, 지구환경과학, 지질학 등
(전공 심화): 광상학, 환경지질학, 지사학, 지질공학, 토목지질학, 해양지질학, 지구물리학, 석유지질학, 퇴적암석학, 수리지구과학, 암석학, 구조지질학, 광물자원학, 고생물학, 환경지질학, 지구물리학, 수리지질학, 판구조론, 퇴적지질학, 지구정보해석, 지반역학, 응용광물학, 한국지질론, 분지해석학 등</t>
  </si>
  <si>
    <t>• 지구 환경과 지질 분야에 관심과 호기심이 있으며 암석, 자원, 자연환경 등에 대한 흥미가 있는 학생
• 관찰과 조사를 위한 꼼꼼함과 탐구심이 있는 학생
• 물리학, 생물학, 화학 등 자연 과학 뿐만 아니라 공학에 대한 기초적인 지식을 갖추고 있는 학생</t>
  </si>
  <si>
    <r>
      <rPr>
        <sz val="10"/>
        <color theme="1"/>
        <rFont val="Malgun Gothic"/>
        <family val="3"/>
        <charset val="129"/>
      </rPr>
      <t>지구시스템과학부, 지구환경과학부, 지질</t>
    </r>
    <r>
      <rPr>
        <sz val="10"/>
        <color theme="1"/>
        <rFont val="Tahoma"/>
        <family val="2"/>
      </rPr>
      <t>‧</t>
    </r>
    <r>
      <rPr>
        <sz val="10"/>
        <color theme="1"/>
        <rFont val="맑은 고딕"/>
        <family val="3"/>
        <charset val="129"/>
      </rPr>
      <t>지구물리학부, 지질과학과, 지질환경과학과 등</t>
    </r>
  </si>
  <si>
    <t>∙서울(고려대, 서울대, 세종대, 연세대 등) 
∙비수도권(강원대, 경북대, 경상국립대, 국립공주대, 부경대, 부산대, 전남대, 전북대, 충남대 등)</t>
  </si>
  <si>
    <t>고려대, 서울대, 세종대, 연세대 등</t>
  </si>
  <si>
    <t>강원대, 경북대, 경상국립대, 국립공주대, 부경대, 부산대, 전남대, 전북대, 충남대 등</t>
  </si>
  <si>
    <t>• 연구 분야(지질학연구원, 자연과학 시험원,  측량 및 지리정보기술자, 토목공학기술자, 에너지공학기술자, 지도제작기술자, 도시계획‧교통계획 및 설계가, 사진측량 및 분석가, 지구과학연구원, 고생물학자, 지구물리학자, 지구화학자, 해양지질학자, 자원탐사전문가 등)
• 공학 기술직 분야(지리정보시스템전문자(GIS전문가), 건축 및 토목캐드원, 제도사(캐드원), 환경영향평가원, 온실가스관리컨설턴트, 건설견적원(적산원), 지반공학자, 토양오염전문가, 지질재해관리전문가 등)
• 사무 분야(공무원(지적직), 감정평가사, 공간정보 기술 관련 행정직 등)
• 교육 분야(지구과학교사, 방과후교사, 과학커뮤니케이터 등)
• 방송,언론 분야(기상캐스터, 잡지기자, 과학전문기자, 다큐멘터리 리서처 등)</t>
  </si>
  <si>
    <t>대수, 미적분Ⅰ,확률과 통계, 물리학, 화학, 생명과학, 지구과학 등</t>
  </si>
  <si>
    <t>기하, 미적분Ⅱ, 인공지능 수학, 역학과 에너지, 전자기와 양자, 지구시스템과학, 행성우주과학, 물질과 에너지, 화학 반응의 세계, 한국지리 탐구 등</t>
  </si>
  <si>
    <t>수학과제 탐구, 실용 통계, 기후변화와 환경생태, 융합과학 탐구 등</t>
  </si>
  <si>
    <t>천문학과</t>
  </si>
  <si>
    <t>우주의 기원, 별의 생성과 소멸, 우주탐사 등을 연구하는 학문으로, 우주와 물질의 기원에 대한 이해를 목표로 천문학의 기본 원리를 탐구하고 이해하는 인재를 양성하는 학과이다.</t>
  </si>
  <si>
    <t>(전공 기초): 일반천문학, 수학, 천문관측법, 위성천문학, 현대물리학, 위성천문학 등
(전공 심화): 항성진화론, 천체물리학, 전파천문학, 천체역학, 우주비행학, 구면천문학, 천문계산법, 항성계, 우주과학, 우주시스템, 우주동력학, 천문관측기기와 응용, 우주비행학, 인공위성시스템, 우주론 등</t>
  </si>
  <si>
    <t>• 수학, 물리학, 지구과학 등 기초 과학 과목에 적성과 흥미가 있는 학생
• 평소 별의 움직임과 원리, 성질 및 우주 세계에 호기심이 있는 학생
• 별을 세심하게 관찰할 수 있는 꼼꼼한 성격을 가진 학생
• 천문 계산을 위한 소프트웨어 사용법, 수치계산, 수치적분, 프로그래밍 능력에 관심 있는 학생</t>
  </si>
  <si>
    <t>물리·천문학부(천문학전공), 물리천문학과, 우주과학과, 천문우주학과, 지구시스템과학부 천문대기과학과 등</t>
  </si>
  <si>
    <t>∙서울(경희대, 서울대, 세종대, 연세대 등) 
∙비수도권(경북대, 충남대, 충북대 등)</t>
  </si>
  <si>
    <t>경희대, 서울대, 세종대, 연세대 등</t>
  </si>
  <si>
    <t>경북대, 충남대, 충북대 등</t>
  </si>
  <si>
    <t>• 연구, 개발 분야 (천문 연구원, 천체물리학자, 우주과학자, 항공우주공학자, 인공위성개발자, 천문데이터과학자, 과학기술 소프트웨어개발자, 우주산업전문가 등)
• 사무 분야(공무원(과학기술 및 연구 관련 부처), 천문대 및 연구기관 행정직 등)
• 방송,언론 분야 (기상캐스터, 방송기자, 사진‧신문‧잡지 기자, 과학전문기자, 과학 다큐멘터리 제작자, 과학 칼럼니스트, 과학 콘텐츠 프로듀서 등)
• 교육 분야 (대학교수, 과학교사, 천문 관련 방과후교사, 과학커뮤니케이터, 학원 강사 등)</t>
  </si>
  <si>
    <t>대수, 미적분Ⅰ, 확률과 통계, 물리학, 화학, 지구과학, 정보 등</t>
  </si>
  <si>
    <t>기하, 미적분Ⅱ, 인공지능 수학, 역학과 에너지, 전자기와 양자, 지구시스템과학, 행성우주과학, 물질과 에너지 등</t>
  </si>
  <si>
    <t>수학과 문화, 융합과학 탐구 등</t>
  </si>
  <si>
    <t>통계학과</t>
  </si>
  <si>
    <t>수학적 지식을 바탕으로 자연 현상이나 사회 현상, 경제 현상의 다양한 특성 및 정보를 과학적으로 분석하고 결과를 이끌어 내는 이론과 방법에 관한 학문으로, 통계적인 사고방식을 통해 분석력 및 비판력을 갖춘 인재를 양성하는 학과이다.</t>
  </si>
  <si>
    <t>(전공 기초): 통계수학, 선형대수학, 표본조사론, 미분적분학 등
(전공 심화): 응용확률론, 통계적 방법론, 보험통계학, 수리통계학, 비모수통계학, 회귀분석, 표본설계론, 계량경제학, 분산분석론, 빅데이터프로그래밍 및 실습, 금융통계 및 실습, 실험계획법, 데이터마이닝 및 실습, 시계열분석 및 실습, 확률과 정론 등</t>
  </si>
  <si>
    <t>• 통계 분석 기법 사용에 필요한 컴퓨터 활용 능력을 갖추었거나 이에 대한 호기심이 많은 학생
• 수학을 좋아하며 정보를 분석하고 논리적으로 추리하는 것에 흥미가 있는 학생
• 사회, 경제, 자연 및 인간 생활에 관심이 많고 관련 현상을 분석하고 해석하는 것에 흥미가 있는 학생</t>
  </si>
  <si>
    <t>데이터사이언스학과, 데이터정보학과, 빅데이터학과, 빅데이터사이언스학과, 빅데이터융합학과, 빅데이터응용통계학과, 빅데이터응용학과, 응용수학과, 응용통계학과, 수리통계데이터사이언스학부, 수학통계학과, 정보통계보험수리학과, 정보통계학과 등</t>
  </si>
  <si>
    <t>∙서울(건국대, 경희대, 고려대, 덕성여대, 동국대, 동덕여대, 서울대, 서울시립대, 성균관대, 성신여대, 세종대, 숙명여대, 숭실대, 연세대, 이화여대, 중앙대, 한양대 등) 
∙수도권(가천대, 경기대, 단국대, 수원대, 안양대, 용인대, 인하대, 한국외대(글로벌), 한신대, 한양대(ERICA) 등)
∙비수도권(강원대, 경북대, 경상국립대, 부산대, 전남대, 전북대, 제주대, 충남대, 충북대 등)</t>
  </si>
  <si>
    <t>건국대, 경희대, 고려대, 덕성여대, 동국대, 동덕여대, 서울대, 서울시립대, 성균관대, 성신여대, 세종대, 숙명여대, 숭실대, 연세대, 이화여대, 중앙대, 한양대 등</t>
  </si>
  <si>
    <t>가천대, 경기대, 단국대, 수원대, 안양대, 용인대, 인하대, 한국외대(글로벌), 한신대, 한양대(ERICA) 등</t>
  </si>
  <si>
    <t>• 조사, 사무 분야(통계 및 설문조사원, 통계사무원, 시장조사연구원, 공무원(통계직), 마케팅사무원, 경영기획사무원, 회계사무원, 데이터분석가, 비즈니스애널리스트 등)
• 금융, 보험 분야(금융관련사무원, 금융상품개발원, 펀드매니저, 리스크매니저, 핀테크전문가, 보험관리자, 보험계리사, 보험사무원, 보험인수심사원, 퀀트애널리스트, 재무분석가 등)
• 연구, 개발 분야 (수학 및 통계연구원, 데이터베이스개발자, 시스템소프트웨어개발자, 응용소프트웨어개발자, 컴퓨터보안전문가, 빅데이터전문가, 인공지능(AI)연구원, 머신러닝엔지니어, 데이터사이언티스트 등)</t>
  </si>
  <si>
    <t>대수, 미적분Ⅰ, 확률과 통계, 사회와 문화, 정보 등</t>
  </si>
  <si>
    <t>기하, 미적분Ⅱ, 인공지능 수학, 경제 수학 등</t>
  </si>
  <si>
    <t>수학과제 탐구, 수학과 문화, 실용 통계 등</t>
  </si>
  <si>
    <t>화학과</t>
  </si>
  <si>
    <t>물질의 성분과 구조를 이해하고 물질 변화의 원리를 탐구하는 학문으로, 이를 바탕으로 신소재 개발, 대체 에너지, 신약 개발, 나노 화학, 생명공학 기술 등 다양한 분야에 활용되며 인류에게 필요한 새로운 물질을 만들고 과학과 산업 발전에 기여할 전문 인력을 양성하는 학과이다.</t>
  </si>
  <si>
    <t>(전공 기초): 유기화학, 분석화학, 물리화학, 무기화학, 생화학, 기초수리화학 등
(전공 심화): 전기화학, 반응속도론, 유기이론, 표면과학, 고분자화학, 공업화학, 의약화학, 환경화학, 분자구조결정법, 유기합성, 물리유기화학, 나노화학, 기기분석화학, 에너지화학, 과학논술, 양자화학 등</t>
  </si>
  <si>
    <t>• 자연 현상에 대한 호기심과 관찰력이 뛰어나고, 논리적인 분석력을 갖춘 학생
• 새로운 현상에 대한 탐구심이 강하고, 실험을 통한 도전 정신과 창의력을 갖춘 학생
• 문제 해결을 위한 논리적 분석력과 끈기 있는 자세를 갖춘 학생
• 화학물의 조성, 구조, 반응 과정에 관심이 있으며 꾸준하고 성실한 연구 자세를 가진 학생</t>
  </si>
  <si>
    <t>나노화학과, 바이오나노학과, 생화학과, 응용화학과, 정밀화학과, 화학부 등</t>
  </si>
  <si>
    <t>∙서울(건국대, 경희대, 고려대, 광운대, 국민대, 동국대, 동덕여대, 덕성여대, 상명대, 서강대, 서울과기대, 서울대, 서울시립대, 서울여대, 성균관대, 성신여대, 세종대, 숙명여대, 숭실대, 연세대, 이화여대, 중앙대, 한양대 등) 
∙수도권(가천대, 가톨릭대, 경기대, 단국대, 명지대, 수원대, 아주대, 인천대, 인하대, 한국외대(글로벌) 등)
∙비수도권(강원대, 경북대, 경상국립대, 부산대, 전남대, 전북대, 제주대, 충북대, 충남대 등)</t>
  </si>
  <si>
    <t>건국대, 경희대, 고려대, 광운대, 국민대, 동국대, 동덕여대, 덕성여대, 상명대, 서강대, 서울과기대, 서울대, 서울시립대, 서울여대, 성균관대, 성신여대, 세종대, 숙명여대, 숭실대, 연세대, 이화여대, 중앙대, 한양대 등</t>
  </si>
  <si>
    <t>가천대, 가톨릭대, 경기대, 단국대, 명지대, 수원대, 아주대, 인천대, 인하대, 한국외대(글로벌) 등</t>
  </si>
  <si>
    <t>강원대, 경북대, 경상국립대, 부산대, 전남대, 전북대, 제주대, 충북대, 충남대 등</t>
  </si>
  <si>
    <t>• 연구 분야(화학공학기술자, 재료공학기술자, 화학연구원, 화학공학시험원, 고분자공학기술자, 석유화학공학기술자, 환경공학기술자 등)
• 공학 기술자 분야 (산업안전원, 위험관리원, 화학물질안전관리사, 연구실안전전문가, 친환경제품인증심사원, 품질관리기술자, 생산관리기술자 등)
• 사무 분야 (의약품인허가전문가, 조향사, 품질관리 사무원, 환경안전관리자, 화학제품기술영업원 등)
• 영업,판매직 분야(의약품영업원, 화학제품영업원, 환경관련제품영업원 등)
• 법률 분야(변리사, 특허사무원 등)</t>
  </si>
  <si>
    <t>대수, 미적분Ⅰ,확률과 통계, 물리학, 화학, 생명과학 등</t>
  </si>
  <si>
    <t>기하, 미적분Ⅱ, 인공지능 수학, 역학과 에너지, 전자기와 양자, 물질과 에너지, 화학 반응의 세계, 세포와 물질대사, 생물의 유전 등</t>
  </si>
  <si>
    <t>식품영양학과</t>
  </si>
  <si>
    <t>식품의 생산, 취급, 소비에 이르는 모든 과정과 식품 소비 시 인체에서 발생하는 생리학적, 생화학적 변화를 연구하는 학문으로, 과학적 식생활 개선과 영양 개선을 통해 국민 보건 향상에 기여할 전문 인재를 양성하는 학과이다.</t>
  </si>
  <si>
    <t>(전공 기초): 식품학, 영양생화학, 영양(생리)학, 식품위생학, 조리과학, 공중보건학, 임상영양학 등
(전공 심화): 고급식품학, 조리원리 및 실습, 생애주기영양학, 급식경영, 지역사회영양학, 식품가공 및 저장학, 영양교육 및 상담, 식생활관리, 식문화사, 운동영양학, 식품화학, 식품미생물학, 식품분석 및 실험, 한국조리 및 실습, 식품영양통계, 분자영양학, 식품가공 및 저장학, 식품위생 관계법규 등</t>
  </si>
  <si>
    <t>• 식품과 영양에 대한 과학적 탐구에 흥미가 있으며, 논리적 사고와 수리력을 갖춘 학생
• 화학, 생명과학 등 기초 과학 과목을 좋아하고 실험, 실습을 수행하는 능력과 끈기와 탐구심이 있는 학생
• 식품과 영양의 중요성을 인식하고 첨단 기술을 식품에 응용할 수 있는 창의력과 응용력을 갖춘 학생</t>
  </si>
  <si>
    <t>바이오헬스융합학부, 바이오식품공학과, 식품영양학 전공, 식품공학과, 식품공학부, 식품산업관리학과, 식품생명공학과, 식품유통학과 등</t>
  </si>
  <si>
    <t>∙서울(강서대, 건국대, 고려대, 경희대, 국민대, 동국대, 동덕여대, 덕성여대, 상명대, 삼육대, 서울과기대, 서울대, 서울여대, 성균관대, 성신여대, 세종대, 숙명여대, 연세대, 이화여대, 한양대 등)  
∙수도권(가천대, 가톨릭대, 경기대, 대진대, 명지대, 수원대, 신한대, 안양대, 용인대, 을지대, 인하대, 중앙대, 차의과학대, 한경국립대 등)
∙비수도권(강원대, 경북대, 경상국립대, 부산대, 전남대, 전북대, 제주대, 충남대, 충북대 등)</t>
  </si>
  <si>
    <t>강서대, 건국대, 고려대, 경희대, 국민대, 동국대, 동덕여대, 덕성여대, 상명대, 삼육대, 서울과기대, 서울대, 서울여대, 성균관대, 성신여대, 세종대, 숙명여대, 연세대, 이화여대, 한양대 등</t>
  </si>
  <si>
    <t>가천대, 가톨릭대, 경기대, 대진대, 명지대, 수원대, 신한대, 안양대, 용인대, 을지대, 인하대, 중앙대, 차의과학대, 한경국립대 등</t>
  </si>
  <si>
    <t>• 연구, 기술직 분야(보건연구사, 식품공학 기술자 및 연구원, 식품공학 시험원, 음식료품감정사, 식품개발자, 품질관리자, 식품위생 전문가, 건강기능식품 전문가 등)
• 사무 분야(공무원(식품위생직), 품질관리사무원, 외식경영컨설턴트, 식품위생감시원, 친환경제품(식품)인증심사원, 고객상담원 등)
• 음식 서비스 분야 (한식·일식·양식 조리사, 푸드스타일리스트, 음식메뉴개발자, 단체급식조리사, 소믈리에, 제빵사 및 제과사 등)
• 보건 분야(영양사, 위생사, 영양 교사, 임상영양사 등)
• 교육 분야(요리강사, 식생활지도사 등)</t>
  </si>
  <si>
    <t>대수, 미적분Ⅰ, 확률과 통계, 사회와 문화, 화학, 생명과학, 기술·가정, 정보 등</t>
  </si>
  <si>
    <t>의류학과</t>
  </si>
  <si>
    <t>의생활 환경의 형성과 의류 전반에 관한 연구를 통해 섬유 및 의류 제품의 제작 과정부터 활용까지 모든 분야를 탐구하는 학문으로 의복의 재료, 디자인, 제작, 유통, 소비 등 의류 산업 전반을 체계적으로 학습하며 이를 바탕으로 패션 및 섬유 산업을 선도할 전문 인재를 양성하는 학과이다.</t>
  </si>
  <si>
    <t>(전공 기초): 한국복식사, 서양복식사, 의류소재, 섬유학, 패션일러스트레이션, 색채와 패션, 의복구성원리, 패션디자인기초 등
(전공 심화): 직물학, 의상심리, 의복구성, 의상디자인, 의류산업론, 의류상품학, 패션마케팅, 복식염색, 섬유과학, 피복재료학, 의복구성실습, 텍스타일디자인, 패션미학, 패션머천다이징, 소재기획, 입체재단, 피복재료실험, 특수소재제품생산, 스마트의류설계, 패션정보분석실무, 의류마켓리서치, 디자인CAD, 인체와 의복 등</t>
  </si>
  <si>
    <t>• 섬유의 소재, 패션의 흐름, 유행, 의복에 대한 관심이 많은 학생
• 미적 감각과 창의력이 뛰어나며, 색감과 조화미에 대한 안목 및 예술적인 감각이 있는 학생
• 컴퓨터 및 관련 소프트웨어 프로그램을 다룰 수 있는 능력이 있는 학생</t>
  </si>
  <si>
    <t>외식의류학부, 의류산업학과, 의류패션학과, 의류환경학과, 의상학과, 패션산업학과 등</t>
  </si>
  <si>
    <t xml:space="preserve">∙서울(경희대, 상명대, 서울대, 서울여대, 성균관대, 성신여대, 숙명여대, 연세대, 이화여대, 한성대, 한양대 등) 
∙수도권(가천대, 가톨릭대, 수원대, 인천대, 한경국립대 등) 
∙비수도권(경북대, 경상국립대, 국립공주대, 부산대, 전남대, 전북대, 제주대, 충남대, 충북대,    제주대 등) </t>
  </si>
  <si>
    <t>경희대, 상명대, 서울대, 서울여대, 성균관대, 성신여대, 숙명여대, 연세대, 이화여대, 한성대, 한양대 등</t>
  </si>
  <si>
    <t>가천대, 가톨릭대, 수원대, 인천대, 한경국립대 등</t>
  </si>
  <si>
    <t>경북대, 경상국립대, 국립공주대, 부산대, 전남대, 전북대, 제주대, 충남대, 충북대,    제주대 등</t>
  </si>
  <si>
    <t>• 공학 기술직 분야(섬유공학기술자, 스마트웨어전문가, 의류기술자, 의류품질관리전문가, 의류생산관리자 등)
• 디자인 분야(패션디자이너, 한복디자이너, 가방디자이너, 신발디자이너, 무대의상디자이너, 텍스타일디자이너,액세서리디자이너, 컬러리스트, 비주얼 머천다이저, 패턴메이커, 패션일러스트레이터 등)
• 영업, 판매 분야(의류판매원, 홈쇼핑MD, 의류매장 관리자, 패션바이어, 브랜드매니저, 온라인쇼핑몰 운영자, 패션마케터 등)
• 교육 분야(패션관련 강사, 패션연구원, 패션컨설턴트 등)</t>
  </si>
  <si>
    <t>대수, 미적분Ⅰ, 확률과 통계, 사회와 문화, 세계사, 화학, 생명과학, 기술·가정, 정보 등</t>
  </si>
  <si>
    <t>미적분Ⅱ, 경제, 물질과 에너지, 화학 반응의 세계, 생활과학 탐구 등</t>
  </si>
  <si>
    <t>식물자원학과</t>
  </si>
  <si>
    <t>인간이 필요로 하는 다양한 식물자원을 원활하게 공급하는 것과 관련된 학문으로, 자연을 보호하면서도 자원을 효율적으로 이용하며 인류 생존에 필요한 안전한 먹을거리를 공급하기 위한 연구를 수행하는 인재를 양성하는 학과이다.</t>
  </si>
  <si>
    <t>(전공 기초): 일반화학, 자원식물학, 식물생명공학개론, 세포학입문, 조경식물학, 식물생화학, 식물유전학, 환경생태학, 작물생리학, 식용작물학, 실험통계학, 유기화학, 환경과 농업, 토양비료학, 작물보호학, 유전자조작론 등
(전공 심화): 식물분자생물학, 식물육종학, 천연물화학 및 실습, 녹지환경학, 식물미생물학, 토양학, 과수학, 식물병리학, 식물분자육종학 및 실험, 식물조직배양, 자원식물개발론, 분광분석학, 식물형태학, 식물생명정보학 및 실습, 식물유전공학, 작물분석학 및 실험, 작물유전공학 및 실험, 약용작물학 및 실습, 공예작물학, 종자생산학 및 실습, 식물기능성소재학, 융합농산업학 등</t>
  </si>
  <si>
    <t>• 자연과 환경을 사랑하며 관심과 애정이 있는 학생
• 화학, 생명과학 등 기초 과학 과목을 좋아하고 다양한 식물의 생리에 관심이 있는 학생
• 식물을 관찰하고 자료를 조사하는 능력을 갖추며 연구를 꼼꼼하게 수행하고 결과를 정확하게 정리할 수 있는 학생
• 생명 현상을 분석하는 관찰력과 효율성을 높이는 창의적 응용력을 지닌 학생</t>
  </si>
  <si>
    <t>농업식물과학과, 농생명과학부,생물자원과학부, 스마트팜학부, 식량자원과학과, 식물 생산과학부, 자원환경공학과 등</t>
  </si>
  <si>
    <t xml:space="preserve">∙서울(건국대, 서울대, 한양대 등)  
∙비수도권(강원대, 경상국립대, 국립공주대, 전남대, 전북대, 충남대, 충북대, 제주대 등) </t>
  </si>
  <si>
    <t>건국대, 서울대, 한양대 등</t>
  </si>
  <si>
    <t>강원대, 경상국립대, 국립공주대, 전남대, 전북대, 충남대, 충북대, 제주대 등</t>
  </si>
  <si>
    <t>• 농림어업 분야(원예치료사, 임업기술사, 채소‧특용작물 재배원, 작물재배자, 과수작물재배자, 육묘재배자, 식물의사(식물병리학자) 등)
• 연구 분야(산림학 연구원, 농림 시험원, 생명과학연구원, 농업연구사, 식물생태학자, 식물육종가, 식물유전자원 활용 전문가, 생물다양성 보전가, 농업기술센터 연구직 등)
• 사무 분야(공무원(농림직), 농산물품질관리원, 친환경제품인증심사원, 농업협동조합 직원, 농업 컨설턴트 등)
• 교육 분야(생명과학 교사, 농업 교사, 대학교수, 농업 교육기관 강사 등)</t>
  </si>
  <si>
    <t>대수, 미적분Ⅰ, 확률과 통계, 물리학, 화학, 생명과학, 정보 등</t>
  </si>
  <si>
    <t>미적분Ⅱ, 인공지능 수학, 한국지리 탐구, 물질과 에너지, 화학 반응의 세계, 세포와 물질대사, 생물의 유전, 지구시스템과학, 생활과학 탐구 등</t>
  </si>
  <si>
    <t>동물자원학과</t>
  </si>
  <si>
    <t>동물자원의 생산부터 가공, 이용에 이르는 전 과정을 연구하는 학문으로, 이론과 실험을 통해 동물자원을 폭넓게 활용할 수 있는 전문 인재를 양성하는 학과이다.</t>
  </si>
  <si>
    <t>(전공 기초): 동물생명공학개론, 생명과학, 유기화학, 실험통계학, 동물해부학 및 실습, 동물자원미생물학, 동물유전학 및 실습, 동물생화학, 동물생리학, 동물행동학 및 실습, 동물분자세포생물학, 동물영양학 및 실습 등
(전공 심화): 초식동물사료자원학 및 실습, 동물번식생리학 및 실습, 동물복지학, 동물면역학, 반추동물생산학, 동물세포 및 발생공학및실습, 유과학 및 실습, 동물육종학 및 생체정보학, 단위동물생산학, 동물유전체학, 동물산업경영정보학, 동물질병학 및 실습, 생물정보분석 및 실습, 동물자원안전위생학, 실험동물학 등</t>
  </si>
  <si>
    <t>• 동물에 대한 관심이 많으며 실험, 실습에 흥미가 있는 학생
• 화학, 생명과학 등 기초 과학 과목을 좋아하고 축산 분야 전문가로 성장하고 싶은 학생
• 식량 문제, 축산 분야에 관심을 두고 첨단 기술을 이해할 수 있는 역량을 갖추거나 호기심을 가진 학생</t>
  </si>
  <si>
    <t>동물생명공학전공, 동물생명융합학부, 동물생명자원과학과, 동물자원생명과학과, 동물자원과학과, 동물생명자원학부 등</t>
  </si>
  <si>
    <t xml:space="preserve">∙서울(건국대, 삼육대, 서울대 등) 
∙수도권(한경국립대 등)
∙비수도권(강원대, 국립공주대, 단국대, 부산대, 전남대, 전북대, 제주대, 충남대 등) </t>
  </si>
  <si>
    <t>건국대, 삼육대, 서울대 등</t>
  </si>
  <si>
    <t>한경국립대 등</t>
  </si>
  <si>
    <t>강원대, 국립공주대, 단국대, 부산대, 전남대, 전북대, 제주대, 충남대 등</t>
  </si>
  <si>
    <t>• 연구 분야(축산 및 수의학 연구원, 동물생명과학 연구원, 축산기술연구원, 유전육종 연구원, 동물복지 연구원, 반려동물행동전문가 등)
• 사무 분야(친환경제품인증심사원, 가축 인공 수정사, 축산기사, 축산기술사, 동물위생감시원, 동물용의약품 관련 사무원, 농업직 공무원(축산직) 등)
• 교육 분야(생물 교사, 농업 교사, 축산 관련 특성화고 강사, 동물관련 직업전문학교 강사, 동물교육 콘텐츠 기획자 등)</t>
  </si>
  <si>
    <t>대수, 미적분Ⅰ, 확률과 통계, 화학, 생명과학, 지구과학, 정보 등</t>
  </si>
  <si>
    <t>미적분Ⅱ, 인공지능 수학, 물질과 에너지, 화학 반응의 세계, 세포와 물질대사, 생물의 유전, 생활과학 탐구 등</t>
  </si>
  <si>
    <t>원예학과</t>
  </si>
  <si>
    <t>원예 작물 재배에 대해 연구함으로써 자연환경을 관리, 이용할 수 있는 이론과 기술을 배우는 학문으로 숲의 산림 자원과 과수, 채소, 화훼 등 원예작물의 생산에서 활용까지 전 과정을 배우고 자연환경을 아름답고 쾌적하게 조성하는 전문 인력을 양성하는 학과이다.</t>
  </si>
  <si>
    <t>(전공 기초): 채소원예학, 작물생리학, 과수원예학, 조경식물학, 화훼원예학, 식물육종학, 재배학원론, 유기화학 등
(전공 심화): 시설원예학, 종묘생산학, 원예유전자학, 원예상품학, 조경계획 및 설계, 특수화훼학, 화훼장식론, 원예작물생리학,토양비료학, 생화학, 식물생장조절학, 채소/화훼/과수원예학 및 실습, 원예식물생태학, 분자생물학, 농업교재연구 및 지도법, 식물유전체학, 과수생산학, 식물조직배양학, 원예생명공학, 생물통계학, 원예자원식물학, 원예치료, 친환경농업 등</t>
  </si>
  <si>
    <t>• 자연을 좋아하고 나무와 꽃, 식물 등에 관심이 있는 학생
• 지구온난화, 친환경적‧ 무공해적인 삶 등의 자연 및 생활 환경 문제에도 관심이 많은 학생
• 생명과학, 화학, 물리학 등의 과목에 흥미가 있고 공학 및 예술에 대한 관심이 있는 학생</t>
  </si>
  <si>
    <t>원예환경전공, 산림과학부, 산림조경학과, 스마트팜과학과, 식물생산과학부(원예생명공학전공), 원예생명과학과, 원예생명공학과, 원예생명조경학과, 환경디자인원예학과, 환경원예학과 등</t>
  </si>
  <si>
    <t xml:space="preserve">∙서울(건국대, 삼육대, 서울대, 서울시립대, 서울여대 등) 
∙수도권(경희대, 단국대, 한경국립대 등) 
∙비수도권(강원대, 경북대, 경상국립대, 국립공주대, 부산대, 전남대, 전북대, 제주대, 충남대, 충북대 등) </t>
  </si>
  <si>
    <t>건국대, 삼육대, 서울대, 서울시립대, 서울여대 등</t>
  </si>
  <si>
    <t>경희대, 단국대, 한경국립대 등</t>
  </si>
  <si>
    <t>강원대, 경북대, 경상국립대, 국립공주대, 부산대, 전남대, 전북대, 제주대, 충남대, 충북대 등</t>
  </si>
  <si>
    <t>• 연구 분야(생명과학연구원, 생명과학시험원, 임업기술자, 정밀농업기술자, 농업어업시험원, 원예학 연구원, 식물병리학자, 식물생명공학 연구원 등)
• 농림어업,공예 분야(조경원(원예사 포함), 플로리스트, 식물재배자, 도시농업 전문가 등)
• 공학기술자 분야(조경기술자, 친환경농산물인증심사원, 농산물품질관리원, 스마트팜 전문가 등)
• 사무 분야(6차산업컨설턴트, 공무원(임업직), 스마트팜구축가, 귀농귀촌플래너, 농업직 공무원(일반농업/원예계열), 농업 컨설턴트, 농협 직원 등)
• 교육 분야(농업 교사, 원예 교사, 원예 교육기관 강사, 식물 콘텐츠 기획자 등)
• 보건 분야(원예치료사, 산림치유지도사 등)</t>
  </si>
  <si>
    <t>조경학과</t>
  </si>
  <si>
    <t>식물, 토목재료, 수공간, 조형물 등 다양한 요소를 활용하여 공원, 거리, 주거지, 도시 공간 등 인간의 생활환경을 쾌적하게 설계하고 조성하는 방법을 연구하는 학문으로, 경관과 도시환경을 계획·설계·시공·관리할 수 있는 인재를 양성하는 학과이다.</t>
  </si>
  <si>
    <t>(전공 기초): 조경학원론, 조경사, 조토양학, 지형학, 서양조경문화사, 조경수목학, 조경계획방법론 등
(전공 심화): 조경구조공학, 조경적산학, 조경소재론, 실내조경설계, 도시계획, 환경녹지설계, 관광 및 휴양지설계, 환경과 생태, 조경미학, 설계원리와 이론, 지리정보체계, 컴퓨터조경설계, 조경시설물설계 및 제작, 조경환경법규, 조경계획 및 식재, 수목보호 및 관리, 도시조경, 조경설계 및 실습, 조경시공 및 실습, 생태복원계획 등</t>
  </si>
  <si>
    <t>• 자연환경에 대한 관심과 시각적으로 아름답게 보이게 하는 미적 감각과 표현 능력이 있는 학생
• 사회를 다양한 관점과 시각으로 볼 수 있는 안목과 논리적 분석 능력 및 문제 해결 능력이 있는 학생
• 여러 분야의 사람들이 함께 일하는 경우가 많으므로 팀 활동을 위한 협동심이 있는 학생
• 기본적인 컴퓨터 활용 능력이 있는 학생</t>
  </si>
  <si>
    <t xml:space="preserve">녹지조경학과, 산림과학 조경학부, 산림조경학과, 생태조경디자인학과, 원예생명조경학과, 조경지역시스템공학부, 환경조경디자인학과 </t>
  </si>
  <si>
    <t>∙서울(건국대, 경희대, 서울대, 서울시립대, 서울여대, 성균관대 등) 
∙수도권(가천대 등)
∙비수도권(강원대, 경북대, 국립공주대, 부산대, 전남대, 전북대 등)</t>
  </si>
  <si>
    <t>건국대, 경희대, 서울대, 서울시립대, 서울여대, 성균관대 등</t>
  </si>
  <si>
    <t>가천대 등</t>
  </si>
  <si>
    <t>강원대, 경북대, 국립공주대, 부산대, 전남대, 전북대 등</t>
  </si>
  <si>
    <t>• 연구,개발 분야(조경학연구원, 도시계획 및 설계가, 조경기술자, 경관계획가 등)
• 공학 기술직 분야(환경영향평가원, 전통조경전문가, 테마파크디자이너, 건설견직원(적산원), 조경원(원예사 포함), 도시재생전문가, 녹색건축전문가, 스마트그린도시 설계자 등)
• 사무 분야(공무원(조경직,임업직), 귀농귀촌플래너, 6차산업컨설턴트, 공공디자인 담당자, 도시숲 코디네이터 등)
• 보건 분야(원예치료사, 산림치유지도사, 정원치유사 등)</t>
  </si>
  <si>
    <t>미적분Ⅱ, 인공지능 수학, 한국지리 탐구, 도시의 미래 탐구, 물질과 에너지, 지구시스템과학 등</t>
  </si>
  <si>
    <t>기계공학과</t>
  </si>
  <si>
    <t>일상생활, 산업 현장 등에 필요한 각종 기계를 설계 및 제작할 수 있는 인력 양성을 목적으로 하는 학과이다.</t>
  </si>
  <si>
    <t>(전공 기초): 고체역학, 열역학, 유체역학, 재료역학, 기계설계, 기계공작실습, CAD 등
(전공 심화): 에너지공학, 동력공학, 열전달, 용접공학, 로봇공학, 연소공학, 기계진동학, 유체기계, 기계재료, 정밀공학, 로봇공학, 자동차공학, 공작기계실습, 응용기계설계 등</t>
  </si>
  <si>
    <t>• 소형 가전부터 로봇, 스마트 공장 설비, 항공기 설계까지 다양한 기계 및 첨단 설계 기술에 흥미를 가진 학생
• 기계뿐만 아니라 자동차, 전기, 전자, 로봇공학, 친환경 에너지 같은 융합 기술에도 관심을 가지고 끝없이 탐구하려는 의지가 있는 학생
• 수학과 물리학 등 공학의 기본 지식을 탄탄하게 다지며, 기계 작동 원리를 분석하고 도면이나 3D 설계를 입체적으로 이해할 수 있는 공간지각력을 갖춘 학생
• 팀워크를 통해 문제를 해결하는 능력과 새로운 기술 변화를 빠르게 배우고 적응하려는 적극적인 자세를 가진 학생</t>
  </si>
  <si>
    <t>기계로봇에너지공학과, 기계설계공학과, 기계시스템공학과, 기계자동차공학과, 기계정보공학과, 기계항공공학과, 로봇공학과(로봇학부), 메카트로닉스공학과, 산업기계공학과, 생물산업기계공학과, 기계융합공학과, ICT로봇기계공학부,IT자동차공학과, 기계·자동차공학과, 지능형모빌리티공학과 등</t>
  </si>
  <si>
    <t>∙서울(건국대, 고려대, 국민대, 동국대, 서강대, 서울과기대, 서울대, 서울시립대, 세종대, 숙명여대, 숭실대, 연세대, 이화여자대학교, 중앙대, 한성대, 한양대 등)
∙수도권(가천대, 경기대, 단국대, 대진대, 수원대, 신한대, 아주대, 인천대, 인하대, 한경국립대, 한국공학대, 한양대(에리카) 등)
∙비수도권(강릉원주대(원주), 강원대, 강원대(삼척), 경북대, 경상국립대, 고려대(세종), 공주대, 부산대, 전남대, 전북대, 제주대, 충남대, 충북대, 홍익대(세종), 한라대 등)</t>
  </si>
  <si>
    <t>건국대, 고려대, 국민대, 동국대, 서강대, 서울과기대, 서울대, 서울시립대, 세종대, 숙명여대, 숭실대, 연세대, 이화여자대학교, 중앙대, 한성대, 한양대 등</t>
  </si>
  <si>
    <t>가천대, 경기대, 단국대, 대진대, 수원대, 신한대, 아주대, 인천대, 인하대, 한경국립대, 한국공학대, 한양대(에리카) 등</t>
  </si>
  <si>
    <t>강릉원주대(원주), 강원대, 강원대(삼척), 경북대, 경상국립대, 고려대(세종), 공주대, 부산대, 전남대, 전북대, 제주대, 충남대, 충북대, 홍익대(세종), 한라대 등</t>
  </si>
  <si>
    <t>• 기계 설계 및 제조 분야(기계공학기술자, CAD 설계자, 플랜트기계공학기술자, 생산기술엔지니어, 공정개선 전문가, 설계자동화 전문가 등)
• 로봇·자동화·스마트기기 분야(로봇공학자, 로봇연구원, 메카트로닉스공학기술자, 무인자동차엔지니어, 무인항공기시스템개발자, 스마트팩토리 엔지니어 등)
• 자동차 설계 및 개발 분야(자동차 설계 엔지니어, 파워트레인 개발 엔지니어, 개발 엔지니어, 자동차안전연구원 연구원 등)
• 기계 유지보수 및 환경·에너지 기계 분야(공업기계설치및정비원, 설비엔지니어, 유지보수 관리자, 플랜트기계공학기술자, 해양에너지기술자, 에너지효율진단 기술자 등)
• 의료·항공·학술 분야(의료기기개발전문가, 항공우주공학자, 자동차공학기술자, 이공학계열 교수, 연구기관 연구원, 기술직 공무원 등)</t>
  </si>
  <si>
    <r>
      <rPr>
        <sz val="10"/>
        <color rgb="FF000000"/>
        <rFont val="Malgun Gothic"/>
        <family val="3"/>
        <charset val="129"/>
      </rPr>
      <t>대수, 미적분Ⅰ, 확률과 통계, 물리학, 화학, 생명과학, 정보, 기술</t>
    </r>
    <r>
      <rPr>
        <sz val="10"/>
        <color rgb="FF000000"/>
        <rFont val="Cambria Math"/>
        <family val="1"/>
      </rPr>
      <t>⋅</t>
    </r>
    <r>
      <rPr>
        <sz val="10"/>
        <color rgb="FF000000"/>
        <rFont val="맑은 고딕"/>
        <family val="3"/>
        <charset val="129"/>
      </rPr>
      <t>가정 등</t>
    </r>
  </si>
  <si>
    <t>기하, 미적분Ⅱ, 역학과 에너지, 전자기와 양자, 물질과 에너지, 화학 반응의 세계, 인공지능 기초, 데이터 과학, 로봇과 공학세계 등</t>
  </si>
  <si>
    <t>창의 공학 설계, 소프트웨어와 생활 등</t>
  </si>
  <si>
    <t>스마트모빌리티학과</t>
  </si>
  <si>
    <t>자율주행차, 전기차, 드론 등 미래 모빌리티 기술을 융합적으로 배우며, 스마트하고 친환경적인 이동 수단을 설계하고 제어하는 인재를 양성하는 학과이다.</t>
  </si>
  <si>
    <t>(전공 기초): 미분적분학, 일반물리학, 대학수학, 공학입문, C프로그래밍, 전기전자기초, 기초기계공학, 논리회로, 정역학, 재료역학, 열역학, 융합기초전자공학
(전공 심화): 자율주행시스템실습, 스마트카전자제어, 자동차운전시뮬레이션, 자동차AI소프트웨어, 딥러닝 기반 자율주행, 전기자동차설계, 차량네트워크(CAN 통신), 전기구동시스템, 자율주행알고리즘, 미래차 인공지능 응용, 제어공학, 자동차센서공학, 메카트로닉스, 임베디드시스템, ROS 프로그래밍, 스마트운행체계론, AI 자율주행시스템 설계</t>
  </si>
  <si>
    <t>• 자율주행차, 전기차, 드론 등 스마트 모빌리티 기술에 관심이 많고, 미래 교통 산업을 이끌고 싶은 학생
• 기계, 전기전자, 소프트웨어 등 다양한 공학 분야를 융합적으로 배우고 싶은 학생
• 수학과 물리를 바탕으로 실생활 문제를 기술로 해결하는 데 흥미를 느끼는 학생</t>
  </si>
  <si>
    <t>스마트운행체공학과, 스마트ICT융합공학, 미래모빌리티학과, 미래자동차공학과, 스마트 모빌리티공학과, 지능형드론융합전공, 지능형모빌리티융합학과, 자율운항시스템공학과, 스마트자동차학과, 자동차IT융합학과 등</t>
  </si>
  <si>
    <t>∙서울(고려대, 국민대, 한양대, 한성대 등)
∙수도권(가천대, 신한대, 대진대, 명지대, 아주대, 평택대, 한국공학대 등)
∙비수도권(국립공주대, 선문대, 순천향대, 전주대, 동명대, 호남대, 신경주대, 대구가톨릭대, 영남대, 경상국립대, 경남대, 유원대, 중부대 등)</t>
  </si>
  <si>
    <t>고려대, 국민대, 한양대, 한성대 등</t>
  </si>
  <si>
    <t>가천대, 신한대, 대진대, 명지대, 아주대, 평택대, 한국공학대 등</t>
  </si>
  <si>
    <t>국립공주대, 선문대, 순천향대, 전주대, 동명대, 호남대, 신경주대, 대구가톨릭대, 영남대, 경상국립대, 경남대, 유원대, 중부대 등</t>
  </si>
  <si>
    <t>• 자동차 설계 및 개발 분야(자동차 설계 엔지니어, 파워트레인 개발 엔지니어, 개발 엔지니어, 자동차안전연구원 연구원 등)• 자율주행 및 인공지능 분야(자율주행차 시스템 엔지니어, 자율주행 알고리즘 개발자, 라이다/레이더/센서 융합 엔지니어, 딥러닝 기반 차량 인식 기술 개발자, 자동차 AI플랫폼 개발자 등)• 전기차 및 전장 시스템 분야(BMS(배터리 관리 시스템) 개발자, 전기차 충전 시스템 설계자, 전장 ECU 설계 엔지니어, 전기전자 부품 회로설계자, 차량 통신(V2X) 시스템 개발자, 임베디드 시스템 개발자 등)• 정비 및 모빌리티 서비스 분야(스마트 정비 기술자, 자동차 진단 엔지니어, 자동차 정비센터 기술 책임자, 모빌리티 서비스 기획 등)</t>
  </si>
  <si>
    <r>
      <rPr>
        <sz val="10"/>
        <color rgb="FF000000"/>
        <rFont val="Malgun Gothic"/>
        <family val="3"/>
        <charset val="129"/>
      </rPr>
      <t>대수, 미적분Ⅰ, 확률과 통계, 물리학, 화학, 생명과학, 정보, 기술</t>
    </r>
    <r>
      <rPr>
        <sz val="10"/>
        <color rgb="FF000000"/>
        <rFont val="Cambria Math"/>
        <family val="1"/>
      </rPr>
      <t>⋅</t>
    </r>
    <r>
      <rPr>
        <sz val="10"/>
        <color rgb="FF000000"/>
        <rFont val="맑은 고딕"/>
        <family val="3"/>
        <charset val="129"/>
      </rPr>
      <t>가정 등</t>
    </r>
  </si>
  <si>
    <t>기하, 미적분Ⅱ, 수학과제 탐구, 인공지능 수학, 역학과 에너지,
전자기와 양자, 물질과 에너지, 화학 반응의 세계, 인공지능 기초, 데이터 과학, 로봇과 공학세계 등</t>
  </si>
  <si>
    <t>전기공학과</t>
  </si>
  <si>
    <t>전기에너지의 생산과 효율적인 전달, 전력 시스템의 설계와 제어, 그리고 스마트 그리드·전기차 충전 인프라 등 미래 에너지 기술을 이끌 전문 인재를 양성하는 학과이다.</t>
  </si>
  <si>
    <t>(전공 기초): 전기회로, 회로이론, 전자기학, 자동제어, 배전계통운용, 신호 및 시스템, 디지털회로, 제어공학, 전자기장 등
(전공 심화): 반도체공학, 전기에너지공학, 로봇공학, 전기설비, 신호처리, 전력기기실험, 디지털시스템설계, 스마트그리드, 전기차충전시스템, 전력전자응용 등</t>
  </si>
  <si>
    <t>• 복잡한 수식과 논리를 바탕으로 수학과 물리를 깊이 있게 탐구하고 싶은 학생
• 전기, 반도체, 제어, 통신 등 빠르게 발전하는 기술에 호기심과 열정을 가진 학생
• 스마트그리드, 신재생에너지, 전기차 등 미래 전력 산업에 기여하고 싶은 목표가 있는 학생</t>
  </si>
  <si>
    <t>전기전자공학부, 스마트전기전자공학부, 에너지전기공학과, 전기 및 제어공학과, 전기정보공학부, 전기시스템공학과, 전기에너지공학전공, 전기전자제어공학부 등</t>
  </si>
  <si>
    <t>∙서울(건국대, 고려대, 광운대, 동국대, 상명대, 서울과기대, 서울대, 서울시립대, 성균관대, 숭실대, 연세대, 중앙대, 한양대, 홍익대 등)
∙수도권(인천대, 인하대, 한경국립대, 한국공학대, 가천대, 단국대, 한국항공대, 안양대, 수원대, 명지대 등)
∙비수도권(국립한국교통대, 호서대, 순천향대, 국립군산대, 원광대, 동신대, 국립목포대, 동의대, 경성대, 동아대, 충남대, 국립한밭대, 계명대, 경북대, 조선대, 남부대, 전남대, 호남대, 광주대, 영남대, 대구가톨릭대, 동국대(WISE), 국립창원대, 경남대, 경상국립대, 국립강릉원주대 등)</t>
  </si>
  <si>
    <t>건국대, 고려대, 광운대, 동국대, 상명대, 서울과기대, 서울대, 서울시립대, 성균관대, 숭실대, 연세대, 중앙대, 한양대, 홍익대 등</t>
  </si>
  <si>
    <t>인천대, 인하대, 한경국립대, 한국공학대, 가천대, 단국대, 한국항공대, 안양대, 수원대, 명지대 등</t>
  </si>
  <si>
    <t>국립한국교통대, 호서대, 순천향대, 국립군산대, 원광대, 동신대, 국립목포대, 동의대, 경성대, 동아대, 충남대, 국립한밭대, 계명대, 경북대, 조선대, 남부대, 전남대, 호남대, 광주대, 영남대, 대구가톨릭대, 동국대(WISE), 국립창원대, 경남대, 경상국립대, 국립강릉원주대 등</t>
  </si>
  <si>
    <t>• 전력 시스템 및 송·배전 분야(전력계통 엔지니어, 송전설비 기술자, 배전설비 기술자, 변전소 운영 기술자, 스마트그리드 엔지니어, 전력설비 유지보수 전문가 등)• 전기기기 및 자동화 제어 분야(전동기 설계자, 변압기 기술자, 산업용 제어시스템 엔지니어, PLC 프로그래머, 자동화 설비 기술자, 전력전자기기 설계자 등)• 신재생에너지 및 에너지관리 분야(태양광 발전 시스템 엔지니어, 풍력발전 시스템 기술자, 에너지 저장장치(ESS) 엔지니어, 에너지 효율진단 전문가, 전기차 충전 인프라 개발자 등)• 전장 및 스마트 기술 분야(스마트홈 시스템 개발자, 전장 설계 엔지니어, IoT 전기 시스템 개발자, 빌딩 자동제어 엔지니어, 임베디드 전자회로 기술자 등)• 공공기관 및 안전관리 분야(전기안전관리자, 한국전력공사 기술직, 전기 관련 공무원, 소방시설 전기설계자, 전기설비 검사원 등)</t>
  </si>
  <si>
    <r>
      <rPr>
        <sz val="10"/>
        <color rgb="FFFF0000"/>
        <rFont val="Malgun Gothic"/>
        <family val="3"/>
        <charset val="129"/>
      </rPr>
      <t>대수, 미적분Ⅰ, 확률과 통계, 물리학, 화학, 생명과학, 지구과학, 정보, 기술</t>
    </r>
    <r>
      <rPr>
        <sz val="10"/>
        <color rgb="FFFF0000"/>
        <rFont val="Cambria Math"/>
        <family val="1"/>
      </rPr>
      <t>⋅</t>
    </r>
    <r>
      <rPr>
        <sz val="10"/>
        <color rgb="FFFF0000"/>
        <rFont val="맑은 고딕"/>
        <family val="3"/>
        <charset val="129"/>
      </rPr>
      <t>가정 등</t>
    </r>
  </si>
  <si>
    <t>전자공학과</t>
  </si>
  <si>
    <t>전자 이론을 기반으로 통신, 반도체, 인공지능, 로봇, 컴퓨터 시스템 등 첨단 전자 기술을 설계·개발하며 인간의 삶을 더욱 편리하게 만드는 제품과 서비스를 창출하는 인력을 양성하는 학과이다.</t>
  </si>
  <si>
    <t>(전공 기초): 회로이론, 전자기학, 전자회로, 전자장, 디지털신호처리, 제어공학, 컴퓨터프로그래밍언어, 설계프로젝트, 디지털공학 등
(전공 심화): 반도체소자공학, 센서공학, 통신공학, 무선공학, 집적회로, 디스플레이공학, 멀티미디어시스템, 컴퓨터구조, VLSI시스템설계, IoT응용시스템, AI하드웨어설계 등</t>
  </si>
  <si>
    <t>• 수학과 물리에 흥미가 있고, 복잡한 수식과 논리를 통해 문제를 해결할 수 있는 학생
• 통신, 반도체, 컴퓨터 등 빠르게 변화하는 전자기술에 대한 호기심과 탐구 열정을 가진 학생
• AI, IoT, 스마트 디바이스 등 최신 기술을 하드웨어와 연결해 구현하고 싶은 학생</t>
  </si>
  <si>
    <t>IT전자융합공학과, IoT전자공학과, 나노광전자학과, 반도체공학과, 반도체시스템공학과, 융합전자공학부, 반도체전자공학부, 전기·전자·통신공학부, 전기전자공학과, 전기전자제어공학부, 전기전자통신컴퓨터공학부, 전자전기공학부 등</t>
  </si>
  <si>
    <t>∙서울(건국대, 경희대, 고려대, 광운대, 국민대, 동국대, 명지대, 서강대, 서경대, 서울과기대, 서울시립대, 성균관대, 숙명여대, 숭실대, 연세대, 이화여대, 중앙대, 한양대, 한국외국어대, 홍익대 등)
∙수도권(가천대, 강남대, 경기대, 단국대, 대진대, 수원대, 아주대, 인천대, 인하대, 한국공학대, 한국외대(글로벌), 한국항공대, 한양대(에리카) 등)
∙비수도권(강원대, 경북대, 공주대, 부산대, 전남대, 전북대, 제주대, 충남대, 한국기술교대, 한국해양대 등)</t>
  </si>
  <si>
    <t>건국대, 경희대, 고려대, 광운대, 국민대, 동국대, 명지대, 서강대, 서경대, 서울과기대, 서울시립대, 성균관대, 숙명여대, 숭실대, 연세대, 이화여대, 중앙대, 한양대, 한국외국어대, 홍익대 등</t>
  </si>
  <si>
    <t>가천대, 강남대, 경기대, 단국대, 대진대, 수원대, 아주대, 인천대, 인하대, 한국공학대, 한국외대(글로벌), 한국항공대, 한양대(에리카) 등</t>
  </si>
  <si>
    <t>강원대, 경북대, 공주대, 부산대, 전남대, 전북대, 제주대, 충남대, 한국기술교대, 한국해양대 등</t>
  </si>
  <si>
    <t>• 반도체 및 디스플레이 분야(반도체 공정 엔지니어, 회로설계 엔지니어, SoC 설계자, 디스플레이 패널 개발자, 테스트 엔지니어, 패키징 엔지니어 등)
• 통신 및 네트워크 분야(통신 시스템 개발자, RF 엔지니어, 5G·6G 네트워크 엔지니어, 이동통신 설계자, 위성통신 기술자, 네트워크 프로토콜 개발자 등)
• 임베디드 및 IoT 시스템 분야(임베디드 소프트웨어 개발자, 마이크로컨트롤러 프로그래머, IoT 디바이스 개발자, 센서 네트워크 엔지니어, 스마트기기 펌웨어 개발자 등)
• 인공지능 및 로봇 융합 분야(AI 회로 설계자, 머신러닝 알고리즘 개발자, 로봇 전자제어 시스템 엔지니어, 자율주행 인식시스템 개발자, 딥러닝 반도체 개발자 등)
• 전기전자제품 및 가전 개발 분야(전자제품 설계 엔지니어, 생활가전 개발자, 회로·PCB 설계자, 품질시험 기술자, 전자파 적합성 시험 엔지니어 등)</t>
  </si>
  <si>
    <r>
      <rPr>
        <sz val="10"/>
        <color rgb="FF000000"/>
        <rFont val="Malgun Gothic"/>
        <family val="3"/>
        <charset val="129"/>
      </rPr>
      <t>대수, 미적분Ⅰ, 확률과 통계, 물리학, 화학, 지구과학, 정보, 기술</t>
    </r>
    <r>
      <rPr>
        <sz val="10"/>
        <color rgb="FF000000"/>
        <rFont val="Cambria Math"/>
        <family val="1"/>
      </rPr>
      <t>⋅</t>
    </r>
    <r>
      <rPr>
        <sz val="10"/>
        <color rgb="FF000000"/>
        <rFont val="맑은 고딕"/>
        <family val="3"/>
        <charset val="129"/>
      </rPr>
      <t>가정 등</t>
    </r>
  </si>
  <si>
    <t>제어계측공학과</t>
  </si>
  <si>
    <t>스마트팩토리, 로봇제어, 자율주행, 산업 자동화 등 4차 산업혁명 핵심 분야에서 활약할 수 있는 전공으로 전기·전자, 컴퓨터, 기계공학 기술을 융합하여 자동화 시스템을 설계하고 정밀하게 제어·측정할 수 있는 기술 인재를 양성하는 학과이다.</t>
  </si>
  <si>
    <t>(전공 기초): 디지털공학 및 실험, 응용수학, 회로이론, 전기전자계측 및 실험, 컴퓨터프로그래밍실습, 에너지공학, 전자기학, 신호 및 시스템 등
(전공 심화): 반도체공학, 스위칭 및 펄스회로, 시스템공학, 컴퓨터공학, 로보틱스, 전력전송공학, 제어공학, 선형제어, 센서공학, 디지털제어, 현대제어 등</t>
  </si>
  <si>
    <t>• 컴퓨터 다루는 것을 좋아하고, 수학과 과학에 대한 흥미와 기초가 있는 학생
• 기계와 전자 시스템을 정밀하게 측정·제어하는 기술에 관심이 있는 학생
• 자동화, 로봇, 자율주행, 스마트팩토리 등 미래 산업 기술을 주도하고 싶은 학생</t>
  </si>
  <si>
    <t>IT정보제어공학부, 전기제어계측공학부, 전기제어공학과, 정보제어지능시스템전공, 전기제어계측공학부, 제어로붓공학과 등</t>
  </si>
  <si>
    <t>∙비수도권( 청주대, 호서대, 국립공주대, 전남대, 국립한국해양대, 동명대, 동양대, 경상국립대, 강원대 등)</t>
  </si>
  <si>
    <t xml:space="preserve"> 청주대, 호서대, 국립공주대, 전남대, 국립한국해양대, 동명대, 동양대, 경상국립대, 강원대 등</t>
  </si>
  <si>
    <t>• 자동제어 및 시스템 제어 분야(자동제어 엔지니어, 제어시스템 설계자, 산업용 로봇 제어 기술자, PLC 제어 프로그래머, 모션컨트롤 엔지니어, 스마트팩토리 제어 전문가 등)
• 계측 및 센서 기술 분야(계측장비 설계자, 센서 응용 엔지니어, 정밀측정기기 개발자, 데이터 수집 시스템 개발자, 환경/의료용 센서 엔지니어 등)
• 임베디드 및 IoT 제어 분야(임베디드 제어 시스템 개발자, 마이크로컨트롤러 프로그래머, IoT 기반 제어 시스템 개발자, 펌웨어 개발자 등)
• 에너지·플랜트·자동화 분야(스마트그리드 제어 엔지니어, 플랜트 자동화 기술자, 에너지 제어 시스템 엔지니어, HVAC 제어 기술자, 공정제어 엔지니어 등)
• 항공·자동차·방위 산업 분야(항공전자 제어 기술자, 자율주행 제어 시스템 개발자, 군수장비 계측 개발자, 차량용 ECU 제어 엔지니어 등)</t>
  </si>
  <si>
    <r>
      <rPr>
        <sz val="10"/>
        <color rgb="FF000000"/>
        <rFont val="Malgun Gothic"/>
        <family val="3"/>
        <charset val="129"/>
      </rPr>
      <t>대수, 미적분Ⅰ, 확률과 통계, 물리학, 화학, 지구과학, 정보, 기술</t>
    </r>
    <r>
      <rPr>
        <sz val="10"/>
        <color rgb="FF000000"/>
        <rFont val="Cambria Math"/>
        <family val="1"/>
      </rPr>
      <t>⋅</t>
    </r>
    <r>
      <rPr>
        <sz val="10"/>
        <color rgb="FF000000"/>
        <rFont val="맑은 고딕"/>
        <family val="3"/>
        <charset val="129"/>
      </rPr>
      <t>가정 등</t>
    </r>
  </si>
  <si>
    <t>항공우주공학과</t>
  </si>
  <si>
    <t>기계공학을 바탕으로 비행기, 인공위성, 드론, 헬리콥터, 미사일, 우주선 등 항공·우주 비행체의 설계와 개발에 필요한 전문 인력을 양성하는 학과임. 항공역학, 추진공학, 우주 궤도 설계 등 이론과 실습을 바탕으로, 미래 항공우주산업을 이끌 엔지니어를 키우는 학과이다.</t>
  </si>
  <si>
    <t>(전공 기초): 항공우주공학개론, 열역학, 고체역학, 구조역학, 재료역학, 동역학, 수학, 물리학, 컴퓨터프로그래밍 등
(전공 심화): 자동제어, 비행역학, 항공기진동, 헬리콥터공학, 우주역학, 로켓공학, 항공우주제어원리, 항공기시스템설계, 우주비행체공학 등</t>
  </si>
  <si>
    <t>• 수학·물리 등 기초 공학에 흥미가 있고 논리적 사고력과 문제 해결력에 자신 있는 학생
• 항공기나 우주선 등 비행체의 구조와 작동 원리를 배우고 싶은 진취적이고 도전적인 학생
• 기술 자료와 논문을 이해할 수 있는 영어 독해력과 글로벌 감각을 갖춘 학생</t>
  </si>
  <si>
    <t>기계항공공학부, 우주과학과, 우주공학부, 천문우주학과 등</t>
  </si>
  <si>
    <t>∙서울(경희대, 서울대, 건국대, 연세대, 세종대, 한국항공대 등)
∙수도권(인하대 등)
∙비수도권(경북대, 전북대, 울산대, 부산대, 충남대, 경상국립대 등)</t>
  </si>
  <si>
    <t>경희대, 서울대, 건국대, 연세대, 세종대, 한국항공대 등</t>
  </si>
  <si>
    <t>인하대 등</t>
  </si>
  <si>
    <t>경북대, 전북대, 울산대, 부산대, 충남대, 경상국립대 등</t>
  </si>
  <si>
    <t>• 항공기 설계 및 개발 분야(항공기 구조 설계 엔지니어, 항공역학 해석 연구원, 추진기관 개발자, 항공기 성능 해석 엔지니어, 항공기 시스템 통합 엔지니어 등)
• 우주항공 시스템 및 위성 분야(위성 시스템 개발자, 인공위성 탑재체 설계자, 발사체 시스템 엔지니어, 우주탐사 장비 개발자, 항공우주연구원 연구직 등)
• 항공전자 및 제어 분야(항공전자 시스템 개발자, 항공기 자동제어 엔지니어, 비행제어 시스템 설계자, 항공기 센서융합 기술자 등)
• 정비·운항 및 안전 분야(항공정비사, 항공기 검사원, 항공기 성능 시험 엔지니어, 항공 안전관리 전문가, 항공관제 지원 시스템 개발자 등)</t>
  </si>
  <si>
    <r>
      <rPr>
        <sz val="10"/>
        <color rgb="FF000000"/>
        <rFont val="Malgun Gothic"/>
        <family val="3"/>
        <charset val="129"/>
      </rPr>
      <t>대수, 미적분Ⅰ, 확률과 통계, 물리학, 화학, 지구과학, 정보, 기술</t>
    </r>
    <r>
      <rPr>
        <sz val="10"/>
        <color rgb="FF000000"/>
        <rFont val="Cambria Math"/>
        <family val="1"/>
      </rPr>
      <t>⋅</t>
    </r>
    <r>
      <rPr>
        <sz val="10"/>
        <color rgb="FF000000"/>
        <rFont val="맑은 고딕"/>
        <family val="3"/>
        <charset val="129"/>
      </rPr>
      <t>가정 등</t>
    </r>
  </si>
  <si>
    <t>기하, 미적분Ⅱ, 역학과 에너지, 전자기와 양자, 물질과 에너지, 화학 반응의 세계, 지구시스템과학, 행성우주과학, 인공지능 기초, 데이터 과학, 로봇과 공학세계 등</t>
  </si>
  <si>
    <t>항공운항학과</t>
  </si>
  <si>
    <t>비행 원리, 항공기 운항 시스템, 항공법규, 항법 등 항공 운항에 필요한 전문 지식과 실습을 바탕으로 조종사 및 항공 운항 전문가를 양성하는 학과이다.</t>
  </si>
  <si>
    <t>(전공 기초): 비행안전론, 항공기시스템, 국내항공법, 항공교통업무, 항공교통관제영어, 항공우주학개론, 미분적분학, 항공우주산업론, 항행안전시설 등
(전공 심화): 공중항법, 계기비행이론, 항공운항정보 및 절차, 조종실기, 운항실습, 최신항법시스템, 국제항공법, 항공의학, 비행기술분석론 등</t>
  </si>
  <si>
    <t>• 비행 원리와 항공 운항 시스템에 흥미가 있고, 수학·물리에 강한 자신감을 가진 학생
• 파일럿을 포함한 항공 전문직을 목표로 하며 체계적인 조종 훈련에 도전하고 싶은 학생
• 항공 영어, 국제법, 항공 의사소통 등 글로벌 항공 산업에 필요한 영어 역량을 갖춘 학생</t>
  </si>
  <si>
    <t>무인항공기학과, 항공조정전공 등</t>
  </si>
  <si>
    <t>∙수도권(한국항공대 등)
∙비수도권(경운대, 극동대, 세한대, 중원대, 청주대, 초당대, 한국교통대, 한서대 등)</t>
  </si>
  <si>
    <t>한국항공대 등</t>
  </si>
  <si>
    <t>경운대, 극동대, 세한대, 중원대, 청주대, 초당대, 한국교통대, 한서대 등</t>
  </si>
  <si>
    <t>• 항공기 운항 및 조종 분야(항공기 조종사, 민간항공기 부기장, 항공사 기장, 항공교관, 드론 조종사, 무인항공기 조종사 등)
• 운항관리 및 항공교통 분야(운항관리사, 플라이트 디스패처, 항공관제사, 항공정보 분석가, 공항 운항통제 관리자 등)
• 항공안전 및 보안 분야(항공안전감독관, 항공보안분석가, 비행자료 분석 전문가, 위험관리 전문가, 항공 사고조사관 등)
• 공항 및 항공사 운영 분야(항공사 운항관리직, 항공운송 관리자, 공항운영직, 지상조업 관리자 등)
• 항공교육 및 훈련 분야(비행 시뮬레이터 교관, 항공기술 교육자, 항공운항 전문 강사, 항공훈련센터 운영자 등)</t>
  </si>
  <si>
    <r>
      <rPr>
        <sz val="10"/>
        <color rgb="FF000000"/>
        <rFont val="Malgun Gothic"/>
        <family val="3"/>
        <charset val="129"/>
      </rPr>
      <t>대수, 미적분Ⅰ, 확률과 통계, 물리학, 화학, 정보, 기술</t>
    </r>
    <r>
      <rPr>
        <sz val="10"/>
        <color rgb="FF000000"/>
        <rFont val="Cambria Math"/>
        <family val="1"/>
      </rPr>
      <t>⋅</t>
    </r>
    <r>
      <rPr>
        <sz val="10"/>
        <color rgb="FF000000"/>
        <rFont val="맑은 고딕"/>
        <family val="3"/>
        <charset val="129"/>
      </rPr>
      <t>가정, 현대사회와 윤리 등</t>
    </r>
  </si>
  <si>
    <t xml:space="preserve">기하, 역학과 에너지, 전자기와 양자, 법과 사회, 심화 영어, 한국지리 탐구, 동아시아 역사 기행 등 </t>
  </si>
  <si>
    <t xml:space="preserve">세계 문화와 영어, 여행지리 등 </t>
  </si>
  <si>
    <t>컴퓨터공학과</t>
  </si>
  <si>
    <t>컴퓨터의 원리와 구조, 소프트웨어 개발, 인공지능 및 데이터 처리 기술을 기반으로 다양한 IT 융합 기술을 학습하고, 컴퓨터 시스템과 응용 소프트웨어 개발 능력을 갖춘 전문 인재 양성을 목적으로 하는 학과이다.</t>
  </si>
  <si>
    <t>(전공 기초): 프로그래밍 기초, 자료구조, 컴퓨터구조, 이산수학, 논리회로, 알고리즘, 운영체제, 데이터베이스, 소프트웨어 공학, 컴퓨터 네트워크 등
(전공 심화): 인공지능, 컴퓨터 비전, 머신러닝, 분산 시스템, 임베디드 시스템, 컴파일러, 정보 보안, 고급 알고리즘, 병렬 프로그래밍, 인간-컴퓨터 상호작용 등</t>
  </si>
  <si>
    <t>• 수학과 논리적 사고에 강하고, 체계적 문제해결을 좋아하는 학생
• 컴퓨터 구조나 시스템의 작동 원리에 관심이 있는 학생
• 프로그래밍과 알고리즘에 흥미가 있는 학생
• 하드웨어, 소프트웨어 융합 기술에 관심이 많은 학생</t>
  </si>
  <si>
    <r>
      <rPr>
        <sz val="10"/>
        <color rgb="FFFF0000"/>
        <rFont val="Malgun Gothic"/>
        <family val="3"/>
        <charset val="129"/>
      </rPr>
      <t>컴퓨터공학부, 컴퓨터과학과, 컴퓨터학부, 컴퓨터정보공학부, 컴퓨터교육과, 전자컴퓨터공학과, 컴퓨터융합학부, 컴퓨터</t>
    </r>
    <r>
      <rPr>
        <sz val="10"/>
        <color rgb="FFFF0000"/>
        <rFont val="Yu Gothic"/>
        <family val="2"/>
        <charset val="128"/>
      </rPr>
      <t>・</t>
    </r>
    <r>
      <rPr>
        <sz val="10"/>
        <color rgb="FFFF0000"/>
        <rFont val="맑은 고딕"/>
        <family val="3"/>
        <charset val="129"/>
      </rPr>
      <t>AI학부, 항공컴퓨터학과 등</t>
    </r>
  </si>
  <si>
    <t>∙서울(건국대, 고려대, 광운대, 동국대, 동덕여대, 삼육대, 상명대, 서강대, 서경대, 서울과기대, 서울대, 서울시립대, 성균관대, 세종대, 숙명여대, 숭실대, 연세대, 이화여대, 한국외국어대, 한양대, 홍익대 등)
∙수도권(가천대, 가톨릭대, 강남대, 경기대, 경희대, 단국대, 명지대, 수원대, 인천대, 인하대, 한국공학대, 한경국립대, 한양대(에리카) 등)
∙비수도권(강원대, 경북대, 경상국립대, 고려대(세종), 국립공주대, 군산대, 금오공대, 목포대, 부경대, 부산대, 순천대, 울산과기원, 전남대, 전북대, 제주대, 충남대, 충북대 등)</t>
  </si>
  <si>
    <t>건국대, 고려대, 광운대, 동국대, 동덕여대, 삼육대, 상명대, 서강대, 서경대, 서울과기대, 서울대, 서울시립대, 성균관대, 세종대, 숙명여대, 숭실대, 연세대, 이화여대, 한국외국어대, 한양대, 홍익대 등</t>
  </si>
  <si>
    <t>가천대, 가톨릭대, 강남대, 경기대, 경희대, 단국대, 명지대, 수원대, 인천대, 인하대, 한국공학대, 한경국립대, 한양대(에리카) 등</t>
  </si>
  <si>
    <t>강원대, 경북대, 경상국립대, 고려대(세종), 국립공주대, 군산대, 금오공대, 목포대, 부경대, 부산대, 순천대, 울산과기원, 전남대, 전북대, 제주대, 충남대, 충북대 등</t>
  </si>
  <si>
    <t>• 기업 및 산업체(시스템 소프트웨어 개발 회사, 게임 개발 회사, 모바일 웹 및 앱 개발 회사, 홈페이지 제작 및 기획 운영 회사, 정보 시스템 운영 및 개발 회사, 정보 통신 및 네트워크 관련 회사, 무인 자동차 개발 회사, 컴퓨터 및 IT 분야 회사 등)
• 학계 및 연구기관(한국전자통신연구원, 정보통신정책연구원 등 공공 및 민간 연구기관 등)
• 정부 및 공공기관(과학기술정보통신부 등 정부 및 지방자치단체 공무원, 한국정보화진흥원, 한국인터넷진흥원, 정보통신산업진흥원 등 공공기관 등)</t>
  </si>
  <si>
    <t xml:space="preserve">대수, 확률과 통계, 미적분Ⅰ, 인공지능 수학, 영어Ⅰ, 영어Ⅱ, 영어 독해와 작문, 물리학, 정보 등 </t>
  </si>
  <si>
    <t>기하, 미적분Ⅱ, 인공지능 수학, 전자기와 양자, 역학과 에너지, 로봇과 공학세계, 인공지능 기초, 데이터 과학 등</t>
  </si>
  <si>
    <t>실용 통계, 수학과제 탐구, 창의 공학 설계, 소프트웨어와 생활 등</t>
  </si>
  <si>
    <t>소프트웨어학과</t>
  </si>
  <si>
    <t>소프트웨어 개발에 필요한 이론과 실무 능력을 바탕으로 다양한 프로그래밍 언어와 응용 기술을 학습하고, 문제해결을 위한 소프트웨어 설계 및 개발 역량을 갖춘 창의적 소프트웨어 전문 인재 양성을 목적으로 하는 학과이다.</t>
  </si>
  <si>
    <t>(전공 기초): 프로그래밍 기초, 자료구조, 이산수학, 소프트웨어 공학, 데이터베이스, 웹 프로그래밍, 객체지향 프로그래밍, 운영체제, 컴퓨터 네트워크, 알고리즘 등
(전공 심화): 모바일 프로그래밍, 클라우드 컴퓨팅, 소프트웨어 설계, 소프트웨어 테스트, 데이터 마이닝, 인공지능, 빅데이터 처리, 사용자 인터페이스 설계, 소프트웨어 프로젝트 관리, 정보 보안 등</t>
  </si>
  <si>
    <t>• 논리적 사고와 문제 해결에 자신 있는 학생
• 앱, 웹, 게임 등 소프트웨어 개발에 관심 있는 학생
• 새로운 기술을 배우고 적용하는 걸 즐기는 학생
• UI/UX 디자인, 사용자 경험 분야에 흥미가 있는 학생</t>
  </si>
  <si>
    <t>소프트웨어융합학과, AI소프트웨어학과, IT소프트웨어학과, 게임소프트웨어공학과, 미디어소프트웨어학과, 바이오메디컬소프트웨어학과, 소프트웨어경영대학, 컴퓨터소프트웨어공학과, 컴퓨터정보공학부, 항공소프트웨어공학과 등</t>
  </si>
  <si>
    <t>∙서울(경희대, 광운대, 국민대, 명지대, 서경대, 서울여대, 성균관대, 성공회대, 세종대, 숙명여대, 숭실대, 중앙대, 한양대 등)
∙수도권(가톨릭대, 경기대, 단국대, 성결대, 신한대, 안양대, 아주대, 인하대, 평택대, 한국공학대, 한국항공대, 협성대 등)
∙비수도권(강원대, 고려대(세종), 경북대, 경상대, 금오공과대, 국립공주대, 대구대, 서원대, 연세대(미래), 우송대, 청주대, 충북대, 한밭대, 한림대, 한서대, 한국교통대, 홍익대(세종), 호서대 등)</t>
  </si>
  <si>
    <t>경희대, 광운대, 국민대, 명지대, 서경대, 서울여대, 성균관대, 성공회대, 세종대, 숙명여대, 숭실대, 중앙대, 한양대 등</t>
  </si>
  <si>
    <t>가톨릭대, 경기대, 단국대, 성결대, 신한대, 안양대, 아주대, 인하대, 평택대, 한국공학대, 한국항공대, 협성대 등</t>
  </si>
  <si>
    <t>강원대, 고려대(세종), 경북대, 경상대, 금오공과대, 국립공주대, 대구대, 서원대, 연세대(미래), 우송대, 청주대, 충북대, 한밭대, 한림대, 한서대, 한국교통대, 홍익대(세종), 호서대 등</t>
  </si>
  <si>
    <t>• 기업 및 산업체(시스템 소프트웨어 개발 회사, 게임 개발 회사, 모바일 웹 및 모바일 앱 개발 회사, 홈페이지 제작 및 기획 운영 회사, 정보 시스템 운영 및 개발 회사, 정보 통신 및 네트워크 관련 회사, 무인 자동차 개발 회사, 컴퓨터 및 IT 분야 회사 등)
• 학계 및 연구기관(한국전자통신연구원, 정보통신정책연구원 등 공공 및 민간 연구기관 등)
• 정부 및 공공기관(과학기술정보통신부 등 정부 및 지방자치단체 공무원, 한국정보화진흥원, 한국인터넷진흥원, 정보통신산업진흥원 등 공공기관 등)</t>
  </si>
  <si>
    <t>인공지능학과</t>
  </si>
  <si>
    <t>수학, 통계, 컴퓨터공학을 기반으로 인공지능의 핵심 기술인 머신러닝과 딥러닝, 자연어 처리, 컴퓨터 비전 등을 학습하고, 인공지능을 활용한 문제 해결 및 서비스 개발 능력을 갖춘 전문 인재 양성을 목적으로 하는 학과이다.</t>
  </si>
  <si>
    <t>(전공 기초): 프로그래밍 기초, 자료구조, 이산수학, 선형대수학, 확률과 통계, 머신러닝 기초, 데이터베이스, 알고리즘, 컴퓨터구조, 소프트웨어 공학 등
(전공 심화): 딥러닝, 자연어 처리, 컴퓨터 비전, 강화학습, 빅데이터 분석, 인공지능 응용, 로봇공학, 데이터 마이닝, 인공지능 윤리, 고급 머신러닝 등</t>
  </si>
  <si>
    <t>• 수학, 특히 확률·통계와 선형 대수를 좋아하는 학생
• AI·로봇·자율주행 등 첨단 기술에 관심 있는 학생
• 데이터 분석과 패턴 찾기에 흥미 있는 학생
• AI 기술로 사회 문제 해결에 기여하고 싶은 학생</t>
  </si>
  <si>
    <r>
      <rPr>
        <sz val="10"/>
        <color rgb="FFFF0000"/>
        <rFont val="Malgun Gothic"/>
        <family val="3"/>
        <charset val="129"/>
      </rPr>
      <t>AIㆍ빅데이터학과, AI빅데이터융합학과, 인공지능데이터사이언스학과, 인공지능사이버보안학과, 컴퓨터</t>
    </r>
    <r>
      <rPr>
        <sz val="10"/>
        <color rgb="FFFF0000"/>
        <rFont val="Yu Gothic"/>
        <family val="2"/>
        <charset val="128"/>
      </rPr>
      <t>・</t>
    </r>
    <r>
      <rPr>
        <sz val="10"/>
        <color rgb="FFFF0000"/>
        <rFont val="맑은 고딕"/>
        <family val="3"/>
        <charset val="129"/>
      </rPr>
      <t>AI학부, AI경영학과, AI로봇학과, AI반도체학과, AI자율주행학과, IT인공지능학부 등</t>
    </r>
  </si>
  <si>
    <t>∙서울(경희대, 고려대, 광운대, 국민대, 덕성여대, 동국대, 명지대, 서강대, 서울과기대, 서울시립대, 성균관대, 세종대, 숭실대, 연세대, 이화여대, 중앙대, 한국외대 등)
∙수도권(가천대, 가톨릭대, 강남대, 경기대, 아주대, 을지대, 인하대, 한경국립대, 한국공학대, 한국항공대, 한신대, 한양대(에리카) 등)
∙비수도권(강원대, 건양대, 경남대, 경북대, 경상대, 고려대(세종), 공주대, 금오공과대, 목원대, 목포대, 부산대, 순천향대, 울산대, 연세대(미래), 전남대, 제주대, 조선대, 청주대, 충남대, 한림대, 한밭대, 한국교통대, 한국해양대, 호서대 등)</t>
  </si>
  <si>
    <t>경희대, 고려대, 광운대, 국민대, 덕성여대, 동국대, 명지대, 서강대, 서울과기대, 서울시립대, 성균관대, 세종대, 숭실대, 연세대, 이화여대, 중앙대, 한국외대 등</t>
  </si>
  <si>
    <t>가천대, 가톨릭대, 강남대, 경기대, 아주대, 을지대, 인하대, 한경국립대, 한국공학대, 한국항공대, 한신대, 한양대(에리카) 등</t>
  </si>
  <si>
    <t>강원대, 건양대, 경남대, 경북대, 경상대, 고려대(세종), 공주대, 금오공과대, 목원대, 목포대, 부산대, 순천향대, 울산대, 연세대(미래), 전남대, 제주대, 조선대, 청주대, 충남대, 한림대, 한밭대, 한국교통대, 한국해양대, 호서대 등</t>
  </si>
  <si>
    <t>• 기업 및 산업체(인공지능 개발 및 서비스 회사, 시스템 소프트웨어 개발 회사, 게임 개발 회사, 모바일 웹 및 모바일 앱 개발 회사, 홈페이지 제작 및 기획 운영 회사, 정보 시스템 운영 및 개발 회사, 정보 통신 및 네트워크 관련 회사, 무인 자동차 개발 회사, 컴퓨터 및 IT 분야 회사 등)
• 학계 및 연구기관(한국전자통신연구원, 정보통신정책연구원 등 공공 및 민간 연구기관 등)
• 정부 및 공공기관(과학기술정보통신부 등 정부 및 지방자치단체 공무원, 한국정보화진흥원, 한국인터넷진흥원, 정보통신산업진흥원 등 공공기관 등)</t>
  </si>
  <si>
    <t>실용 통계, 수학과제 탐구, 사회문제 탐구, 윤리문제 탐구, 창의 공학 설계, 소프트웨어와 생활 등</t>
  </si>
  <si>
    <t>빅데이터힉과</t>
  </si>
  <si>
    <t>통계학과 컴퓨터공학, 데이터 사이언스를 기반으로 방대한 데이터를 수집·분석·시각화하는 기술을 학습하고, 데이터 기반 의사결정과 전략 수립에 기여할 수 있는 빅데이터 전문 인재 양성을 목적으로 하는 학과이다.</t>
  </si>
  <si>
    <t>(전공 기초): 프로그래밍 기초, 자료구조, 이산수학, 확률과 통계, 데이터베이스, 데이터 분석 기초, 알고리즘, 선형대수학, 소프트웨어 공학, 컴퓨터 구조 등
(전공 심화): 빅데이터 처리, 데이터 마이닝, 머신러닝, 데이터 시각화, 클라우드 컴퓨팅, 데이터베이스 설계, 통계 모델링, 빅데이터 플랫폼, 고급 데이터 분석, 데이터 윤리 등</t>
  </si>
  <si>
    <t>• 수학, 통계, 데이터 처리에 흥미 있는 학생
• 사회·경제적 현상을 숫자로 분석하는 것을 좋아하는 학생
• 논리적 사고와 자료 해석 능력이 뛰어난 학생
• 사회 현상을 바라보는 분석력과 통찰력을 갖춘 학생</t>
  </si>
  <si>
    <r>
      <rPr>
        <sz val="10"/>
        <color rgb="FFFF0000"/>
        <rFont val="Malgun Gothic"/>
        <family val="3"/>
        <charset val="129"/>
      </rPr>
      <t>AIㆍ빅데이터학과, AI빅데이터공학과, AI빅데이터융합경영학과, 경영빅데이터학과, 공공인재빅데이터융합학과, 글로벌빅데이터AI학과, 금융</t>
    </r>
    <r>
      <rPr>
        <sz val="10"/>
        <color rgb="FFFF0000"/>
        <rFont val="Yu Gothic"/>
        <family val="2"/>
        <charset val="128"/>
      </rPr>
      <t>・</t>
    </r>
    <r>
      <rPr>
        <sz val="10"/>
        <color rgb="FFFF0000"/>
        <rFont val="맑은 고딕"/>
        <family val="3"/>
        <charset val="129"/>
      </rPr>
      <t>빅데이터학부, 마케팅빅데이터학과, 빅데이터사이언스학부, 빅데이터응용통계학과 등</t>
    </r>
  </si>
  <si>
    <t>∙서울(경희대, 광운대, 국민대, 서울시립대, 성신여대 등)
∙수도권(가천대, 대진대, 을지대, 한신대 등)
∙비수도권(경성대, 계명대, 고려대(세종), 금오공과대, 남서울대, 대구가톨릭대, 동의대, 목원대, 부산외대, 순천향대, 우송대, 전남대, 창원대, 한남대, 호서대 등)</t>
  </si>
  <si>
    <t>경희대, 광운대, 국민대, 서울시립대, 성신여대 등</t>
  </si>
  <si>
    <t>가천대, 대진대, 을지대, 한신대 등</t>
  </si>
  <si>
    <t>경성대, 계명대, 고려대(세종), 금오공과대, 남서울대, 대구가톨릭대, 동의대, 목원대, 부산외대, 순천향대, 우송대, 전남대, 창원대, 한남대, 호서대 등</t>
  </si>
  <si>
    <t>• 기업 및 산업체(빅데이터 분석 회사, 데이터 기반 마케팅 및 컨설팅 회사, 금융 및 보험 분야 데이터 분석 회사, 유통 및 물류 관련 데이터 예측 및 최적화 회사, 헬스케어 및 바이오 분야 데이터 처리 및 분석 회사, 컴퓨터 및 IT 분야 회사 등)
• 학계 및 연구기관(한국전자통신연구원, 정보통신정책연구원, 통계청, 한국과학기술정보연구원 등 공공 및 민간 연구기관 등)
• 정부 및 공공기관(과학기술정보통신부 등 정부 및 지방자치단체 공무원, 한국정보화진흥원, 한국인터넷진흥원, 정보통신산업진흥원 등 공공기관 등)</t>
  </si>
  <si>
    <t>기하, 미적분Ⅱ, 인공지능 수학, 로봇과 공학세계, 인공지능 기초, 데이터 과학 등</t>
  </si>
  <si>
    <t>실용 통계, 수학과제 탐구, 사회문제 탐구, 창의 공학 설계, 소프트웨어와 생활 등</t>
  </si>
  <si>
    <t>정보통신학과</t>
  </si>
  <si>
    <t>전자·정보통신 이론과 기술을 바탕으로 유·무선 통신, 네트워크, 사물인터넷(IoT) 등 첨단 정보통신 시스템을 설계·구축하고, 미래 정보통신 산업을 선도할 수 있는 전문 인재 양성을 목적으로 하는 학과이다.</t>
  </si>
  <si>
    <t>(전공 기초): 프로그래밍 기초, 자료구조, 이산수학, 회로 이론, 신호 및 시스템, 전자기학, 통신이론, 컴퓨터 네트워크, 디지털 논리회로, 확률과 통계 등
(전공 심화): 무선 통신, 광통신, 네트워크 프로토콜, 안테나 공학, 디지털 신호 처리, 이동 통신, 정보 이론, 통신 시스템 설계, 임베디드 시스템, 네트워크 보안 등</t>
  </si>
  <si>
    <t>• 논리적인 사고력과 프로그래밍을 좋아하는 학생에게 유리
• 5G, IoT, 통신기술과 네트워크 시스템에 관심 있는 학생
• IT·통신 분야의 기술 변화에 관심 많은 학생
• 실생활과 연결된 무선통신·네트워크 분야에 흥미가 있는 학생</t>
  </si>
  <si>
    <t>스마트정보통신공학과, 전기·정보공학부, 전자·정보통신공학과, 전자전기정보공학부, 전파정보통신공학과, 정보통신융합공학과, 지능정보통신공학과, 컴퓨터정보통신공학과, 자유전공학부 등</t>
  </si>
  <si>
    <t>∙서울(동국대, 서울과기대, 서울대, 세종대, 한국외대 등)
∙수도권(가톨릭대, 명지대, 성결대, 수원대, 인천대, 평택대 등)
∙비수도권(강릉원주대, 강원대, 경성대, 국립공주대, 남서울대, 대전대, 동국대(WISE), 부경대, 상명대, 선문대, 순천향대, 영남대, 전주대, 조선대, 창원대, 충남대, 충북대, 한남대, 한밭대, 한국해양대, 호남대, 호서대 등)</t>
  </si>
  <si>
    <t>동국대, 서울과기대, 서울대, 세종대, 한국외대 등</t>
  </si>
  <si>
    <t>가톨릭대, 명지대, 성결대, 수원대, 인천대, 평택대 등</t>
  </si>
  <si>
    <t>강릉원주대, 강원대, 경성대, 국립공주대, 남서울대, 대전대, 동국대(WISE), 부경대, 상명대, 선문대, 순천향대, 영남대, 전주대, 조선대, 창원대, 충남대, 충북대, 한남대, 한밭대, 한국해양대, 호남대, 호서대 등</t>
  </si>
  <si>
    <t>• 기업 및 산업체(정보 시스템 운영 및 개발 회사, 정보 통신 및 네트워크 관련 회사, 무인 자동차 개발 회사, 컴퓨터 및 IT 분야 회사, 은행 및 증권 등 금융 회사, 방송국 및 방송 제작 회사, IT 및 정보 통신 분야 대기업 등 정보 통신 분야 회사 등)
• 학계 및 연구기관(한국전자통신연구원, 정보통신정책연구원 등 공공 및 민간 연구기관 등)
• 정부 및 공공기관(과학기술정보통신부 등 정부 및 지방자치단체 공무원, 한국정보화진흥원, 한국인터넷진흥원, 정보통신산업진흥원 등 공공기관 등)</t>
  </si>
  <si>
    <t>실용 통계, 융합과학 탐구, 사회문제 탐구, 창의 공학 설계, 소프트웨어와 생활 등</t>
  </si>
  <si>
    <t>정보보안학과</t>
  </si>
  <si>
    <t>정보 시스템과 네트워크의 보안 기술을 기반으로 해킹·사이버 공격 대응, 암호학, 보안 시스템 설계 및 운영 능력을 학습하고, 안전한 디지털 사회 구축에 기여할 수 있는 정보보안 전문 인재 양성을 목적으로 하는 학과이다.</t>
  </si>
  <si>
    <t>(전공 기초): 프로그래밍 기초, 자료구조, 이산수학, 컴퓨터 구조, 운영체제, 네트워크 기초, 데이터베이스, 암호학 기초, 소프트웨어 공학, 알고리즘 등
(전공 심화): 시스템 보안, 네트워크 보안, 암호 프로토콜, 디지털 포렌식, 악성코드 분석, 정보 보안 관리, 보안 프로그래밍, 해킹 대응, 클라우드 보안, 정보 보안 법규 등</t>
  </si>
  <si>
    <t>• 해킹·보안·암호화 기술에 관심 있는 학생
• 수학적 논리적 사고와 세밀한 관찰력을 가진 학생
• 네트워크나 시스템 구조 이해에 관심 있는 학생
• 사이버 범죄 예방과 보안 분야로 진로를 고민하는 학생</t>
  </si>
  <si>
    <r>
      <rPr>
        <sz val="10"/>
        <color rgb="FFFF0000"/>
        <rFont val="Malgun Gothic"/>
        <family val="3"/>
        <charset val="129"/>
      </rPr>
      <t>AI정보보안학과, AI컴퓨터공학부, 경찰정보보안학과, 디지털보안학과, 사이버보안경찰학과, 스마트융합보안학과, 융합보안공학과, 정보보안암호수학과, 항공보안학과, 해사인공지능</t>
    </r>
    <r>
      <rPr>
        <sz val="10"/>
        <color rgb="FFFF0000"/>
        <rFont val="Yu Gothic"/>
        <family val="2"/>
        <charset val="128"/>
      </rPr>
      <t>・</t>
    </r>
    <r>
      <rPr>
        <sz val="10"/>
        <color rgb="FFFF0000"/>
        <rFont val="맑은 고딕"/>
        <family val="3"/>
        <charset val="129"/>
      </rPr>
      <t>보안학부, 해킹보안학과 등</t>
    </r>
  </si>
  <si>
    <t>∙서울(고려대, 국민대, 동국대, 성신여대, 이화여대, 중앙대, 한성대 등)
∙수도권(가천대, 경기대, 단국대, 대진대, 아주대, 한경국립대, 한세대 등)
∙비수도권(건양대, 경남대, 고려대(세종), 광주대, 극동대, 대구대, 대전대, 동서대, 배재대, 상명대, 우석대, 위덕대, 조선대, 청주대, 한라대, 한서대, 한국해양대, 호원대 등)</t>
  </si>
  <si>
    <t>고려대, 국민대, 동국대, 성신여대, 이화여대, 중앙대, 한성대 등</t>
  </si>
  <si>
    <t>가천대, 경기대, 단국대, 대진대, 아주대, 한경국립대, 한세대 등</t>
  </si>
  <si>
    <t>건양대, 경남대, 고려대(세종), 광주대, 극동대, 대구대, 대전대, 동서대, 배재대, 상명대, 우석대, 위덕대, 조선대, 청주대, 한라대, 한서대, 한국해양대, 호원대 등</t>
  </si>
  <si>
    <t>• 기업 및 산업체(기업 정보 전략 분야, IT 및 정보 보안 회사, 정보 시스템 관련 회사, 기업 정보 보안 분야, 백신 및 정보 보안 기술 개발 회사 등 정보 보안 관련 전문 회사 등)
• 학계 및 연구기관(한국국방연구원, 국방과학연구소 등 공공 및 민간 연구기관 등)
• 정부 및 공공기관(과학기술정보통신부 등 정부 및 지방자치단체 공무원, 한국정보화진흥원, 한국인터넷진흥원, 국가정보원 등 공공기관 또는 각 공공기관의 정보보안 담당 등)</t>
  </si>
  <si>
    <t xml:space="preserve">대수, 확률과 통계, 미적분Ⅰ, 인공지능 수학, 물리학, 정보 등 </t>
  </si>
  <si>
    <t>수학과 문화, 실용 통계, 수학과제 탐구, 창의 공학 설계, 소프트웨어와 생활 등</t>
  </si>
  <si>
    <t>멀티미디어학과</t>
  </si>
  <si>
    <t>디지털 콘텐츠 제작과 미디어 기술을 기반으로 영상, 음향, 애니메이션, 가상현실(VR) 등 다양한 멀티미디어 콘텐츠 기획·제작 역량을 키우고, 창의적 융합형 미디어 콘텐츠 전문 인재 양성을 목적으로 하는 학과이다.</t>
  </si>
  <si>
    <t>(전공 기초): 미디어 개론, 디지털미디어 기술, 영상 제작 기초, 프로그래밍 기초, 디자인 기초, 인터랙티브 미디어 기초, 콘텐츠 기획 등
(전공 심화): 3D 애니메이션, UX/UI 디자인, 게임 콘텐츠 제작, 가상/증강현실, 영상 편집과 후작업, 인터랙티브 콘텐츠 제작, 미디어 아트, AI 미디어콘텐츠 제작 등</t>
  </si>
  <si>
    <t>• 영상, 애니메이션, 디자인, 게임 제작에 흥미 있는 학생
• 디지털 콘텐츠 제작 능력과 예술적 감각이 있는 학생
• 3D 그래픽, VR/AR 등 신기술에 관심 있는 학생
• 문화 및 사회에 대한 이해도가 높고 융합적 사고를 가진 학생</t>
  </si>
  <si>
    <t>디지털미디어학과, 디지털미디어디자인학과, 미디어디자인학과, 스마트콘텐츠학과, 테크노미디어융합학부, 문화콘텐츠학부 등</t>
  </si>
  <si>
    <t>∙서울(명지대, 서울여대 등)
∙수도권(아주대, 안양대, 평택대, 한국공학대 등)
∙비수도권(강릉원주대, 남서울대, 우송대, 인제대, 전남대, 청운대, 청주대, 한남대 등)</t>
  </si>
  <si>
    <t>명지대, 서울여대 등</t>
  </si>
  <si>
    <t>아주대, 안양대, 평택대, 한국공학대 등</t>
  </si>
  <si>
    <t>강릉원주대, 남서울대, 우송대, 인제대, 전남대, 청운대, 청주대, 한남대 등</t>
  </si>
  <si>
    <t>• 기업 및 산업체(방송 영상 및 콘텐츠 제작 회사, 캐릭터 및 애니메이션 제작 회사, 게임 개발 기획 회사, 공연 및 이벤트 기획 회사, 웹 페이지 운영 및 기획 회사, 디지털 콘텐츠 제작 관련 기업 등)
• 학계 및 연구기관(한국문화관광연구원 등 공공 및 민간 연구기관 등)
• 정부 및 공공기관(문화체육관광부, 과학기술정보통신부 등 정부 및 지방자치단체 공무원, 한국방송광고진흥공사, 한국언론진흥재단, 한국콘텐츠진흥원, 한국정보화진흥원 등 공공기관 등)</t>
  </si>
  <si>
    <t xml:space="preserve">대수, 확률과 통계, 미적분Ⅰ, 인공지능 수학, 영어Ⅰ, 영어Ⅱ, 영어 독해와 작문, 물리학, 음악, 미술, 정보 등 </t>
  </si>
  <si>
    <t>실용 통계, 미디어 영어, 사회문제 탐구, 창의 공학 설계, 소프트웨어와 생활 등</t>
  </si>
  <si>
    <t>융합학과</t>
  </si>
  <si>
    <t xml:space="preserve">소프트웨어와 정보통신 기술을 바탕으로 인문학, 사회과학, 경영 등 다양한 분야의 지식과 융합 역량을 키워, 사람과 기술을 연결하고 사회적 문제를 해결하는 융합형 전문 인재 양성을 목적으로 하는 학과이다. </t>
  </si>
  <si>
    <t>(전공 기초): ICT 및 AI 관련 기초이론, 외국어 관련 과목, 전공 계열ㆍ분야별 기초 과목 등
(전공 심화): 연계전공 심화 과목 등</t>
  </si>
  <si>
    <t>• 다양한 기술을 융합해 새로운 것을 만들고 싶은 학생
• 다양한 전공을 ICT 계열 및 AI 관련 분야와 융합하고자 하는 학생
• 문제해결을 위해 다양한 관점과 기술을 활용하고 싶은 학생
• 새로운 분야를 개척하고자 하는 도전 의식이 있는 학생</t>
  </si>
  <si>
    <r>
      <rPr>
        <sz val="10"/>
        <color rgb="FFFF0000"/>
        <rFont val="Malgun Gothic"/>
        <family val="3"/>
        <charset val="129"/>
      </rPr>
      <t xml:space="preserve">  AI빅데이터융합학과, AI융합학과, ICT융합학과, ICT환경융합학과, 가상현실융합학과, 국방디지털융합학과, 녹색기술융합학과, 농생명식품융합학과, 도시</t>
    </r>
    <r>
      <rPr>
        <sz val="10"/>
        <color rgb="FFFF0000"/>
        <rFont val="Yu Gothic"/>
        <family val="2"/>
        <charset val="128"/>
      </rPr>
      <t>・</t>
    </r>
    <r>
      <rPr>
        <sz val="10"/>
        <color rgb="FFFF0000"/>
        <rFont val="맑은 고딕"/>
        <family val="3"/>
        <charset val="129"/>
      </rPr>
      <t>자치융합학과, 동물산업융합학과, 디자인융합학과, 문화복지융합학과, 미래스포츠융합학과, 미래에너지융합학과, 바이오발효융합학과, 바이오헬스융합학과, 바이오헬스케어융합학과, 반도체산업융합학과, 반도체융합학과, 빅데이터융합학과, 사회서비스융합학과, 생명정보융합학과, 소방방재융합학과, 소프트웨어융합학과, 스마트생명산업융합학과, 신산업융합학과, 이차전지융합학과, 인문문화융합학과, 지능형모빌리티융합학과, 창의융합학과, 행정정보융합학과, 환경에너지공간융합학과,  K뷰티산업융합학과 등</t>
    </r>
  </si>
  <si>
    <t>∙서울(강서대, 건국대, 경희대, 국민대, 덕성여대, 서울과기대, 서울여대, 세종대 등)
∙수도권(신한대, 아주대, 안양대, 인하대, 평택대, 한세대 등)
∙비수도권(강원대, 건국대(글로컬), 금오공과대, 대구가톨릭대, 대구대, 동의대, 세명대, 송원대, 신라대, 전남대, 전북대, 청운대, 충남대, 한국교통대, 한남대, 한밭대, 홍익대(세종) 등)</t>
  </si>
  <si>
    <t>강서대, 건국대, 경희대, 국민대, 덕성여대, 서울과기대, 서울여대, 세종대 등</t>
  </si>
  <si>
    <t>신한대, 아주대, 안양대, 인하대, 평택대, 한세대 등</t>
  </si>
  <si>
    <t>강원대, 건국대(글로컬), 금오공과대, 대구가톨릭대, 대구대, 동의대, 세명대, 송원대, 신라대, 전남대, 전북대, 청운대, 충남대, 한국교통대, 한남대, 한밭대, 홍익대(세종) 등</t>
  </si>
  <si>
    <t xml:space="preserve">4차 산업혁명 시대에 적합한 인재상으로 사회 각 분야의 전문가 </t>
  </si>
  <si>
    <t xml:space="preserve">대수, 확률과 통계, 미적분Ⅰ, 물리학, 화학, 생명과학, 지구과학, 정보 등 </t>
  </si>
  <si>
    <t>기하, 미적분Ⅱ, 인공지능 수학, 역학과 에너지, 전자기와 양자, 물질과 에너지, 화학 반응의 세계, 세포와 물질대사, 생물의 유전, 지구시스템과학, 행성우주과학, 로봇과 공학세계, 생활과학 탐구, 인공지능 기초, 데이터 과학 등</t>
  </si>
  <si>
    <t>실용 통계, 수학과제 탐구, 융합과학 탐구, 사회문제 탐구, 창의 공학 설계, 소프트웨어와 생활 등</t>
  </si>
  <si>
    <t>산업공학과</t>
  </si>
  <si>
    <t>수학, 통계, 경영학, 공학 지식을 기반으로 시스템과 공정, 서비스의 효율성을 분석·설계·개선하는 능력을 학습하고, 기업과 산업 현장에서 생산성 향상과 최적화를 이끌어낼 수 있는 산업 시스템 전문 인재 양성을 목적으로 하는 학과이다.</t>
  </si>
  <si>
    <t>(전공 기초): 산업공학개론, 공업수학, 컴퓨터프로그래밍, 확률 및 통계, 선형대수학, 경영과학, 작업관리, 제조공학 등
(전공 심화): 생산관리, 품질관리, 인간공학, 경제성공학, 경영정보시스템, 공학통계자료분석, 데이터마이닝, 산업공학종합설계 등</t>
  </si>
  <si>
    <t>• 시스템을 이해하고, 효율적으로 개선하고 싶은 학생
• 수학적 모델링과 최적화 문제에 흥미 있는 학생
• 경영·생산·물류 등 다양한 산업 분야에 관심 많은 학생
• 데이터 분석을 통한 의사결정 과정에 흥미 있는 학생</t>
  </si>
  <si>
    <t>미래산업융합대학, 물류시스템공학, 바이오산업공학부, 산업경영공학부, 산업데이티공학과, 산업및기계공학부, 산업시스템공학과, 산업정보학과, 에너지자원산업공학부 등</t>
  </si>
  <si>
    <t>∙서울(건국대, 경희대, 고려대, 동국대, 명지대, 서경대, 서울과기대, 서울대, 서울여대, 숭실대, 연세대, 한양대, 홍익대 등)
∙수도권(가천대, 경기대, 대진대, 성결대, 수원대, 아주대, 인천대, 인하대, 한국외대(글로벌), 한양대(에리카) 등)
∙비수도권(강릉원주대, 강원대, 부산대, 전남대, 전북대 등)</t>
  </si>
  <si>
    <t>건국대, 경희대, 고려대, 동국대, 명지대, 서경대, 서울과기대, 서울대, 서울여대, 숭실대, 연세대, 한양대, 홍익대 등</t>
  </si>
  <si>
    <t>가천대, 경기대, 대진대, 성결대, 수원대, 아주대, 인천대, 인하대, 한국외대(글로벌), 한양대(에리카) 등</t>
  </si>
  <si>
    <t>강릉원주대, 강원대, 부산대, 전남대, 전북대 등</t>
  </si>
  <si>
    <t>• 생산·품질 관리 엔지니어, 데이터 분석·공정 최적화 전문가, 시스템 설계·운영 컨설턴트, 물류·공급망 관리(SCM) 전문가, 인간공학 전문가, 금융·IT·제조 분야 PM, 경영 컨설턴트, 공정 자동화 엔지니어, 스마트팩토리 전문가, 공기업·대기업 경영지원 등</t>
  </si>
  <si>
    <t xml:space="preserve">대수, 확률과 통계, 미적분Ⅰ, 인공지능 수학, 세계시민과 지리, 사회와 문화, 정보 등 </t>
  </si>
  <si>
    <t>기하, 미적분Ⅱ, 도시의 미래 탐구, 경제, 로봇과 공학세계, 인공지능 기초, 데이터 과학 등</t>
  </si>
  <si>
    <t>실용 통계, 사회문제 탐구, 금융과 경제생활, 윤리문제 탐구, 창의 공학 설계, 소프트웨어와 생활 등</t>
  </si>
  <si>
    <t>건축학과</t>
  </si>
  <si>
    <t>인간과 도시, 환경에 대한 인문학적 통찰과 예술적 감각을 바탕으로 공간을 설계하고, 균형 잡힌 미적 감각과 기술적 역량을 융합하여 사람들의 삶의 질을 높이는 건축과 도시 공간을 창조할 수 있는 창의적 건축가를 양성하는 5년제 전문 학위 과정의 학과이다.</t>
  </si>
  <si>
    <t>(전공 기초): 건축과 표현, 건축과 구조, 건축제도, 건축기초설계, 축과 컴퓨터, 건축 표현기법, 건축과 환경, 건축구조시스템, 건축사 건축환경계획, 건축재료역학, 건축시공 및 건설관리 입문, 건축 심리와 형태, 건축사 등
(전공 심화): 한국건축사, 건축형태와 표현, 건축설계, 건축구조계획, 친환경건축계획, 도시디자인과 형태, 단지계획, 건축설비, 건설관리, 주거와 형태, 건축법규와 정책, 건축공간론, 건축과 문화, 건축디자인, 건축실무 등</t>
  </si>
  <si>
    <t>•  공간과 건축물에 관심이 있고, 창의적인 설계와 표현에 흥미가 있는 학생
•  미적 감각과 더불어 수학적·논리적 사고력을 함께 갖춘 학생
•  건축 설계, 구조, 시공, 환경계획 등 다양한 요소를 통합적으로 이해하고자 하는 학생</t>
  </si>
  <si>
    <t>건축학부(건축학 전공), 건축공학과(건축학 전공), 건축학과(건축학 전공), 건축학부, 건축학부(도시설계전공) 등</t>
  </si>
  <si>
    <t>∙서울(건국대, 고려대, 광운대, 국민대, 삼육대, 서울과기대, 서울대, 서울시립대, 세종대, 숭실대, 연세대, 이화여대, 중앙대, 한양대, 홍익대 등)
∙수도권(가천대, 경기대, 경희대, 단국대, 명지대, 아주대, 인하대, 한경국립대, 한양대(에리카) 등)
∙비수도권(강원대, 경남대, 경북대, 경상국립대, 계명대, 공주대, 국립한밭대, 남서울대, 순천향대, 원광대, 전남대, 제주대, 충남대, 충북대, 한남대, 한라대 등)</t>
  </si>
  <si>
    <t>건국대, 고려대, 광운대, 국민대, 삼육대, 서울과기대, 서울대, 서울시립대, 세종대, 숭실대, 연세대, 이화여대, 중앙대, 한양대, 홍익대 등</t>
  </si>
  <si>
    <t>가천대, 경기대, 경희대, 단국대, 명지대, 아주대, 인하대, 한경국립대, 한양대(에리카) 등</t>
  </si>
  <si>
    <t>강원대, 경남대, 경북대, 경상국립대, 계명대, 공주대, 국립한밭대, 남서울대, 순천향대, 원광대, 전남대, 제주대, 충남대, 충북대, 한남대, 한라대 등</t>
  </si>
  <si>
    <t>• 기업 및 산업체(건축설계사무소, 인테리어 회사, 건설회사 시공 분야, 감리회상 등)
• 정부 및 공공기관(국토교통부, 중앙부처 및 지방자치단체 기술직(건축) 공무원, 한국건설관리공사, 주택관리공단 등 공공기관 등)
• 학계 및 연구기관(건축 관련 연구소, 건설 관련 연구소, 건축 재료 및 구조 공학 연구소 및 민간 연구소 등)
• 건축사, 건축 관련 기술창업자, 건축 전문 저널리스트, 건축 콘텐츠 기획자 등</t>
  </si>
  <si>
    <t>대수, 미적분Ⅰ,확률과 통계, 물리학, 화학, 세계시민과 지리, 사회와 문화, 세계사 등</t>
  </si>
  <si>
    <t>기하, 미적분Ⅱ, 도시의 미래 탐구, 역학과 에너지, 물질과 에너지, 화학 반응의 세계, 지구시스템과학, 한국지리탐구 등</t>
  </si>
  <si>
    <t xml:space="preserve"> 융합 과학 탐구, 과학의 역사와 문화, 기후변화와 환경생태, 창의 공학 설계, 기후변화와 지속가능한 세계 등</t>
  </si>
  <si>
    <t>건축공학과</t>
  </si>
  <si>
    <t>인간과 환경에 대한 인문학적 이해를 바탕으로 구조, 재료, 시공 기술 등 공학적 지식을 융합하여 안전하고 지속 가능한 건축 환경을 설계하고 구현할 수 있는 전문 인재를 양성하는 학과이다.</t>
  </si>
  <si>
    <t>(전공 기초): 일반 물리학, 미분적분학, 기본설계, 공업수학, 건축개론, 건축제도, 동역학, 구조역학, 재료역학, 건축재료공학 등
(전공 심화): 건축구조, 건축시공, 건축설비, 건설기술, 건설경영, 건축공학설계, 특수구조, 건축융합, 건축환경공학, 확률통계론, 철근콘크리트구조, 건축음향, 수치해석, 스마트건축생산, 강구조, 건물에너지, 생태건축 등</t>
  </si>
  <si>
    <t>•  수학, 과학 등 기초과학 분야의 지식과 공간지각력, 논리적 사고력을 갖춘 학생
•  구조물의 원리와 시공 과정에 흥미가 있으며 실용적인 문제 해결에 관심이 많은 학생
•  사회와 역사, 심리 등 사람에 대한 공감 능력이 뛰어난 학생</t>
  </si>
  <si>
    <t>건축학부(건축공학전공), 건축공학부, 스마트건축공학과, 토목건축공학과, 그린스마트건축공학과, 건설환경공학부(건축공학전공), 디자인건축융합학부(건축공학전공), 건축학과(건축공학전공) 등</t>
  </si>
  <si>
    <t>∙서울(건국대, 고려대, 광운대, 국민대, 동국대, 서경대, 서울과기대, 서울대, 서울시립대, 성균관대, 세종대, 숭실대, 연세대, 이화여대, 중앙대, 한양대, 홍익대 등)
∙수도권(가천대, 경기대, 경희대, 단국대, 대진대, 명지대, 아주대, 인하대, 한경국립대, 한양대(에리카), 협성대 등)
∙비수도권(강원대, 경남대, 경북대, 경상국립대, 국립공주대, 남서울대, 부산대, 울산대, 원광대, 전남대, 전북대, 제주대, 충남대, 충북대, 홍익대(세종) 등)</t>
  </si>
  <si>
    <t>건국대, 고려대, 광운대, 국민대, 동국대, 서경대, 서울과기대, 서울대, 서울시립대, 성균관대, 세종대, 숭실대, 연세대, 이화여대, 중앙대, 한양대, 홍익대 등</t>
  </si>
  <si>
    <t>가천대, 경기대, 경희대, 단국대, 대진대, 명지대, 아주대, 인하대, 한경국립대, 한양대(에리카), 협성대 등</t>
  </si>
  <si>
    <t>강원대, 경남대, 경북대, 경상국립대, 국립공주대, 남서울대, 부산대, 울산대, 원광대, 전남대, 전북대, 제주대, 충남대, 충북대, 홍익대(세종) 등</t>
  </si>
  <si>
    <t>• 기업 및 산업체(건축 설계 및 시공 회사, 건축 설계 사무소, 인테리어 회사, 건설 회사, 건축 감리 회사, 건축구조 안전 진단 전문 회사 등)
• 학계 및 연구기관(건설 관련 연구소, 건축 재료ㆍ구조 공학 연구소 및 민간 연구기관 등)
• 정부 및 공공기관( 국토교통부, 중앙부처 및 지방자치단체 기술직(건축) 공무원, 한국건설관리공사, 주택관리공단 등)</t>
  </si>
  <si>
    <t>대수, 미적분Ⅰ,확률과 통계, 물리학, 화학, 지구과학, 정보 등</t>
  </si>
  <si>
    <t xml:space="preserve"> 융합과학 탐구, 과학의 역사와 문화, 기후변화와 환경생태, 창의 공학 설계, 기후변화와 지속가능한 세계 등</t>
  </si>
  <si>
    <t>교통공학과</t>
  </si>
  <si>
    <t>사람과 물자의 안전하고 효율적인 수송을 위해 도로, 철도, 항만, 항공 등 교통수단과 시설의 계획, 설계, 운영을 과학적·기술적으로 연구하며, 교통 문제 해결을 위한 폭넓은 지식과 첨단 기술을 갖춘 고급 인력을 양성하는 학과이다.</t>
  </si>
  <si>
    <t>(전공 기초): 일반 물리학, 일반 화학, 미적분학, 교통통계학, 공학수학, 기초프로그래밍, 계량분석론 등
(전공 심화): 교통공학론, 대중교통, 물류정보시스템, 교통정책, 교통법규, 항공 및 항만교통학, 교통조사, 교통경제, 교통전산, 도로설계 및 실습, 지능형교통체계, 교통GIS, 교통체계분석 등</t>
  </si>
  <si>
    <t>• 교통 시스템의 구조와 운영 방식 등에 대해 호기심이 있는 학생
• 사회 현상이나 문제를 거시적인 관점에서 바라보려는 태도를 가진 학생
• 복잡한 문제를 논리적으로 분석하고 합리적인 해결책을 찾는 데 흥미가 있는 학생
• 기술과 데이터를 활용한 실용적인 문제 해결에 관심이 있는 학생</t>
  </si>
  <si>
    <r>
      <rPr>
        <sz val="10"/>
        <color theme="1"/>
        <rFont val="Malgun Gothic"/>
        <family val="3"/>
        <charset val="129"/>
      </rPr>
      <t>도시</t>
    </r>
    <r>
      <rPr>
        <sz val="10"/>
        <color theme="1"/>
        <rFont val="Tahoma"/>
        <family val="2"/>
      </rPr>
      <t>․</t>
    </r>
    <r>
      <rPr>
        <sz val="10"/>
        <color theme="1"/>
        <rFont val="맑은 고딕"/>
        <family val="3"/>
        <charset val="129"/>
      </rPr>
      <t>교통공학과, 스마트철도교통공학과, 건설환경도시교통공학부, 교통시스템공학과 등</t>
    </r>
  </si>
  <si>
    <t>∙서울(서울시립대 등)
∙수도권(경기대, 명지대(자연캠퍼스), 아주대, 한양대(에리카) 등)
∙비수도권(경일대, 계명대, 동양대, 송원대, 영산대, 우송대, 국립한국교통대, 국립공주대 등)</t>
  </si>
  <si>
    <t>서울시립대 등</t>
  </si>
  <si>
    <t>경기대, 명지대(자연캠퍼스), 아주대, 한양대(에리카) 등</t>
  </si>
  <si>
    <t>경일대, 계명대, 동양대, 송원대, 영산대, 우송대, 국립한국교통대, 국립공주대 등</t>
  </si>
  <si>
    <t>• 연구/개발(교통계획 및 설계가, 교통안전연구원, 지능형교통시스템(ITS)연구원)
• 공기업(도로교통공단, 도시철도공사, 코레일, 한국도로공사 등)
• 운송, 정비(철도교통관세자, 철도 및 전동차 기관사, 철도기관차․전동차 정비원)
• 정보통신사, 항공사 직원 등</t>
  </si>
  <si>
    <t>대수, 미적분Ⅰ,확률과 통계, 물리학, 화학, 생명과학, 지구과학, 정보 등</t>
  </si>
  <si>
    <t>기하, 미적분Ⅱ, 도시의 미래 탐구, 역학과 에너지, 물질과 에너지, 화학 반응의 세계, 세포와 물질대사, 지구시스템과학, 데이터 과학 등</t>
  </si>
  <si>
    <t>융합과학 탐구, 과학의 역사와 문화 등</t>
  </si>
  <si>
    <t>도시공학과</t>
  </si>
  <si>
    <t>도시에서 발생하는 국토 개발, 주택, 토지이용, 교통, 환경, 부동산 등 다양한 현안을 분석하고 해결하여, 지속 가능하고 살기 좋은 도시를 만드는 데 기여할 수 있는 인재를 양성하는 학과이다.</t>
  </si>
  <si>
    <t>(전공 기초): 도시계획, 도시발달사, 도시설계, 교통계획, 교통공학, 지역계획, 환경계획 등
(전공 심화): 도시개발, 도시환경, 도시구조, 조경계획, 도시경제, 물류시스템, 도시법규, 도시정책, 부동산학 등</t>
  </si>
  <si>
    <t>• 설계와 계획을 좋아하며 공간을 시각적으로 이해하고 표현하는 능력이 뛰어난 학생
• 교통, 환경, 주거 문제 등 사회적 이슈에 관심이 많고 해결 방안을 생각해보는 것을 좋아하는 학생
• 공공의 삶에 영향을 미치는 공간 계획과 정책 설계에 관심이 있는 학생</t>
  </si>
  <si>
    <t>도시건설과, 도시정보공학전공, 도시계획공학과, 건축도시시스템공학과, 도시환경공학과, 스마트시티공학부 등</t>
  </si>
  <si>
    <t>∙서울(서경대, 서울시립대, 연세대, 중앙대, 이화여대, 한양대, 홍익대 등) 
∙수도권(가천대, 경기대, 대진대, 인천대, 인하대, 협성대 등)
∙비수도권(경서대, 고려대(세종), 동아대, 부산대, 울산과학기술원, 전북대, 충북대, 경상국립대, 영남대, 국립한밭대, 목원대, 동의대, 원광대 등)</t>
  </si>
  <si>
    <t>서경대, 서울시립대, 연세대, 중앙대, 이화여대, 한양대, 홍익대 등</t>
  </si>
  <si>
    <t>가천대, 경기대, 대진대, 인천대, 인하대, 협성대 등</t>
  </si>
  <si>
    <t>경서대, 고려대(세종), 동아대, 부산대, 울산과학기술원, 전북대, 충북대, 경상국립대, 영남대, 국립한밭대, 목원대, 동의대, 원광대 등</t>
  </si>
  <si>
    <t>• 연구/개발 (교통 계획 및 설계가, 공학계열교수, 도시 계획 및 설계가, 지능형교통시스템 연구원, 도시재생전문가 등)
• 감정평가사, 공무원(도시 계획직), 공기업(LH공사, 수자원 공사, 도로 공사 등)
• 교통영향평가원, 도시재생전문가, 지리정보시스템전문가(GIS전문가), 부동산정비사업관리자 등</t>
  </si>
  <si>
    <t>기하, 미적분Ⅱ, 도시의 미래 탐구, 역학과 에너지, 물질과 에너지, 화학 반응의 세계, 지구시스템과학, 데이터 과학, 전자기와 양자 등</t>
  </si>
  <si>
    <t>토목공학과</t>
  </si>
  <si>
    <t>도로, 항만, 공항, 터널, 철도, 댐, 상하수도 등 사회기반시설의 계획, 설계, 시공, 유지 관리와 운용에 대한 전문 지식을 활용하여 자연환경을 보존하며 사람이 쾌적하고 안전하게 살아갈 수 있는 공간과 구조물을 만드는 인재 양성을 목적으로 하는 학과이다.</t>
  </si>
  <si>
    <t>(전공 기초): 공학수학, 일반물리학, 기초공학설계, 재료역학, 기초유체역학, 창의공학기초설계  등
(전공 심화): 토질역학, 구조공학, 철근콘크리트공학, 토목시공학, 토목설계, 건설시공 및 설계, 교통공학, 댐공학, 상하수도공학, 교량공학, 하천공학, 도시계획, 도시 설계, 건설환경재료학 등</t>
  </si>
  <si>
    <t>• 수학과 물리학에 흥미가 있으며, 구조물이나 시스템을 이해하고 설계하는 데 재능이 있는 학생
• 문제를 체계적으로 분석하고 실제로 구현 가능한 해결책을 고민하는 학생
• 구조물의 안전성과 효율성을 수치와 데이터로 분석하는 데 흥미가 있는 학생
• 국가와 사회의 기반을 이루는 인프라 구축에 기여하고 싶은 학생</t>
  </si>
  <si>
    <t>건설시스템공학과, 건축사회환경공학부, 사회환경플랜트공학과, 토목건축공학과, 토목환경공학과, 사회기반시스템공학부, 건설방재융합공학과 등</t>
  </si>
  <si>
    <t>∙서울(고려대, 국민대, 동국대, 서울과학기술대, 서울대, 서울시립대, 세종대, 연세대, 중앙대, 한양대, 홍익대 등)
∙수도권(경기대, 가천대, 경희대, 단국대, 명지대, 아주대, 인하대, 경동대 등)
∙비수도권(강원대, 경북대, 전남대, 전북대, 충남대, 충북대, 경상국립대, 경일대, 국립금오공과대, 광주대, 조선대, 계명대, 동의대, 경성대, 국립한국해양대, 국립군산대, 청주대 등)</t>
  </si>
  <si>
    <t>고려대, 국민대, 동국대, 서울과학기술대, 서울대, 서울시립대, 세종대, 연세대, 중앙대, 한양대, 홍익대 등</t>
  </si>
  <si>
    <t>경기대, 가천대, 경희대, 단국대, 명지대, 아주대, 인하대, 경동대 등</t>
  </si>
  <si>
    <t>강원대, 경북대, 전남대, 전북대, 충남대, 충북대, 경상국립대, 경일대, 국립금오공과대, 광주대, 조선대, 계명대, 동의대, 경성대, 국립한국해양대, 국립군산대, 청주대 등</t>
  </si>
  <si>
    <t>• 건설연구원, 토목감리원, 토목안전환경기술자, 토목제도사 등
• 기업체(시공 엔지니어, 현장관리자, 구조설계사, 플랜트 엔지니어 등)
• 정부 및 공공기관(토목직 공무원, 한국도로공사, 한국수자원공사, 한국철도공사, 한국토지주택공사, 국토교통부 등)
• 연구소(한국건설기술연구원, 국토연구원, 한국지질자원연구원, 대형 민간엔지니어링 기업 부설 연구소 등)</t>
  </si>
  <si>
    <t>기하, 미적분Ⅱ, 도시의 미래 탐구, 역학과 에너지, 물질과 에너지, 화학 반응의 세계, 지구시스템과학, 데이터 과학 등</t>
  </si>
  <si>
    <t>해양공학과</t>
  </si>
  <si>
    <t>선박 기술뿐만 아니라 해양 환경, 자원 개발, 해양플랜트 등 해양을 활용한 공학 기술 전반에 대해 연구하며 해양 구조물의 설계·시공과 해양 자원의 효율적 이용 및 보존에 기여할 수 있는 인재 양성을 목적으로 하는 학과이다.</t>
  </si>
  <si>
    <t>(전공 기초): 일반물리학, 일반화학, 미적분학, 컴퓨터프로그래밍, 재료역학, 유체역학, 기초구조동역학 등
(전공 심화): 해양공학실험, 선박운항제어론, 선박유체역학, 조선해양공학계획, 전산선박설계, 선체진동, 용접구조설계, 해양장비설계 등</t>
  </si>
  <si>
    <t>• 해양 환경과 관련된 다양한 현상에 관심이 있고, 이를 과학적으로 탐구해 보고 싶은 학생
• 수학, 물리, 지구과학 등 이공계 과목에 흥미가 있고, 이를 바탕으로 실제 문제를 해결하고 싶은 학생
• 바다를 기반으로 한 미래 산업과 기술에 관심이 있으며, 선박이나 해양 구조물 설계에도 호기심을 느끼는 학생</t>
  </si>
  <si>
    <t>선박해양공학과, 조선해양공학과, 조선해양플랜트과, 해양과학과, 해양융합공학과 등</t>
  </si>
  <si>
    <t>∙서울(서울대 등)
∙수도권(인하대, 한양대(에리카) 등)
∙비수도권(국립목포해양대, 부산대, 충남대, 국립한국해양대, 국립부경대 등)</t>
  </si>
  <si>
    <t>서울대 등</t>
  </si>
  <si>
    <t>인하대, 한양대(에리카) 등</t>
  </si>
  <si>
    <t>국립목포해양대, 부산대, 충남대, 국립한국해양대, 국립부경대 등</t>
  </si>
  <si>
    <t>• 선박운항관리사, 조선공학기술자, 해양수산기술자 등
• 기업체(해양 구조물 설계 및 시공 엔지니어, 해양플랜트 엔지니어, 조선 해양 설계사 등)
• 정부 및 공공기관(해양수산부 및 해양 항만 및 안전 관련 국가공무원, 선박안전기술공단, 항만공사, 해양안전심판원 등)
• 연구기관(한국해양과학기술원, 한국해사문제연구소, 한국조선해양기자재연구원 등 )</t>
  </si>
  <si>
    <t>기하, 미적분Ⅱ, 역학과 에너지, 전자기와 양자, 물질과 에너지, 화학 반응의 세계, 세포와 물질대사, 지구시스템과학, 데이터 과학 등</t>
  </si>
  <si>
    <t>융합과학 탐구 등</t>
  </si>
  <si>
    <t>환경공학과</t>
  </si>
  <si>
    <t>대기, 수질, 토양, 폐기물 등 다양한 환경 문제를 과학적·공학적으로 해결하고 지속 가능한 환경을 조성하기 위한 기술과 시스템을 설계·관리할 수 있는 인재 양성을 목적으로 하는 학과이다.</t>
  </si>
  <si>
    <t>(전공 기초): 일반화학, 일반생물학, 환경공학개론, 환경생물학, 생태학개론, 지구환경입문 등
(전공 심화): 환경관리학, 환경정책학, 대기화학, 수질분석, 대기오염관리, 고도폐수처리, 토양오염, 환경영향평가, 유해물분석법, 국제환경협력, 지속가능자원 등</t>
  </si>
  <si>
    <t>• 환경 오염, 자원 고갈, 기후 변화 등 사회적 문제에 관심이 많은 학생
• 생물, 화학, 물리 등 기초 과학 지식에 대한 흥미와 학습 역량을 지닌 학생
• 데이터 분석, 시뮬레이션, 시스템 설계 등 실무 중심의 환경 기술에 관심이 있는 학생
• 실험과 실습에 끈기 있게 참여하며 환경 분야의 연구나 현장에 도전하고자 하는 학생</t>
  </si>
  <si>
    <t>바이오환경과학과, 자원환경공학과, 조경·지역시스템공학부(지역시스템공학전공), 지구환경과학과, 지구환경과학부, 화학생명환경과학부, 환경시스템공학과 등</t>
  </si>
  <si>
    <t>∙서울(건국대, 경희대, 고려대, 광운대, 동국대, 서울과기대, 서울대, 서울시립대, 서울여대, 이화여대, 한양대 등) 
∙수도권(가톨릭대, 명지대, 아주대, 용인대, 인하대, 한국외대(글로벌), 한국공학대 등)
∙비수도권(강원대, 경북대, 경상국립대, 국립금오공과대, 국립 공주대, 동의대, 부산대, 영남대, 전남대, 전북대, 제주대, 충남대, 충북대, 청주대, 호서대 등)</t>
  </si>
  <si>
    <t>건국대, 경희대, 고려대, 광운대, 동국대, 서울과기대, 서울대, 서울시립대, 서울여대, 이화여대, 한양대 등</t>
  </si>
  <si>
    <t>가톨릭대, 명지대, 아주대, 용인대, 인하대, 한국외대(글로벌), 한국공학대 등</t>
  </si>
  <si>
    <t>강원대, 경북대, 경상국립대, 국립금오공과대, 국립 공주대, 동의대, 부산대, 영남대, 전남대, 전북대, 제주대, 충남대, 충북대, 청주대, 호서대 등</t>
  </si>
  <si>
    <t>• 환경 데이터 분석가, 환경 법률·정책 컨설턴트, 환경기술 전문가, 친환경 스타트업 창업자, 변리사 등
• 기업 및 산업체(환경 오염 방지 설비 엔지니어, 환경 모니터링 및 진단 장비 개발자, 환경 컨설팅 및 영향평가 전문가 등)
• 정부 및 공공기관(환경직 공무원, 환경 인허가 및 감시 행정 담당자 등)
• 학계 및 연구기관( 환경 공학 전공 교수, 수질·대기·토양 연구원, 환경 관련 민간기업 부설 연구소 연구원 등)</t>
  </si>
  <si>
    <t>대수, 미적분Ⅰ,확률과 통계, 물리학, 화학, 생명과학, 지구과학, 정보, 생태와 환경 등</t>
  </si>
  <si>
    <t>기하, 미적분Ⅱ, 도시의 미래 탐구, 역학과 에너지, 물질과 에너지, 화학 반응의 세계, 세포와 물질대사, 생물의 유전, 지구시스템과학, 데이터 과학 등</t>
  </si>
  <si>
    <t>기후변화와 환경생태, 융합과학 탐구 등</t>
  </si>
  <si>
    <t>생명공학과</t>
  </si>
  <si>
    <t>세포 및 분자 수준에서 생명체의 기본 원리와 생명 현상을 연구하여 바이오 기술을 발전시키고 다양한 산업에 응용하는 것을 목표로 한다. 유전자 조작, 세포공학, 단백질공학 등 첨단 생명공학 기술을 익히고, 생명과학의 원리를 실용적으로 활용하여 의료, 식품, 환경, 에너지 분야에서 혁신을 이끌어 갈 인재 양성을 목적으로 하는 학과이다.</t>
  </si>
  <si>
    <t>(전공 기초): 일반물리학, 일반화학, 일반생물학, 물리화학, 유기화학, 미생물학, 세포생물학, 유전학개론 등
(전공 심화): 유전학, 분석화학, 생리학, 식품생명공학, 발생생명공학, 분자생물학, 식물생명과학, 생화학, 신경생물학, 생물정보학, 세포와 조직공학, 바이러스학, 대사공학 등</t>
  </si>
  <si>
    <t>• 기초 자연과학에 관심이 많으며 생명 현상에 대한 탐구심과 호기심이 있는 학생
• 자연법칙과 과학적 연구 방법을 이해하고 적용할 수 있는 추론적 판단력을 가진 학생
• 생명 현상을 객관적으로 보는 관찰력, 논리적 사고, 도전 정신, 분석력을 겸비한 학생</t>
  </si>
  <si>
    <t xml:space="preserve"> 바이오생명공학과, 분자생명공학과, 동물생명공학과, 시스템생명공학과 , 식품·동물생명공학과, 화공생명공학과, 식품생명공학과, 융합생명공학과, 유전생명공학과, 의생명공학과, 환경생명공학과</t>
  </si>
  <si>
    <t>∙서울(건국대, 고려대, 국민대, 상명대, 서강대, 서울과학기술대, 서울대, 성신여대, 숙명여대, 연세대, 이화여대, 한양대 등)
∙수도권(가천대, 가톨릭대, 경희대, 동국대, 용인대, 인천대, 인하대, 중앙대, 한경국립대, 한국외대 등)
∙비수도권(강원대, 건국대(글로컬), 건양대, 경북대, 고려대(세종), 배재대, 영남대 등)</t>
  </si>
  <si>
    <t>건국대, 고려대, 국민대, 상명대, 서강대, 서울과학기술대, 서울대, 성신여대, 숙명여대, 연세대, 이화여대, 한양대 등</t>
  </si>
  <si>
    <t>가천대, 가톨릭대, 경희대, 동국대, 용인대, 인천대, 인하대, 중앙대, 한경국립대, 한국외대 등</t>
  </si>
  <si>
    <t>강원대, 건국대(글로컬), 건양대, 경북대, 고려대(세종), 배재대, 영남대 등</t>
  </si>
  <si>
    <t>• 연구 분야(대학교수, 생명과학연구원, 생명공학연구원, 연구소 등)
• 기업체 분야(의약, 환경, 식품, 비료, 유제품, 화장품 등의 제조 및 판매업체, 바이오기기회사, IT 등)
• 정부 공공기관 법조 분야(변리사, 변호사, 농업·환경·산림·보건직 공무원 등)</t>
  </si>
  <si>
    <t>기하, 미적분Ⅱ, 물질과 에너지, 화학 반응의 세계, 세포와 물질대사, 생물의 유전 등</t>
  </si>
  <si>
    <t>융합과학 탐구, 기후변화와 지속가능한 세계 등</t>
  </si>
  <si>
    <t>섬유공학과</t>
  </si>
  <si>
    <t>의류, 산업용 소재, 첨단 복합 소재 등 다양한 섬유 재료의 개발, 가공, 활용 기술을 연구하며 섬유의 물리·화학적 특성과 기능성을 공학적으로 분석하고 응용할 수 있는 인재 양성을 목적으로 하는 학과이다.</t>
  </si>
  <si>
    <t>(전공 기초): 일반물리학, 일반화학, 섬유재료학, 섬유고분자화학, 합성섬유재료, 천연섬유재료, 유기소재실험 등
(전공 심화): 섬유제품공학, 섬유계면화학, 염색공학, 편성공학, 합성섬유, 섬유가공학 및 실험, 의복공학 및 설계, 색채과학, 의류생산관리, 패션마케팅 등</t>
  </si>
  <si>
    <t>• 화학, 물리 등 기초과학을 좋아하며 실험과 실습 활동을 즐기는 학생
• 다양한 소재의 특성과 구조에 대해 탐구하고, 이를 실생활에 적용하는 데 관심이 많은 학생
• 연구, 개발, 디자인, 생산 등 섬유 산업 전반에서 전문성과 창의력을 발휘하고자 하는 학생</t>
  </si>
  <si>
    <t>고분자시스템공학부(파이버융합소재공학전공), 섬유나노소재전공, 섬유소재시스템공학과, 섬유신소재설계전공, 섬유산업학과, 섬유신소재파이버공학과, 파이버시스템공학과 등</t>
  </si>
  <si>
    <t>∙수도권(단국대, 신한대 등)
∙비수도권(경북대, 부산대, 영남대, 전북대, 충남대 등)</t>
  </si>
  <si>
    <t>단국대, 신한대 등</t>
  </si>
  <si>
    <t>경북대, 부산대, 영남대, 전북대, 충남대 등</t>
  </si>
  <si>
    <t>• 기업 및 산업체(기능성 섬유 및 스마트 섬유 개발 엔지니어, 섬유소재 R&amp;D 연구원, 섬유제품 해외영업 및 기술영업 전문가, 패션·의류 제조기업 소재기획 담당자 등)
• 정부 및 공공기관(한국섬유개발연구원, 한국의류시험연구원(KATRI), FITI시험연구원 등) 
• 학계 및 연구기관(교수, 신소재 연구자, 지속가능한 소재 개발 및 친환경 공정 연구자 등)
• 섬유 관련 기술 기반 스타트업 창업자, 섬유 관련 국제표준 인증 전문가 등</t>
  </si>
  <si>
    <t>대수, 미적분Ⅰ, 확률과 통계, 물리학, 화학, 생명과학, 정보, 기술·가정 등</t>
  </si>
  <si>
    <t>기하, 미적분Ⅱ, 역학과 에너지, 물질과 에너지, 화학 반응의 세계, 세포와 물질대사, 생활과학 탐구 등</t>
  </si>
  <si>
    <t>식품공학과</t>
  </si>
  <si>
    <t>식품 공학은 식품의 가공, 저장, 유통, 품질관리, 안전성 확보 등을 과학적·공학적으로 연구하는 학문으로 건강하고 안전한 식품을 개발·공급할 수 있는 인재 양성을 목적으로 하는 학과이다.</t>
  </si>
  <si>
    <t>(전공 기초): 일반생물학 및 실험, 일반화학 및 실험, 생물통계학, 미생물학, 생화학, 영양학, 식품재료학, 건강식품학 등
(전공 심화): 식품화학, 식품위생학, 발효공학, 식품가공학, 곡류과학, 식품저장학, 식품품질관리학, 식품물리화학, 영양화학, 분자생물학입문, 식품위생학, 영양유전체학 등</t>
  </si>
  <si>
    <t>• 화학, 생물, 수학 등 기초과학 지식을 바탕으로 식품의 성질과 변화를 탐구하고 싶은 학생
• 안전하고 건강한 먹거리를 위한 기술 개발에 참여하고자 하는 학생
• 첨단 식품 공정, 기능성 식품, 대체 단백질 등 미래 식품 산업에 관심이 있는 학생
• 식품과학, 공학, 영양학 등 다양한 학문을 융합하여 실제 산업에 기여하고자 하는 학생</t>
  </si>
  <si>
    <t>식품생명공학과, 식품영양학과, 식품가공학전공, 바이오식품공학과 등</t>
  </si>
  <si>
    <t>∙서울(경희대, 고려대, 동국대, 서울과기대, 서울대, 서울여대, 성균관대, 성신여대, 세종대, 이화여대 등) 
∙수도권(가천대, 경기대, 을지대, 중앙대(안성), 차의과학대, 한경국립대 등)
∙비수도권(강원대, 경북대, 경상국립대, 국립한국교통대, 국립공주대, 단국대(천안), 동의대, 상명대(천안), 서원대, 부산대, 영남대, 인제대, 전남대, 전북대, 충남대, 충북대, 제주대 등)</t>
  </si>
  <si>
    <t>경희대, 고려대, 동국대, 서울과기대, 서울대, 서울여대, 성균관대, 성신여대, 세종대, 이화여대 등</t>
  </si>
  <si>
    <t>가천대, 경기대, 을지대, 중앙대(안성), 차의과학대, 한경국립대 등</t>
  </si>
  <si>
    <t>강원대, 경북대, 경상국립대, 국립한국교통대, 국립공주대, 단국대(천안), 동의대, 상명대(천안), 서원대, 부산대, 영남대, 인제대, 전남대, 전북대, 충남대, 충북대, 제주대 등</t>
  </si>
  <si>
    <t>• 기업 및 산업체(식품 제조 및 생산관리자, 기능성 식품 및 건강기능식품 개발자, 식품 R&amp;D 연구원, 품질관리(QC) 및 품질보증(QA) 담당자, 식품 관련 기술영업 및 마케팅 담당자 등)
• 정부 및 공공기관(식품위생직·보건직 공무원, 식품의약품안전처, 국립농산물품질관리원, 농림축산식품부, 한국식품안전관리인증원(HACCP), 한국식품연구원)
• 학계 및 연구기관(교수, 식품소재 및 식품첨가물 연구자 등)</t>
  </si>
  <si>
    <t>대수, 미적분Ⅰ,확률과 통계, 물리학, 화학, 생명과학, 정보, 기술·가정 등</t>
  </si>
  <si>
    <t>기하, 미적분Ⅱ, 물질과 에너지, 화학 반응의 세계, 세포와 물질대사, 생물의 유전, 생활과학 탐구 등</t>
  </si>
  <si>
    <t>신소재공학과</t>
  </si>
  <si>
    <t>신소재 공학은 금속, 세라믹, 고분자, 반도체, 나노소재 등 첨단 소재의 구조, 특성, 제조 및 응용 기술을 연구하는 학문으로 미래 산업을 이끌 고기능성 소재를 설계하고 활용할 수 있는 인재 양성을 목적으로 하는 학과이다.</t>
  </si>
  <si>
    <t>(전공 기초): 일반물리학, 일반화학, 신소재공학개론, 재료구조물성, 결정학개론, 재료열역학 등
(전공 심화): 나노재료학, 전자 및 반도체재료학, 재료공학, 복합재료, 전자공학개론, 반도체공정 및 소자, 분광학, 자성재료, 진공과학 및 박막공학 등</t>
  </si>
  <si>
    <t>• 물질의 성질과 구조에 대한 과학적 호기심과 탐구력을 지닌 학생
• 화학, 물리 등 기초과학을 논리적으로 이해하고, 실험과 분석 활동에 적극적으로 참여할 수 있는 학생
• 금속, 세라믹, 반도체, 고분자 등 다양한 소재의 특성과 활용 가능성을 과학적으로 탐구하고자 하는 학생</t>
  </si>
  <si>
    <t>나노신소재공학과, 신소재시스템공학과, 화학신소재학과, 융합신소재공학과, 화공신소재공학과, 에너지신소재공학과 등</t>
  </si>
  <si>
    <t>∙서울(고려대, 국민대, 동국대, 상명대, 서울과기대, 서울시립대, 숭실대, 연세대, 한양대, 홍익대 등)
∙수도권(가천대, 경희대, 대진대, 명지대, 수원대, 인천대, 인하대, 한국공학대, 한국항공대 등)
∙비수도권(강릉원주대(강릉), 경북대, 계명대, 고려대(세종), ,국립공주대, 단국대(천안), 대전대, 선문대, 영남대, 전남대, 전북대, 조선대, 충남대, 충북대, 한라대, 한밭대 등)</t>
  </si>
  <si>
    <t>고려대, 국민대, 동국대, 상명대, 서울과기대, 서울시립대, 숭실대, 연세대, 한양대, 홍익대 등</t>
  </si>
  <si>
    <t>가천대, 경희대, 대진대, 명지대, 수원대, 인천대, 인하대, 한국공학대, 한국항공대 등</t>
  </si>
  <si>
    <t>강릉원주대(강릉), 경북대, 계명대, 고려대(세종), ,국립공주대, 단국대(천안), 대전대, 선문대, 영남대, 전남대, 전북대, 조선대, 충남대, 충북대, 한라대, 한밭대 등</t>
  </si>
  <si>
    <t>• 기업 및 산업체(반도체 재료 개발자, 2차전지 및 전지소재 연구개발 엔지니어, 금속·세라믹·고분자 복합소재 개발자, 디스플레이, 태양전지, 수소연료전지용 소재 엔지니어 등)
• 정부 및 공공기관(산업통상자원부, 중소벤처기업부 기술직 공무원, 국가기술표준원, 국방과학연구소, 한국화학융합시험연구원 등)
• 학계 및 연구기관(한국과학기술연구원(KIST), 한국재료연구원(KIMS), ETRI, 생기원, 각 대기업 부설연구소 등)
• 특허 및 기술사업화 전문가, 신소재 기반 스타트업 창업자, 첨단소재 데이터 기반 분석가 등</t>
  </si>
  <si>
    <t>대수, 미적분Ⅰ,확률과 통계, 물리학, 화학, 생명과학, 정보 등</t>
  </si>
  <si>
    <t>기하, 미적분Ⅱ, 역학과 에너지, 전자기와 양자, 물질과 에너지, 화학 반응의 세계, 세포와 물질대사, 
생물의 유전 등</t>
  </si>
  <si>
    <t>에너지자원공학과</t>
  </si>
  <si>
    <t>석유, 천연가스, 석탄 등 전통 에너지원부터 지열, 탄소 저장, 수소, 신재생에너지 등 미래 에너지원까지 다양한 자원의 탐사, 개발, 생산 및 관리 기술을 이해하고 활용할 수 있는 인재 양성을 목적으로 하는 학과이다.</t>
  </si>
  <si>
    <t>(전공 기초): 일반물리학, 일반화학, 에너지자원공학개론, 신재생에너지개론, 재료과학, 유체역학, 열역학, 전기화학, 지구물리학개론 등 
(전공 심화): 지구물리탐사, 자원개발공학, 에너지환경공학, 석유가스공학, 자원경제학, 에너지변환공학, 연료전지공학, 에너지시스템설계 등</t>
  </si>
  <si>
    <t>• 지구과학, 물리, 화학 등 기초과학에 흥미가 있고 논리적 사고력을 갖춘 학생
• 실험과 조사 활동에 적극적으로 참여하며 현장 중심 문제 해결에 능한 학생
• 지하자원 탐사, 에너지 개발 등 다양한 자원 기술에 공학적으로 접근하고자 하는 학생
• 환경과 지속 가능성을 고려한 미래 에너지 기술에 창의적으로 도전하고자 하는 학생</t>
  </si>
  <si>
    <t>미래에너지공학과, 에너지공학과, 환경에너지공학과, 원자력공학과, 신재생에너지학과, 에너지시스템공학과 등</t>
  </si>
  <si>
    <t>∙서울(건국대, 서울대, 세종대, 한양대 등)
∙수도권(경희대, 대진대, 인하대 등)
∙비수도권(강원대, 경북대, 국립한국해양대, 순천향대, 한국에너지공과대학, 전남대, 제주대 등)</t>
  </si>
  <si>
    <t>건국대, 서울대, 세종대, 한양대 등</t>
  </si>
  <si>
    <t>경희대, 대진대, 인하대 등</t>
  </si>
  <si>
    <t>강원대, 경북대, 국립한국해양대, 순천향대, 한국에너지공과대학, 전남대, 제주대 등</t>
  </si>
  <si>
    <t>• 기업 및 산업체(석유·가스·광물 자원 개발 엔지니어, 탄소포집저장(CCS) 기술 개발자, 자원 순환 및 에너지 효율 개선 전문가 등)
• 정부 및 공공기관(산업통상자원부, 환경부, 지역난방공사, 한국에너지정보문화재단 등 )
• 학계 및 연구기관(한국에너지기술연구원, 한국지질자원연구원, 한국전기연구원, 대학 부설 연구소 연구원 등)
• 에너지 정책 분석가 및 기후경제 컨설턴트, 특허, 기술 사업화, 자원 관련 법률 컨설턴트 등</t>
  </si>
  <si>
    <t>기하, 미적분Ⅱ, 역학과 에너지, 전자기와 양자, 물질과 에너지, 화학 반응의 세계, 세포와 물질대사, 지구시스템과학, 행성우주과학 등</t>
  </si>
  <si>
    <t>재료공학과</t>
  </si>
  <si>
    <t>금속, 세라믹, 고분자, 바이오 등 다양한 재료의 물성, 가공, 제조, 응용 기술을 이론과 실습을 통해 배우며 의료, 에너지, 기계, 항공우주 등 다양한 산업 분야에서 요구되는 재료를 이해하고 활용할 수 있는 인재 양성을 목적으로 하는 학과이다.</t>
  </si>
  <si>
    <t>(전공 기초): 일반물리학, 일반화학, 선형대수학, 공학윤리, 소재기초과학, 소재열역학, 무기화학, 재료공학실험, 세라믹공정 등
(전공 심화): 재료설계학, 재료선택 및 활용, 재료소성론, 재료기기분석, 재료설계학, 반도체공학, 디스플레이공학, 상평형, 나노재료, 소자재료, 복합재료 등</t>
  </si>
  <si>
    <t>• 화학, 물리 등 기초과학에 흥미가 있으며 실험과 분석 활동에 능한 학생
• 다양한 재료의 성질과 구조에 관심이 있고 과학적으로 탐구하고자 하는 학생
• 금속, 세라믹, 반도체, 고분자 등 소재의 특성을 이해하고 응용 기술을 개발하고자 하는 학생
• 첨단 산업 분야에 필요한 고기능성 재료 개발에 창의적이고 공학적으로 접근할 수 있는 학생</t>
  </si>
  <si>
    <t>기계금속재료공학과, 유기재료공학과, 재료융합공학부, 전자재료공학과, 신소재공학과 등</t>
  </si>
  <si>
    <t>∙서울(건국대, 고려대, 광운대, 국민대, 동국대, 서경대, 서울과기대, 서울대, 서울시립대, 세종대, 숭실대, 연세대, 중앙대, 한양대, 홍익대 등) 
∙수도권(가천대, 경기대, 경희대, 단국대, 명지대, 아주대, 인하대 등)
∙비수도권(강원대, 경북대, 경상국립대, 부경대, 부산대, 전남대, 전북대, 충남대, 충북대, 호서대 등)</t>
  </si>
  <si>
    <t>건국대, 고려대, 광운대, 국민대, 동국대, 서경대, 서울과기대, 서울대, 서울시립대, 세종대, 숭실대, 연세대, 중앙대, 한양대, 홍익대 등</t>
  </si>
  <si>
    <t>가천대, 경기대, 경희대, 단국대, 명지대, 아주대, 인하대 등</t>
  </si>
  <si>
    <t>강원대, 경북대, 경상국립대, 부경대, 부산대, 전남대, 전북대, 충남대, 충북대, 호서대 등</t>
  </si>
  <si>
    <t>• 기업 및 산업체(기업 및 산업체, 2차전지 및 전지소재 연구원 등)
• 정부 및 공공기관(산업통상자원부, 과학기술정보통신부 기술직 공무원, 한국세라믹기술원, 한국화학융합시험연구원, 한국에너지기술평가원 등)
• 학계 및 연구기관(나노소재, 바이오소재, 스마트소재 등 차세대 소재 연구자, 반도체 공정 및 재료 물성 평가 전문 연구자 등)
• 국제표준 및 기술인증 전문가, 소재기반 정책연구 및 산업분석가 등</t>
  </si>
  <si>
    <t>기하, 미적분Ⅱ, 역학과 에너지, 전자기와 양자, 물질과 에너지, 화학 반응의 세계, 세포와 물질대사, 로봇과 공학세계 등</t>
  </si>
  <si>
    <t>화장품과학과</t>
  </si>
  <si>
    <t>기능성 식물과 천연물 소재를 기반으로 화장품 원료를 개발하고, 제형 연구, 제조, 실험, 품질관리 등 화장품 산업 전반에 필요한 지식을 습득하여 이를 응용할 수 있는 인력 양성을 목적으로 하는 학과이다.</t>
  </si>
  <si>
    <t xml:space="preserve">(전공 기초): 일반화학, 유기화학, 화장품학개론, 화장품화학, 피부과학, 화장품원료학, 화장품미생물학
(전공 심화): 기능성화장품학, 화장품제조공학, 화장품품질관리,  화장품분석학, 화장품마케팅, 화장품법규 등 </t>
  </si>
  <si>
    <t>• 화학, 생명과학 등 기초과학에 흥미가 있고 실험과 분석에 능한 학생
• 피부, 건강, 미용에 관심이 있으며 이를 과학적으로 탐구하고자 하는 학생
• 화장품 소재 개발, 안전성 평가, 기능성 제품 기획 등 전 과정에 체계적으로 접근하고자 하는 학생
• 소비자의 니즈를 반영한 화장품 기술 개발에 공학적이고 융합적인 사고로 도전하고자 하는 학생</t>
  </si>
  <si>
    <t>미용화장품과학과, 뷰티화장품학과, 화장품공학과, 화장품생명공학부, 화장품제약자율전공, 화장품학전공, 화장품소재응용공학과, 화장품생명공학과, 바이오헬스융합학과 등</t>
  </si>
  <si>
    <t>∙서울(동덕여대 등) 
∙수도권(안양대 등)
∙비수도권(건국대(글로컬), 경성대, 대구한의대, 세명대, 호서대 등)</t>
  </si>
  <si>
    <t>동덕여대 등</t>
  </si>
  <si>
    <t>안양대 등</t>
  </si>
  <si>
    <t>건국대(글로컬), 경성대, 대구한의대, 세명대, 호서대 등</t>
  </si>
  <si>
    <t>• 화장품 생산제조자, 화장품 품질관리 연구원 및 기술자, 화장품 임상평가연구원, 화장품 브랜드매니저 및 마케팅 전문가, 화장품사업경영자, 피부과학(항노화, 피부재생, 인공피부, 피부질환) 연구원, 화장품 인허가 전문가 등 화장품R&amp;D 전문가(화장품소재, 제형 및 제품개발자 등)
• 정부 및 공공기관 연구원 및 공무원(바이오, 식품, 의약품, 보건복지, 헬스케어 관련 등)
• 화장품 브랜드 창업자, 화장품 인플루언서, 뷰티콘텐츠 기획자, 피부과학 전문 강사 등</t>
  </si>
  <si>
    <t>화학공학과</t>
  </si>
  <si>
    <t>화학, 물리, 생물 등의 기초과학을 바탕으로 석유화학, 정밀화학, 에너지, 환경, 바이오, 반도체 등 다양한 산업 분야에서 물질의 변환과 공정 설계, 시스템 운용에 응용할 수 있는 인력 양성을 목적으로 하는 학과이다.</t>
  </si>
  <si>
    <t>(전공 기초): 일반물리학, 일반화학, 물리화학, 유기화학, 화학생명공학, 화공기초실험, 계측실험 등
(전공 심화): 공정설계, 공정제어, 공정자동화, 재료화학공학, 화공열역학, 반도체화학공정, 에너지공학, 촉매이론, 고분자개론, 생명공학개론, 화공수치해석, 현장실습 등</t>
  </si>
  <si>
    <t>• 수학, 화학, 물리 등 기초과학에 강점을 지니고 실험과 실습에 적극적인 학생
• 화학 반응과 물질의 변화 과정에 흥미를 느끼고 이를 체계적으로 이해하고자 하는 학생
• 화학 공정의 설계, 최적화, 제어 등 산업 전반에 적용되는 기술을 체계적으로 배우고자 하는 학생
• 환경, 에너지, 바이오 등 융합 분야에 화학공학적 해법을 창의적으로 적용하고자 하는 학생</t>
  </si>
  <si>
    <t>고분자공학과, 생명화학공학과, 에너지화학공학과, 화공생명공학과, 응용화학공학과, 화공생명배터리공학부 등</t>
  </si>
  <si>
    <t>∙서울(고려대, 경희대, 광운대, 서울과학기술대, 서울시립대, 숙명여대, 숭실대, 연세대,  중앙대, 한양대 등) 
∙수도권(가천대, 대진대, 단국대, 명지대, 수원대, 아주대, 인천대, 인하대 등)
∙비수도권(경성대, 계명대, 경북대, 국립군산대, 국립금오공과대, 국립부경대, 동아대, 동의대, 영남대, 원광대, 전남대, 충남대, 충북대, 한남대, 호서대 등)</t>
  </si>
  <si>
    <t>고려대, 경희대, 광운대, 서울과학기술대, 서울시립대, 숙명여대, 숭실대, 연세대,  중앙대, 한양대 등</t>
  </si>
  <si>
    <t>가천대, 대진대, 단국대, 명지대, 수원대, 아주대, 인천대, 인하대 등</t>
  </si>
  <si>
    <t>경성대, 계명대, 경북대, 국립군산대, 국립금오공과대, 국립부경대, 동아대, 동의대, 영남대, 원광대, 전남대, 충남대, 충북대, 한남대, 호서대 등</t>
  </si>
  <si>
    <t>• 화학공학기술자, 화학제품제조원, 환경공학기술자 등
• 기업체(석유화학 및 정유업체, 정밀화학업체, 환경 및 에너지 관련 산업체, 섬유업체, 신소재 관련 업체, 제약 및 생명과학 관련 업체 등)
• 연구소(화학 관련 기업체 연구소, 화학 관련 대학 부설 연구소 등)
• 정부 및 공공기관(정부의 화공 관련 부서, 석유공사 및 화학 관련 공공기관 등)</t>
  </si>
  <si>
    <t>기하, 미적분Ⅱ, 역학과 에너지, 전자기와 양자, 물질과 에너지,  화학 반응의 세계, 세포와 물질대사, 로봇과 공학세계 등</t>
  </si>
  <si>
    <t>간호학과</t>
  </si>
  <si>
    <t>간호학과는 인간에 대한 이해와 인도주의를 바탕으로 창의력, 지도력, 협동력, 분석적 사고력 및 공감력을 함양하고 개인·가족·지역사회의 건강 문제를 사정, 진단, 계획, 평가할 수 있는 지식과 기술을 갖춘 전문직 간호사가 될 인력 양성을 목적으로 하는 학과이다.</t>
  </si>
  <si>
    <t>(전공 기초): 일반생물학, 일반화학, 생리학, 사회복지학개론, 인간성장발달과 건강, 간호학개론 등
(전공 심화): 임상미생물학, 병리학, 생리학, 영양학 및 식이요법, 임상약리학, 상담학개론, 응급간호, 성인간호학, 해부학, 간호학실습, 모성간호학, 사회간호학, 보건의료관계법규 등</t>
  </si>
  <si>
    <t>• 생명을 존중하고 인간에 대한 이해를 바탕으로 생명과학이나 화학 등의 교과목에 흥미와 소질이 있는 학생 
• 다른 사람을 도와주려는 자세와 배려하는 마음이 있는 학생
• 모든 일에 긍정적 사고를 유지하며 건강 문제를 해결하는 데 창의적이고 융합적인 사고력을 가진 학생</t>
  </si>
  <si>
    <t>간호학부, 임상간호학과(대학원, 계약학과) 등</t>
  </si>
  <si>
    <t>∙서울(가톨릭대, 강서대, 경희대, 고려대, 삼육대, 서울대, 성신여대, 연세대, 이화여대, 중앙대, 한국성서대, 한양대 등)
∙수도권(가천대(메디컬), 대진대, 수원대, 신한대, 아주대, 을지대, 인하대, 차 의과학대 등)
∙비수도권(강원대, 건국대(글로컬), 단국대(천안), 동국대(WISE), 부산대, 상명대(천안), 순천향대, 연세대(미래), 전남대, 전북대, 충남대, 충북대, 한국교통대 등)</t>
  </si>
  <si>
    <t>가톨릭대, 강서대, 경희대, 고려대, 삼육대, 서울대, 성신여대, 연세대, 이화여대, 중앙대, 한국성서대, 한양대 등</t>
  </si>
  <si>
    <t>가천대(메디컬), 대진대, 수원대, 신한대, 아주대, 을지대, 인하대, 차 의과학대 등</t>
  </si>
  <si>
    <t>강원대, 건국대(글로컬), 단국대(천안), 동국대(WISE), 부산대, 상명대(천안), 순천향대, 연세대(미래), 전남대, 전북대, 충남대, 충북대, 한국교통대 등</t>
  </si>
  <si>
    <t>• 임상 간호사, 임상 전문 간호사 등 임상 분야
• 보건공무원, 보건교육사, 초중고의 보건교사, 대학교수, 국제간호사 등 공공 및 지역사회 분야
• 산업체 간호사, 보험심사 간호사, 메디컬 코디네이터 등 산업 및 기업 분야
• 사회복지시설 간호사, 보육교사, 제약회사, 의료기기 회사 등 기타 분야</t>
  </si>
  <si>
    <t>화학, 생명과학, 사회와 문화, 현대사회와 윤리 등</t>
  </si>
  <si>
    <t>윤리와 사상, 인문학과 윤리, 물질과 에너지, 화학 반응의 세계, 세포와 물질대사, 생물의 유전, 인공지능기초, 데이터 과학, 보건 등</t>
  </si>
  <si>
    <t>융합과학 탐구, 생명과학 실험 등</t>
  </si>
  <si>
    <t>물리치료학과</t>
  </si>
  <si>
    <t>물리치료학과는 의료재활분야의 학과로 질병, 사고, 혹은 선천적인 질환 등으로 일시적이거나 영구적인 장애를 갖게 된 사람들에게 운동 치료나 물리적인 요소들(물, 광선, 전기, 열 등)을 이용하여 손상된 기능을 회복시키거나 장애를 최소화할 수 있도록 평가, 치료, 교육하는 전문 인력 양성을 목적으로 하는 학과이다.</t>
  </si>
  <si>
    <t>(전공 기초): 일반물리학, 일반생물학, 심리학, 해부학, 일반화학 등
(전공 심화): 운동치료학 및 실습, 임상운동학 및 실습, 물리치료 진단학, 해부학 및 실습, 생리학, 신경학, 병리학, 스포츠물리치료학 및 실습, 물리치료 연구방법론, 임상물리치료학 등</t>
  </si>
  <si>
    <t>• 인체 구조와 생리, 운동 치료 등이 주요 학문이므로 생명과학과 건강에 관심이 있는 학생
• 환자들과 상호 작용하며 치유 과정을 돕는 것이 중요한 역할이므로 다른 사람을 돕고자 하는 의지가 강한 학생
• 재활 운동 및 운동치료를 통해 사람들의 건강 회복에 기여하고자 체육 및 운동에 흥미가 있는 학생</t>
  </si>
  <si>
    <t>물리치료과 등</t>
  </si>
  <si>
    <t>∙서울(삼육대 등)
∙수도권(가천대, 용인대, 을지대 등)
∙비수도권(가야대, 강원대, 건양대, 경남대, 경동대, 경성대, 경운대, 광주여대, 김천대, 나사렛대, 남부대, 남서울대, 단국대(천안), 대구가톨릭대, 대구대, 대구한의대, 대전대, 동신대, 동의대, 백석대, 부산가톨릭대, 상지대, 선문대, 세한대, 신라대, 연세대(미래), 영산대, 우석대, 우송대, 위덕대, 유원대, 인제대, 전주대, 중부대, 청주대, 한국교통대(충주), 한국국제대, 한려대, 한서대, 호남대, 호서대, 호원대 등)</t>
  </si>
  <si>
    <t>삼육대 등</t>
  </si>
  <si>
    <t>가천대, 용인대, 을지대 등</t>
  </si>
  <si>
    <t>가야대, 강원대, 건양대, 경남대, 경동대, 경성대, 경운대, 광주여대, 김천대, 나사렛대, 남부대, 남서울대, 단국대(천안), 대구가톨릭대, 대구대, 대구한의대, 대전대, 동신대, 동의대, 백석대, 부산가톨릭대, 상지대, 선문대, 세한대, 신라대, 연세대(미래), 영산대, 우석대, 우송대, 위덕대, 유원대, 인제대, 전주대, 중부대, 청주대, 한국교통대(충주), 한국국제대, 한려대, 한서대, 호남대, 호서대, 호원대 등</t>
  </si>
  <si>
    <t>물리치료사, 스포츠 트레이너, 재활 관련 연구소 등</t>
  </si>
  <si>
    <t>세포와 물질대사, 생물의 유전, 법과 사회, 인공지능기초, 보건 등</t>
  </si>
  <si>
    <t>생명과학 실험 등</t>
  </si>
  <si>
    <t>응급구조학과</t>
  </si>
  <si>
    <t>응급구조학과는 응급 상황에서 전문적으로 환자를 구조하고 응급 처치를 제공할 수 있는 전문 응급구조사를 양성하는 학과이다. 주로 응급 의료 시스템의 일원으로서 생명을 다루는 중요한 역할을 하므로 응급구조학과에서는 응급환자 처치를 위한 의료 기술 외에도 상황 판단 능력, 구조 및 관리 능력을 배우게 된다.</t>
  </si>
  <si>
    <t>(전공 기초): 일반생물학, 병리학, 생리학, 해부학, 공중보건학, 소방법규 등
(전공 심화): 외상응급처치학, 수상인명구조, 환경응급처치학, 정형외과처치학, 신경외과처치학, 전문소아소생술, 전문심장소생술, 외과처치술 등</t>
  </si>
  <si>
    <t>• 긴박한 응급상황에서 침착하게 대응할 수 있는 위기관리 능력을 발휘하는 학생
• 신속한 판단과 정확한 실행이 중요한 직종이므로 빠른 판단력 및 책임감 있고 체력 관리를 잘 하는 학생
• 응급 처치에 필요한 생리학, 병리학 지식을 배우는 데 흥미가 있어 인체 생명과학에 관심 많은 학생</t>
  </si>
  <si>
    <t>산업보건응급구조학과, 응급구조과 등</t>
  </si>
  <si>
    <t>∙수도권(가천대, 을지대 등)
∙ 비수도권(강원대, 건양대, 경동대, 경일대, 공주대, 나사렛대, 남부대, 남서울대, 대전대, 백석대, 선문대, 우송대, 한국교통대, 호남대, 호원대 등)</t>
  </si>
  <si>
    <t>가천대, 을지대 등</t>
  </si>
  <si>
    <t>강원대, 건양대, 경동대, 경일대, 공주대, 나사렛대, 남부대, 남서울대, 대전대, 백석대, 선문대, 우송대, 한국교통대, 호남대, 호원대 등</t>
  </si>
  <si>
    <t>소방관, 소방관리자, 응급구조사, 인명구조원, 산업체 보건 부서(산업 응급구조사) 등</t>
  </si>
  <si>
    <t>확률과 통계, 화학, 생명과학, 현대사회와 윤리 등</t>
  </si>
  <si>
    <t>세포와 물질대사, 생물의 유전, 법과 사회, 보건 등</t>
  </si>
  <si>
    <t>임상병리학과</t>
  </si>
  <si>
    <t>임상병리학과는 의료 검사를 전문적으로 수행할 수 있는 임상병리사를 양성하는 학과이다. 진단과 치료에 필요한 정확한 데이터를 제공하기 위해 다양한 검체(혈액, 소변, 조직 등)를 분석하고, 환자의 질병 여부와 치료 경과를 파악하는 데 중요한 역할을 한다. 임상병리학과는 의학, 생명과학, 실험 장비 사용법 등을 심층적으로 다룬다.</t>
  </si>
  <si>
    <t>(기초과목): 생화학, 일반물리학, 일반화학, 일반생물학, 임상의학개론, 해부학, 의학용어 등
(심화과목): 임상미생물학, 진단세포학, 임상혈액학, 검사기기분석학, 핵의학, 임상생화학, 조직검사학, 인체생리학, 면역학, 임상화학 등</t>
  </si>
  <si>
    <t>• 생명과학 및 화학 관련 분야에 흥미가 있고 과학적 탐구에 관심이 많은 학생
• 정밀도가 요구되는 실험 및 분석 업무에 요구되는 세부적인 관찰력과 분석력이 뛰어난 학생
• 검사 결과가 직접적으로 환자의 진단 및 치료에 영향을 미치므로 책임감과 집중력을 갖춘 학생</t>
  </si>
  <si>
    <t>임상병리과 등</t>
  </si>
  <si>
    <t>∙수도권(신한대, 을지대)
∙비수도권(가톨릭관동대, 건양대, 경동대, 경운대, 극동대, 김천대, 나사렛대, 남서울대, 단국대(천안), 대구한의대, 대전대, 동서대, 동의대, 부산가톨릭대, 상지대, 세명대, 순천향대, 연세대(미래), 인제대, 중원대, 청주대, 호남대, 호서대 등)</t>
  </si>
  <si>
    <t>신한대, 을지대</t>
  </si>
  <si>
    <t>가톨릭관동대, 건양대, 경동대, 경운대, 극동대, 김천대, 나사렛대, 남서울대, 단국대(천안), 대구한의대, 대전대, 동서대, 동의대, 부산가톨릭대, 상지대, 세명대, 순천향대, 연세대(미래), 인제대, 중원대, 청주대, 호남대, 호서대 등</t>
  </si>
  <si>
    <t>임상병리사, 병리분석가, 보건환경연구원, 생명과학시험원, 임상연구코디네이터 등</t>
  </si>
  <si>
    <t>물질과 에너지, 화학 반응의 세계, 세포와 물질대사, 생물의 유전, 법과 사회, 보건 등</t>
  </si>
  <si>
    <t>화학 실험, 생명과학 실험 등</t>
  </si>
  <si>
    <t>재활치료학과</t>
  </si>
  <si>
    <t>재활치료학과는 환자나 장애인이 신체적, 정신적 기능을 회복하고, 일상생활로 복귀할 수 있도록 돕는 치료 전문가를 양성하는 학과이다. 주요 학문은 인체 구조와 기능, 재활 방법, 물리치료, 작업치료 등을 중심으로 하며, 다양한 재활 도구와 방법을 활용한 물리적 및 정신적 재활 기술을 배우는 데 집중하는 학과이다.</t>
  </si>
  <si>
    <t>(기초과목): 해부학, 일반생물학, 일반물리학, 운동 역학, 장애총론, 발달심리학 등
(심화과목): 직업재활개론, 발달정신병리학, 직업재활상담, 상담이론과 실제, 직업적응훈련, 이상심리학, 정서장애교육, 특수치료, 직업재활방법론 등</t>
  </si>
  <si>
    <t>• 환자의 신체 및 정신적 어려움을 지원하며 치료에 기여한다는 사명감을 갖추고 타인에게 도움 주기를 좋아하는 학생
• 신체 운동의 원리와 재활을 배우고 싶어하는 운동과 건강에 관심이 많은 학생
• 인체 구조와 생리를 깊이 이해하고 이를 기반으로 치료 활동을 하고자 하는 의학적 접근을 선호하는 학생</t>
  </si>
  <si>
    <t>재활공학과, 언어재활과, 언어치료학과, 직업재활학과, 스포츠재활학과, 작업치료학과, 재활치료학부 등</t>
  </si>
  <si>
    <t>∙서울(국민대, 서울한영대, 성신여대, 총신대 등) 
∙수도권(가천대, 을지대(성남), 평택대 등)
∙비수도권(가야대, 강원대(삼척), 건양대, 경남대, 경동대, 경운대, 고신대, 광주대, 광주여대, 극동대, 김천대, 나사렛대, 남부대, 단국대(천안), 대구가톨릭대, 대구대, 동명대, 동신대, 백석대, 부산가톨릭대, 상지대, 세명대, 순천향대, 연세대(미래), 우석대, 우송대, 원광대, 유원대, 인제대, 전주대, 조선대, 중원대, 청주대, 한서대, 호남대, 호원대 등)</t>
  </si>
  <si>
    <t>국민대, 서울한영대, 성신여대, 총신대 등</t>
  </si>
  <si>
    <t>가천대, 을지대(성남), 평택대 등</t>
  </si>
  <si>
    <t>가야대, 강원대(삼척), 건양대, 경남대, 경동대, 경운대, 고신대, 광주대, 광주여대, 극동대, 김천대, 나사렛대, 남부대, 단국대(천안), 대구가톨릭대, 대구대, 동명대, 동신대, 백석대, 부산가톨릭대, 상지대, 세명대, 순천향대, 연세대(미래), 우석대, 우송대, 원광대, 유원대, 인제대, 전주대, 조선대, 중원대, 청주대, 한서대, 호남대, 호원대 등</t>
  </si>
  <si>
    <t>교재 및 교구개발자, 놀이치료사, 물리치료사, 미술치료사, 음악치료사, 작업치료사, 중독치료사, 청능사(청능치료사) 등</t>
  </si>
  <si>
    <t>물리학, 화학, 생명과학, 현대사회와 윤리 등</t>
  </si>
  <si>
    <t>치기공학과</t>
  </si>
  <si>
    <t>치기공학과는 치아 및 주위 조직과 악안면 부위 결손 및 손상된 부위의 기능을 인위적으로 회복하는 치과 보철물과 부정교합을 치료하는 교정 장치물에 관한 이론과 실기를 다루는 치과 의료 분야의 전문 인력 양성을 목적으로 하는 학과이다.</t>
  </si>
  <si>
    <t>(기초과목): 일반생물학, 생리학, 치아형태학, 치아재료학, 구강해부학, 구강보건학 등
(심화과목): 국소의치기공학, 치과교정기공학, 치과도재기공학, 심미치과기공학, 총의치기공학, 매식의치기공학, 관교의치기공학, 임플란트기공학, 치과보철학 등</t>
  </si>
  <si>
    <t>• 치과 재료과학, 디지털 기술 등 다양한 전문 지식이 요구되므로 과학과 기술에 관심이 많은 학생
• 물체를 입체적으로 생각하고 표현하는 공간지각력이 있어야 하며, 지구력과 집중력이 좋은 학생
• 정교한 손기술과 섬세한 작업이 필요하므로 세밀하고 정밀한 작업을 좋아하는 학생</t>
  </si>
  <si>
    <t>치기공과</t>
  </si>
  <si>
    <t>∙수도권(신한대 등)
∙비수도권(경동대, 김천대, 부산가톨릭대 등)</t>
  </si>
  <si>
    <t>신한대 등</t>
  </si>
  <si>
    <t>경동대, 김천대, 부산가톨릭대 등</t>
  </si>
  <si>
    <t>의료장비기사, 의료장비기술영업원, 치과기공사, 차과공학 재료연구 등</t>
  </si>
  <si>
    <t>확률과 통계, 물리학, 화학, 생명과학 등</t>
  </si>
  <si>
    <t>물질과 에너지, 화학 반응의 세계, 인공지능 기초, 데이터 과학, 보건 등</t>
  </si>
  <si>
    <t>치위생학과</t>
  </si>
  <si>
    <t>치위생학과는 사람들의 구강건강 증진과 구강 질환 예방에 대하여 공부하는 학과이다. 치위생학과는 사람들의 구강 질환을 예방하고 건강하고 아름다운 치아를 유지할 수 있도록 구강생리학, 치아형태학, 구강병리학 등의 치위생 기초과학부터 전문 치위생 이론 및 기술을 공부한다.</t>
  </si>
  <si>
    <t>(기초과목): 일반생물학, 일반화학, 생리학, 치과영양학, 치과위생학개론 등
(심화과목): 구강병리학, 치아형태학, 치과교정학, 치과보철학, 구강보건학, 치주학, 치과방사선학, 임상치과학, 구강외과학, 치과재료학, 임상실습 등</t>
  </si>
  <si>
    <t>• 사람들의 건강 유지 및 향상, 특히 치아와 구강 건강 관리에 흥미와 관심이 많은 학생
• 환자의 구강 건강을 직접 다루므로 손기술과 환자의 구강 상태를 살펴볼 수 있는 관찰력이 뛰어난 학생
• 의료 및 보건 관련 직업의 특성상 높은 수준의 책임감과 성실한 자세가 요구되므로 성실하고 책임감이 강한 학생</t>
  </si>
  <si>
    <t>치위생과, 치위생관리학과 등</t>
  </si>
  <si>
    <t>∙수도권(가천대, 신한대, 을지대 등)
∙비수도권(가톨릭관동대, 국립강릉원주대, 강원대(삼척), 건양대, 경동대, 경북대, 경운대, 광주여대, 김천대, 남서울대, 단국대(천안), 동서대, 동의대, 백석대, 선문대, 송원대, 신라대, 연세대(미래), 영산대, 유원대, 청주대, 초당대, 한서대, 호남대, 호원대 등)</t>
  </si>
  <si>
    <t>가천대, 신한대, 을지대 등</t>
  </si>
  <si>
    <t>가톨릭관동대, 국립강릉원주대, 강원대(삼척), 건양대, 경동대, 경북대, 경운대, 광주여대, 김천대, 남서울대, 단국대(천안), 동서대, 동의대, 백석대, 선문대, 송원대, 신라대, 연세대(미래), 영산대, 유원대, 청주대, 초당대, 한서대, 호남대, 호원대 등</t>
  </si>
  <si>
    <t>공중보건연구원, 의료코디네이터, 치과위생사 등</t>
  </si>
  <si>
    <t>수의학과</t>
  </si>
  <si>
    <t xml:space="preserve">수의학과는 동물의 질병을 진단 및 치료하고 예방하여 인간과 동물 삶의 질을 향상시키는 것을 목적으로 하는 학과이다. 최근 식품위생과 안전 생물학적 위해로부터의 보호 방어, 인수공통 감염병에 대한 방어, 생물다양성의 보전 등으로 분야가 확대되었으며, 인류와 동물의 건강과 복지를 위한 전문 수의사 양성을 목적으로 하는 학과이다. </t>
  </si>
  <si>
    <t>(기초과목): 일반생물학, 수의생화학, 수의미생물학, 수의해부학, 수의생리학, 수의조직학, 수의발생학, 수의면역학, 축산식품학 등
(심화과목): 수의병리학, 수의약리학, 수의독성학, 수의기생충학, 수의공중보건학, 수의방사선학, 수의임상병리학, 수의전염병학, 어류질병학, 조류질병학, 야생동물질병학 등</t>
  </si>
  <si>
    <t>• 동물 및 생태에 대한 관심과 열정이 있는 학생
• 생물학적, 과학적인 지식을 탐구하기 좋아하는 학생
• 동물의 보호와 복지를 위해 노력하고자 하는 학생</t>
  </si>
  <si>
    <t>수의예과</t>
  </si>
  <si>
    <t>∙서울(건국대, 서울대) 
∙비수도권(강원대, 경북대, 경상국립대, 전남대, 전북대, 제주대, 충남대, 충북대 )</t>
  </si>
  <si>
    <t>건국대, 서울대</t>
  </si>
  <si>
    <t>강원대, 경북대, 경상국립대, 전남대, 전북대, 제주대, 충남대, 충북대</t>
  </si>
  <si>
    <t>• 수의사, 동물 복지 활동가, 연구 분야(수의학 및 축산학 관련 국가연구소, 기업체 동물 의약품 연구소, 동물생명공학 연구소 등) 
• 기업체 분야(의약품 생산업체, 제약업체, 동물병원, 동물사료 및 영양업체 등)
• 정부공공기관 분야(농축산관련 정부부서, 수의 및 농축산 관련 공공기관 등) 등</t>
  </si>
  <si>
    <t>미적분Ⅰ, 확률과 통계, 화학, 생명과학, 현대사회와 윤리 등</t>
  </si>
  <si>
    <t>미적분Ⅱ, 물질과 에너지, 화학 반응의 세계, 세포와 물질대사, 생물의 유전, 보건 등</t>
  </si>
  <si>
    <t>약학과</t>
  </si>
  <si>
    <t>약학과는 약물에 대한 과학적 연구와 실무를 다루며, 약물의 설계, 제조, 활용, 관리 및 약물 작용에 대한 이론과 실무를 배우는 학과이다. 약학과에서는 의학과 생물학, 화학 분야의 융합적 학문을 통해 인간의 건강 증진과 질병 치료에 기여하는 약사와 약학 연구 전문가 양성을 목적으로 하는 학과이다.</t>
  </si>
  <si>
    <t>(기초 과목): 일반화학, 유기화학, 생물학, 의약통계 등
(심화 과목): 
∙공통약학: 약물치료학, 약물학, 제제학, 생약학 등
∙임상약학: 임상화학, 임상약동학, 의약정보학 등
∙산업약학: 제약산업학, 바이오의약품학, 신약개발 등
∙공통약학현장실무실습: 지역약국, 의료기관, 제약산업 등</t>
  </si>
  <si>
    <t>• 생명과학, 화학, 의학 관련 학문에 관심 있는 학생.
• 약물 개발, 사람의 건강 증진 등 보건 분야에 기여하고 싶은 학생.
• 세밀한 관찰력, 분석적인 사고 및 윤리적 직업의식을 가진 학생.</t>
  </si>
  <si>
    <t>미래산업약학전공, 제약학과 등</t>
  </si>
  <si>
    <t>∙서울(경희대, 덕성여대, 동국대, 동덕여대, 삼육대, 서울대, 성균관대, 숙명여대, 연세대, 이화여대, 중앙대 등)
∙수도권(가천대, 가톨릭대, 아주대, 차의과학대, 한양대(에리카) 등)
∙비수도권(강원대, 경북대, 경상국립대, 경성대, 계명대, 고려대(세종), 단국대(천안), 대구가톨릭대, 목포대, 부산대, 순천대, 영남대, 우석대, 원광대, 인제대, 전남대, 전북대, 제주대, 조선대, 충남대, 충북대 등)</t>
  </si>
  <si>
    <t>경희대, 덕성여대, 동국대, 동덕여대, 삼육대, 서울대, 성균관대, 숙명여대, 연세대, 이화여대, 중앙대 등</t>
  </si>
  <si>
    <t>가천대, 가톨릭대, 아주대, 차의과학대, 한양대(에리카) 등</t>
  </si>
  <si>
    <t>강원대, 경북대, 경상국립대, 경성대, 계명대, 고려대(세종), 단국대(천안), 대구가톨릭대, 목포대, 부산대, 순천대, 영남대, 우석대, 원광대, 인제대, 전남대, 전북대, 제주대, 조선대, 충남대, 충북대 등</t>
  </si>
  <si>
    <t>제약회사연구원(연구, 품질관리 및 평가), 신약개발연구원, 약사(개국, 병원, 전문, 공공 등)</t>
  </si>
  <si>
    <t>융합과학 탐구, 화학 실험 등</t>
  </si>
  <si>
    <t>의예과</t>
  </si>
  <si>
    <t>의예과는 인간 존중의 가치관을 바탕으로 인류와 사회에 공헌할 의학 인재를 양성하는 것을 교육 목적으로 하는 학과이다. 인류의 건강을 증진하고 질병의 고통을 경감시키는 기본 역량 외 창의적 연구를 수행할 수 있는 역량, 전문가로서의 윤리의식과 봉사정신 등을 갖출 수 있는 교육을 하는 학과이다. 예과 2년, 본과 4년, 총 6년 과정 졸업 후 의사 국가시험 응시 자격이 주어진다.</t>
  </si>
  <si>
    <t>(기초 과목): 일반화학, 생명물리학, 물리화학, 유기화학, 의학개론, 의료정보학개론, 의학통계학, 인체유전학, 세포생물학, 분자생물학 등
(심화 과목): 의공학, 의료윤리학, 역학, 의료관리학, 임상약리학, 감염학, 혈액학, 신경과학, 내분비학, 호흡기학, 소화기학, 순환기학, 행동과학, 일반외과학, 의학교육학, 응급의학, 정신과학, 산부인과학, 소아과학, 법의학 등</t>
  </si>
  <si>
    <t>• 의학에 진지한 관심과 열정이 있어 다양한 학문적 경험을 즐기는 학생
• 자신의 이익보다는 사람을 돕고 돌보는 데 열정을 가진 학생
• 많은 량의 학습 범위를 소화해야 하므로 과학적 탐구심과 노력하는 자세를 갖춘 학생</t>
  </si>
  <si>
    <t>의학과, 의학부, 의과대학 등</t>
  </si>
  <si>
    <t xml:space="preserve">∙서울(가톨릭대, 경희대, 고려대, 서울대, 연세대, 이화여대, 중앙대, 한양대 등)
∙수도권(가천대, 성균관대, 아주대, 인하대, 차의과학대 등) 
∙비수도권(가톨릭관동대, 강원대, 건국대(글로컬), 건양대(대전), 경북대, 경상국립대, 계명대, 고신대, 단국대(천안), 대구가톨릭대, 동국대(WISE), 동아대, 부산대, 순천향대, 연세대(미래), 영남대, 울산대, 원광대, 을지대(대전), 인제대(부산), 전남대, 전북대, 제주대, 조선대, 충남대, 충북대, 한림대 등) </t>
  </si>
  <si>
    <t>가톨릭대, 경희대, 고려대, 서울대, 연세대, 이화여대, 중앙대, 한양대 등</t>
  </si>
  <si>
    <t>가천대, 성균관대, 아주대, 인하대, 차의과학대 등</t>
  </si>
  <si>
    <t>가톨릭관동대, 강원대, 건국대(글로컬), 건양대(대전), 경북대, 경상국립대, 계명대, 고신대, 단국대(천안), 대구가톨릭대, 동국대(WISE), 동아대, 부산대, 순천향대, 연세대(미래), 영남대, 울산대, 원광대, 을지대(대전), 인제대(부산), 전남대, 전북대, 제주대, 조선대, 충남대, 충북대, 한림대 등</t>
  </si>
  <si>
    <t>임상의사(내과의사, 외과 의사 등), 보건의료관련관리자, 생명과학시험원, 의약계열교수, 의학연구원, 보건 분야 정책 전문가 등</t>
  </si>
  <si>
    <t>미적분Ⅰ, 확률과 통계, 물리학, 화학, 생명과학, 현대사회와 윤리 등</t>
  </si>
  <si>
    <t>물질과 에너지, 화학 반응의 세계, 세포와 물질대사, 생물의 유전, 법과 사회 등</t>
  </si>
  <si>
    <t>치의예과</t>
  </si>
  <si>
    <t>치의예과는 치과의사가 되기 위한 기본 교양과 치의학 전공 학습의 기초를 쌓기 위해 다양한 의료인문학 영역과 자연과학 영역의 기본 지식을 익히고 통합하여 치아 및 구강, 얼굴의 질환과 장애, 기형 등에 대해 치료하고 예방하는 전문 인력 양성을 목적으로 하는 학과이다. 예과 2년, 본과 4년, 총 6년 과정 졸업 후 치과의사 국가시험 응시 자격이 주어진다.</t>
  </si>
  <si>
    <t>(기초 과목): 일반화학, 일반생물학, 발생학, 일반물리학, 기초물리화학, 유전학, 세포분자생물학, 치의학개론, 기초유기화학 등
(심화 과목): 구강해부학, 구강생리학, 치아형태학, 구강악안면외과학, 국소의치의제작, 근관치료학, 안면동통학, 악안면성형외과학, 임상보존학실습, 임상보철학실습, 치주병학, 치료교정학, 전신마취학, 치과면역학, 치과약물치료학, 치아매식학 등</t>
  </si>
  <si>
    <t>• 사람의 구강 건강 및 치아 관리에 관심이 있고 과학적인 사고 능력을 가진 학생
• 과학적 탐구심과 손기술, 세부 사항에 예리한 주의를 기울일 수 있는 학생
• 각종 치과 장비를 많이 사용하므로 기계를 잘 다룰 수 있는 학생
• 이론 및 실습을 통한 방대한 학습 분량을 소화할 수 있는 학생</t>
  </si>
  <si>
    <t>치의학과 등</t>
  </si>
  <si>
    <t>∙서울(경희대, 서울대, 연세대)
∙비수도권(국립강릉원주대, 경북대, 단국대(천안), 부산대, 원광대, 전남대, 전북대, 조선대)</t>
  </si>
  <si>
    <t>경희대, 서울대, 연세대</t>
  </si>
  <si>
    <t>국립강릉원주대, 경북대, 단국대(천안), 부산대, 원광대, 전남대, 전북대, 조선대</t>
  </si>
  <si>
    <t>임상치과의사, 연구 및 학계, 공중보건 분야, 의료산업 분야(연구원 등), 기초치의학자 등</t>
  </si>
  <si>
    <t>미적분Ⅱ, 기하, 물질과 에너지, 화학 반응의 세계, 세포와 물질대사, 생물의 유전 등</t>
  </si>
  <si>
    <t>융합과학 탐구, 화학 실험, 생명과학 실험 등</t>
  </si>
  <si>
    <t>한의예과</t>
  </si>
  <si>
    <t>한의예과는 한의사가 되기 위한 기본 과정을 배우는 학과로, 한의학에 대한 기초 이론과 실습을 학습하며, 이후 한의과대학 본과로 진학하여 전문 과정을 이수하는 학과이다. 한약 및 침구 치료, 그리고 다양한 전통 의학적 접근 방식을 연구하고 실습하는 것이 주요 목표인 학과로 예과 2년, 본과 4년, 총 6년 과정 졸업 후 한의사 국가시험 응시 자격이 주어진다.</t>
  </si>
  <si>
    <t>(기초 과목): 일반생물학, 일반화학, 생화학, 생리학, 미생물학, 경서강독, 기초중국어, 한의학용어, 동양철학, 한의학개론, 한의학한문, 한의철학, 의학영어 등 
(심화 과목): 병리학, 진단학, 약리학, 본초학, 약용식물학, 조직학, 해부학, 방제학[처방학], 경혈학, 내과, 침구과, 부인과, 소아과, 신경정신과, 이비인후과, 사상체질의학 등</t>
  </si>
  <si>
    <t xml:space="preserve">• 생명과학, 화학과 같은 자연과학 기초를 배우고 이를 한의학에 적용해야 하므로 탐구심이 강한 학생
• 한의예과는 서양의학과는 다른 한의학의 이론과 치료 방법도 배우므로 전통 의학과 자연 치료에 관심 있는 학생
• 한자로 된 한의학 전공 서적을 수월하게 볼 만큼 한자에 대한 지식이 풍부한 학생 </t>
  </si>
  <si>
    <t>한의학과 등</t>
  </si>
  <si>
    <t>∙서울(경희대)
∙수도권(가천대)
∙비수도권(대구한의대, 대전대, 동국대(WISE), 동신대, 동의대, 부산대, 상지대, 세명대, 우석대, 원광대)</t>
  </si>
  <si>
    <t>경희대</t>
  </si>
  <si>
    <t>가천대</t>
  </si>
  <si>
    <t>대구한의대, 대전대, 동국대(WISE), 동신대, 동의대, 부산대, 상지대, 세명대, 우석대, 원광대</t>
  </si>
  <si>
    <t>의학연구원, 한의사 등</t>
  </si>
  <si>
    <t>미적분Ⅰ, 확률과 통계, 화학, 생명과학, 현대사회와 윤리, 한문 등</t>
  </si>
  <si>
    <t>미적분Ⅱ,  물질과 에너지, 화학 반응의 세계, 세포와 물질대사, 생물의 유전, 한문 고전 읽기, 보건 등</t>
  </si>
  <si>
    <t>언어 교과 교육과</t>
  </si>
  <si>
    <t>언어 교과 과목의 기본 지식을 습득하고 미래 사회가 가져올 변화에 유연하게 대처할 수 있는 능력을 함양하여, 인성 교육에 능동적으로 대처할 수 있는 올바른 교육관을 가진 유능한 교사 양성을 목적으로 하는 학과이다.</t>
  </si>
  <si>
    <t>(전공 기초): ○○학개론, ○○문법론, ○○음운론, ○○의미론, ○○교육론, ○○교과교육론, ○○문학개론 등
(전공 심화): ○○문법교육론, ○○의미교육론, ○○음운교육론, ○○통사론, ○○교수학습론, ○○교육연습 등</t>
  </si>
  <si>
    <t>•  언어에 대한 높은 관심과 흥미를 가진 학생
•  사람을 가르치고 돕는 일에 관심이 많은 학생
•  글을 읽고 쓰는 것을 좋아하는 학생
•  커뮤니케이션 능력이 뛰어나고 공감 능력이 높은 학생
•  언어 습득 및 문화에 관심이 많은 학생</t>
  </si>
  <si>
    <t xml:space="preserve">국어교육과, 영어교육과, 독어교육과, 불어교육과, 중국어교육과, 일어교육과, 한국어교육과, 한문교육과, 스페인어과, 아랍어과, 러시아어과, 베트남어과 등 </t>
  </si>
  <si>
    <t>∙서울(건국대, 고려대, 동국대, 상명대, 서울대, 성균관대, 성신여대, 이화여대, 중앙대, 총신대, 한국외대, 한양대, 홍익대 등)
∙수도권(단국대, 인천대, 인하대 등)
∙비수도권(가톨릭관동대, 강원대, 경남대, 경북대, 경상국립대, 계명대, 국립공주대, 국립목포대, 국립순천대, 국립안동대, 대구가톨릭대, 대구대, 목원대, 부산대, 서원대, 송원대, 신라대, 영남대, 우석대, 원광대, 전남대, 전북대, 전주대, 제주대, 조선대, 청주대, 충남대, 충북대, 한국교원대, 한남대 등)</t>
  </si>
  <si>
    <t>건국대, 고려대, 동국대, 상명대, 서울대, 성균관대, 성신여대, 이화여대, 중앙대, 총신대, 한국외대, 한양대, 홍익대 등</t>
  </si>
  <si>
    <t>가톨릭관동대, 강원대, 경남대, 경북대, 경상국립대, 계명대, 국립공주대, 국립목포대, 국립순천대, 국립안동대, 대구가톨릭대, 대구대, 목원대, 부산대, 서원대, 송원대, 신라대, 영남대, 우석대, 원광대, 전남대, 전북대, 전주대, 제주대, 조선대, 청주대, 충남대, 충북대, 한국교원대, 한남대 등</t>
  </si>
  <si>
    <t>• 중·고등학교 교사, 어학원 강사, 대학 교수 및 연구원 등
• 번역가 및 통역사, 외교 및 국제 업무 담당자 등
• 교육 콘텐츠 개발자, 출판 편집자 및 교정·교열 전문가 등
• 방송 작가 및 기자, 카피라이터, 언어치료사 등</t>
  </si>
  <si>
    <t>화법과 언어, 독서와 작문, 문학, 대수, 미적분Ⅰ, 확률과 통계, 영어Ⅰ, 영어Ⅱ, 영어 독해와 작문, 세계시민과 지리, 세계사, 사회와 문화, 현대사회와 윤리, 제2외국어 과목 등</t>
  </si>
  <si>
    <t>주제 탐구 독서, 영어 발표와 토론, 심화 영어, 심화 영어 독해와 작문, 동아시아 역사 기행, 정치, 윤리와 사상, 제2외국어 회화 과목, 심화 제2외국어 과목 등</t>
  </si>
  <si>
    <t>독서 토론과 글쓰기, 언어생활 탐구, 실생활 영어 회화, 미디어 영어, 세계 문화와 영어, 사회문제 탐구, 제2외국어 문화 과목 등</t>
  </si>
  <si>
    <t>사회 교과 교육과</t>
  </si>
  <si>
    <t xml:space="preserve">사회과학 전반에 대한 폭넓은 지식을 습득하고 인간 사회 현상에 대한 통합적이고 비판적인 사고 능력을 함양하여, 글로벌 시대에 요구하는 세계 시민으로서의 다문화적 소양과 실천적 참여 능력을 갖춘 교사 양성을 목적으로 하는 학과이다. </t>
  </si>
  <si>
    <t>(전공 기초): 사회학, 정치와 사회, 민주정치론, 정치사, 인간과 사회, 사회조사방법론, 경제교육론, 경제학개론, 정치학개론, 역사학개론, 한국사개론, 한국사상사, 동양사, 동양사개론, 서양사개론, 인간과 윤리, 동양윤리, 서양윤리, 도덕적 사고와 윤리교육, 사회윤리, 철학적 인간학, 인문지리, 자연지리, 세계지리, 도시지리학, 지형학, 한국지리, 환경지리학 등
(전공 심화): 사회교과 교재연구, 사회교과 교육론, 민주정치론, 동아시아중세사, 고대사, 한국근대사, 서양중세사, 한국사특강, 동양사특강, 서양사특강, 역사교육특강, 역사교과교육론, 도덕적 사고와 윤리교육, 사회윤리, 인문지리학, 자연지리학, 교육실습 등</t>
  </si>
  <si>
    <t>• 사회 문제에 관심이 많고, 탐구심과 호기심이 있는 학생
• 문제 해결력이 있고, 비판적 사고를 할 줄 아는 학생
• 사람들과 대화하고 토론하기를 즐기는 학생
• 사회 현상을 바라보는 분석력과 통찰력이 있는 학생
• 사람을 가르치고 돕는 일에 관심이 많은 학생</t>
  </si>
  <si>
    <t>사회(과)교육과, 일반사회교육과, 역사교육과, 윤리교육과, 지리교육과 등</t>
  </si>
  <si>
    <t>∙서울(고려대, 동국대, 서울대, 성신여대, 이화여대, 총신대, 홍익대 등)
∙수도권(인천대, 인하대 등)
∙비수도권(가톨릭관동대, 강원대, 경상국립대, 경북대, 경성대, 국립공주대, 국립목포대, 국립순천대, 국립안동대, 대구가톨릭대, 대구대, 부산대, 서원대, 신라대, 원광대, 전남대, 전북대, 제주대, 충북대, 한국교원대, 한남대 등)</t>
  </si>
  <si>
    <t>고려대, 동국대, 서울대, 성신여대, 이화여대, 총신대, 홍익대 등</t>
  </si>
  <si>
    <t>인천대, 인하대 등</t>
  </si>
  <si>
    <t>가톨릭관동대, 강원대, 경상국립대, 경북대, 경성대, 국립공주대, 국립목포대, 국립순천대, 국립안동대, 대구가톨릭대, 대구대, 부산대, 서원대, 신라대, 원광대, 전남대, 전북대, 제주대, 충북대, 한국교원대, 한남대 등</t>
  </si>
  <si>
    <t>• 중·고등학교 교사, 학원 강사, 대학교수 등
• 공공기관 공무원 및 사회과학 연구원 등
• 교육 콘텐츠 개발자, 컨설턴트 및 기획 전문가 등
• 언론 및 미디어 분야, 국제기구 및 NGO 활동가 등</t>
  </si>
  <si>
    <t>주제 탐구 독서, 영어 발표와 토론, 한국지리 탐구, 동아시아 역사 기행, 정치, 법과 사회, 경제, 윤리와 사상, 국제 관계의 이해 등</t>
  </si>
  <si>
    <t>독서 토론과 글쓰기, 미디어 영어, 여행지리, 역사로 탐구하는 현대 세계, 사회문제 탐구, 금융과 경제생활, 윤리문제 탐구 등</t>
  </si>
  <si>
    <t>수학교육과</t>
  </si>
  <si>
    <t>전문적인 수학 지식과 창의적이고 논리적인 사고를 갖추어, 급변하는 사회를 살아갈 미래 세대를 교육할 수 있는 교육자로서의 품성과 탐구 정신을 겸비한 수학 교사 양성을 목적으로 하는 학과이다.</t>
  </si>
  <si>
    <t>(전공 기초): 대수학, 해석학, 해석개론, 기하학, 확률 및 통계학, 미적분학, 집합론, 정수론, 선형대수, 미분방정식, 기초통계학, 조합 및 그래프 이론 등
(전공 심화): 고등해석학, 추상대수학, 고급해석학, 위상수학, 실변수함수론, 미분기하학, 복소해석학, 응용수학, 수학논리학, 수학교육론, 수학교수법 연구 등</t>
  </si>
  <si>
    <t>•  수학을 좋아하고 가르치는 것에 흥미가 있는 학생
•  문제를 추론하거나 해결할 수 있는 능력이 있는 학생
•  논리적 사고력과 분석력이 뛰어난 학생
•  끈기와 인내심이 있는 학생
•  탐구심과 창의적 사고력이 있는 학생</t>
  </si>
  <si>
    <t>수학과, 응용수학과, 정보수학과, 정보보안암호수학과, 통계학과, 데이터사이언스학과</t>
  </si>
  <si>
    <t>∙서울(건국대, 고려대, 동국대, 상명대, 서울대, 성균관대, 이화여대, 한양대, 홍익대 등) 
∙수도권(단국대, 인천대, 인하대 등)
∙비수도권(가톨릭관동대, 강원대, 경남대, 경상국립대, 경북대, 국립공주대, 국립목포대, 국립순천대, 국립안동대, 대구가톨릭대, 대구대, 목원대, 부산대, 서원대, 신라대, 영남대, 우석대, 원광대, 전남대, 전북대, 전주대, 제주대, 조선대, 청주대, 충남대, 충북대, 한국교원대, 한남대 등)</t>
  </si>
  <si>
    <t>건국대, 고려대, 동국대, 상명대, 서울대, 성균관대, 이화여대, 한양대, 홍익대 등</t>
  </si>
  <si>
    <t>가톨릭관동대, 강원대, 경남대, 경상국립대, 경북대, 국립공주대, 국립목포대, 국립순천대, 국립안동대, 대구가톨릭대, 대구대, 목원대, 부산대, 서원대, 신라대, 영남대, 우석대, 원광대, 전남대, 전북대, 전주대, 제주대, 조선대, 청주대, 충남대, 충북대, 한국교원대, 한남대 등</t>
  </si>
  <si>
    <t>• 중등교사, 대학 교수, 교육 관련 연구소 연구원, 정부출연 연구소 연구원 등
• 학원강사, 교육콘텐츠 개발자 등
• 금융 및 데이터 분석가, 공무원 등 
• 수학 교구 및 교재 개발자, 데이터 사이언티스트 등</t>
  </si>
  <si>
    <t>화법과 언어, 독서와 작문, 문학, 대수, 미적분Ⅰ, 확률과 통계, 영어Ⅰ, 영어Ⅱ, 영어 독해와 작문, 물리학, 화학, 생명과학, 지구과학, 정보 등</t>
  </si>
  <si>
    <t>주제 탐구 독서, 기하, 미적분Ⅱ, 인공지능 수학, 인공지능기초, 데이터 과학, 논리와 사고 등</t>
  </si>
  <si>
    <t>실용 통계, 수학과제 탐구 등</t>
  </si>
  <si>
    <t>과학 교과 교육과</t>
  </si>
  <si>
    <t xml:space="preserve">과학 전반에 대한 깊이 있는 이해를 통해 과학적 지식과 논리적인 사고력을 키우고 시대가 요구하는 창의력과 탐구 능력을 함양하여, 효과적인 과학교육을 수행할 수 있는 교육자로서의 인성과 윤리의식를 갖춘 교사를 양성하는 학과이다. </t>
  </si>
  <si>
    <t>(전공 기초): 일반물리학 (및 실험), 일반화학 (및 실험), 일반생물학 (및 실험), 일반지구과학 (및 실험), 수학적 사고와 논리 등
(전공 심화): 고급 물리학, 현대 물리학, 전자기학 및 실험, 역학 및 실험, 유기화학, 분석화학, 물리화학, 무기화학, 분자생물학, 생태학, 유전학, 생리학, 대기과학, 지질학, 천문학, 해양학 등</t>
  </si>
  <si>
    <t>• 자연 현상과 과학적 원리에 대한 깊은 관심과 호기심이 있는 학생
• 실험 과정에 필요한 꼼꼼함과 인내심이 있는 학생
• 창의적이고 융합적인 사고력이 있는 학생
• 실험 중 발생하는 오류나 문제를 해결하려는 도전 정신이 있는 학생
• 논리적 사고력과 분석력이 뛰어난 학생</t>
  </si>
  <si>
    <t>물리교육과, 화학교육과, 생물교육과, 지구과학교육과, 과학교육과, 과학교육학부 등</t>
  </si>
  <si>
    <t>∙서울(서울대, 이화여대 등) 
∙수도권(단국대 등)
∙비수도권(강원대, 경상국립대, 경북대, 국립공주대, 국립순천대, 대구대, 부산대, 서원대, 전남대, 전북대, 전주대, 조선대, 제주대, 충북대, 한국교원대 등)</t>
  </si>
  <si>
    <t>서울대, 이화여대 등</t>
  </si>
  <si>
    <t>단국대 등</t>
  </si>
  <si>
    <t>강원대, 경상국립대, 경북대, 국립공주대, 국립순천대, 대구대, 부산대, 서원대, 전남대, 전북대, 전주대, 조선대, 제주대, 충북대, 한국교원대 등</t>
  </si>
  <si>
    <t xml:space="preserve">• 중등교사, 대학 교수, 교육 관련 연구소 연구원, 정부출연 연구소 연구원 등
• 학원 및 사교육 분야 강사, 과학교육 전문 기자, 출판사 및 미디어 관련 직업 등
• 과학 콘텐츠 제작자, 교육 기술 분야 종사자 등
• 과학관 및 박물관 관련 종사자, 과학 프로그램 기획자, 과학 해설사 등 </t>
  </si>
  <si>
    <t>화법과 언어, 독서와 작문, 문학, 대수, 미적분Ⅰ, 확률과 통계, 영어Ⅰ, 영어Ⅱ, 영어 독해와 작문, 물리학, 화학, 생명과학, 지구과학, 기술·가정, 정보, 생태와 환경 등</t>
  </si>
  <si>
    <t>주제 탐구 독서, 기하, 미적분Ⅱ, 역학과 에너지, 전자기와 양자, 물질과 에너지, 화학 반응의 세계, 세포와 물질대사, 생물의 유전, 지구시스템과학 등</t>
  </si>
  <si>
    <t>교육학과</t>
  </si>
  <si>
    <t>교육의 이론과 실제를 연구하고 효과적인 교육 방법을 개발하며, 다양한 교육적 이슈와 문제 해결을 위해 교육 현장에서 실천적으로 적용할 수 있는 전문성을 길러 교육을 통한 인간의 삶의 질 향상을 추구하는 교사를 양성하는 것을 목적으로 하는 학과이다.</t>
  </si>
  <si>
    <t>(전공 기초): 교육학 개론, 교육철학 및 교육사, 교육사회학, 교육심리학, 교육방법 및 교육공학, 교육과정론, 교육행정 등
(전공 심화): 교수학습이론, 교육철학 심화 연구, 교육심리 심화 연구, 교육평가 및 통계, 교육실습 등</t>
  </si>
  <si>
    <t>• 사람을 이해하고 가르치는 것에 관심이 있는 학생
• 소통 능력과 공감 능력이 뛰어난 학생
• 문제 해결력과 비판적 사고를 갖춘 학생
• 인내심과 책임감이 강한 학생
• 창의적인 사고와 새로운 교육 방법을 탐구하는 태도를 지닌 학생</t>
  </si>
  <si>
    <t>교육학부, 교육심리학과, 교육공학과, 초등교육과, 중등교육과, 유아교육과, 평생교육과, 청소년교육과, 상담심리학과 등</t>
  </si>
  <si>
    <t>∙서울(고려대, 국민대, 동국대, 상명대, 서울대, 성균관대, 성신여대, 세종대, 이화여대, 중앙대, 한양대, 홍익대 등)
∙수도권(강남대, 인하대 등)
∙비수도권(강원대, 경남대, 경북대, 경상국립대, 계명대, 국립공주대, 국립목포대, 대구가톨릭대, 동아대, 부산대, 서원대, 신라대, 영남대, 원광대, 전남대, 전북대, 전주대, 조선대, 충남대, 충북대, 한국교원대, 한남대 등)</t>
  </si>
  <si>
    <t>고려대, 국민대, 동국대, 상명대, 서울대, 성균관대, 성신여대, 세종대, 이화여대, 중앙대, 한양대, 홍익대 등</t>
  </si>
  <si>
    <t>강남대, 인하대 등</t>
  </si>
  <si>
    <t>강원대, 경남대, 경북대, 경상국립대, 계명대, 국립공주대, 국립목포대, 대구가톨릭대, 동아대, 부산대, 서원대, 신라대, 영남대, 원광대, 전남대, 전북대, 전주대, 조선대, 충남대, 충북대, 한국교원대, 한남대 등</t>
  </si>
  <si>
    <t>• 중등교사, 대학교수, 교육학 연구자, 교육행정직 공무원, 교육행정가 등
• 언론 및 방송계, 교재 및 교구 개발자, 청소년지도사, 평생교육사 등
• 학원 강사 및 교육 컨설턴트, 국공립 연구기관 및 교육 관련 기관 연구원 등
• HRD(기업 교육 담당자, 인사·교육팀) 등
• 청소년 상담센터, 복지관에서 교육 및 상담 업무 등</t>
  </si>
  <si>
    <t>주제 탐구 독서, 영어 발표와 토론, 동아시아 역사 기행, 정치, 법과 사회, 윤리와 사상, 교육의 이해 등</t>
  </si>
  <si>
    <t>독서 토론과 글쓰기, 미디어 영어, 역사로 탐구하는 현대 세계, 사회문제 탐구 등</t>
  </si>
  <si>
    <t>초등교육과</t>
  </si>
  <si>
    <t>아동의 성장과 발달에 대한 깊은 이해와 인간과 사회에 대한 애정을 바탕으로 교직에 보람을 느낄 수 있는 교육자로서의 투철한 사명감과 교직 전문성을 지닌 전인적 인격을 구비한, 유능한 초등교사 양성을 목적으로 하는 학과이다.</t>
  </si>
  <si>
    <t>(전공 기초): 교육학 개론, 교육사회학, 교육심리학, 교육철학 및 교육사, 교육과정 및 교육평가, 교수학습이론, 아동발달 및 상담 등
(전공 심화): 교육행정 및 교육경영, 교육연구방법론, 생활지도 및 상담, 학급경영 및 상담실습, 특수교육학, 교육실습 등</t>
  </si>
  <si>
    <t>• 소통능력과 공감능력이 있는 학생
• 아이들과 함께하는 것을 즐기고, 그들의 성장을 돕고 싶은 마음이 있는 학생
• 기본적인 학습 지도 능력이 있는 학생
• 인내심과 책임감이 있는 학생
• 창의성이 있고 유연하게 사고할 줄 아는 학생</t>
  </si>
  <si>
    <t>∙서울(서울교대, 이화여대)
∙수도권(경인교대)
∙비수도권(공주교대, 광주교대, 대구교대, 부산교대, 제주대, 전주교대, 진주교대, 청주교대, 춘천교대, 한국교원대 등)</t>
  </si>
  <si>
    <t>서울교대, 이화여대)
∙수도권(경인교대)
∙비수도권(공주교대, 광주교대, 대구교대, 부산교대, 제주대, 전주교대, 진주교대, 청주교대, 춘천교대, 한국교원대 등</t>
  </si>
  <si>
    <t>경인교대</t>
  </si>
  <si>
    <t>공주교대, 광주교대, 대구교대, 부산교대, 제주대, 전주교대, 진주교대, 청주교대, 춘천교대, 한국교원대 등</t>
  </si>
  <si>
    <t xml:space="preserve"> • 초등교사, 대학 교수, 교육 관련 공무원, 학원 및 교육기업 강사 등
 • 초등교육 관련 연구원, 교재 및 교구 개발자 등 
 • 상담전문가, 아동상담사 및 청소년지도사, 아동발달전문가 등 
 • 사회복지 및 어린이 관련 기관에서 교육과 상담 담당, 교육 콘텐츠 개발자 등
 • 교육기관 컨설턴트, 아동방송작가등</t>
  </si>
  <si>
    <t>화법과 언어, 독서와 작문, 문학, 대수, 미적분Ⅰ, 확률과 통계, 영어Ⅰ, 영어Ⅱ, 영어 독해와 작문, 세계시민과 지리, 세계사, 사회와 문화, 현대사회와 윤리, 물리학, 화학, 생명과학, 지구과학, 체육1, 체육2, 음악, 미술, 기술·가정 등</t>
  </si>
  <si>
    <t>주제 탐구 독서, 영어 발표와 토론, 교육의 이해 등</t>
  </si>
  <si>
    <t>독서 토론과 글쓰기, 미디어 영어, 사회문제 탐구 등</t>
  </si>
  <si>
    <t>유아교육과</t>
  </si>
  <si>
    <t xml:space="preserve">유아의 발달과정과 특성을 이해하고 유아교육을 위한 효과적인 놀이 중심의 교육과정을 개발하여, 현장에 적용할 수 있는 건전한 품성과 교사로서의 전문성 및 공동체 의식을 겸비한 유아교사 양성을 목표로 하는 학과이다. </t>
  </si>
  <si>
    <t>(전공 기초): 유아교육 개론, 유아발달론, 아동심리학, 보육학 개론, 교육심리학, 유아교육과정, 놀이지도 등
(전공 심화): 유아교육 평가, 유아교사론, 부모교육, 유아 교육기관 운영 및 행정, 유아교육 실습 등</t>
  </si>
  <si>
    <t>• 친절하고 따뜻한 태도를 지닌 학생
• 아이들의 눈높이에 맞춰 소통할 줄 아는 학생
• 아이들이 좋아하는 다양한 놀이 활동을 기획할 수 있는 창의력이 있는 학생 
• 아이들의 감정을 이해하고 보듬어 줄 수 있는 공감 능력이 있는 학생
• 책임감과 리더십이 있는 학생</t>
  </si>
  <si>
    <t>아동학과, 보육학과, 아동가족학과, 아동청소년학과, 아동복지학과, 아동심리학과, 초등교육과, 교육학과 등</t>
  </si>
  <si>
    <t>∙서울(덕성여대, 삼육대, 성신여대, 이화여대, 중앙대, 총신대 등) 
∙수도권(가천대, 강남대, 경기대, 경동대, 서울신학대, 성결대, 신한대, 안양대, 인천대, 중부대 등)
∙비수도권(강원대, 건국대(글), 건양대, 경남대, 경상국립대, 경성대, 계명대, 고신대, 국립강릉원주대, 국립공주대, 국립부경대, 국립안동대, 국립창원대, 광신대, 광주대, 광주여자대, 김천대, 남부대, 대구가톨릭대, 대구대, 동국대(W), 동명대, 동양대, 동의대, 목원대, 목포가톨릭대, 배재대, 백석대, 부산대, 서원대, 세한대, 송원대, 순천향대, 신라대, 영남대, 우송대, 원광대, 유원대, 위덕대, 인제대, 전남대, 창신대, 한국교원대, 호서대, 호원대 등)</t>
  </si>
  <si>
    <t>덕성여대, 삼육대, 성신여대, 이화여대, 중앙대, 총신대 등</t>
  </si>
  <si>
    <t>가천대, 강남대, 경기대, 경동대, 서울신학대, 성결대, 신한대, 안양대, 인천대, 중부대 등</t>
  </si>
  <si>
    <t>강원대, 건국대(글), 건양대, 경남대, 경상국립대, 경성대, 계명대, 고신대, 국립강릉원주대, 국립공주대, 국립부경대, 국립안동대, 국립창원대, 광신대, 광주대, 광주여자대, 김천대, 남부대, 대구가톨릭대, 대구대, 동국대(W), 동명대, 동양대, 동의대, 목원대, 목포가톨릭대, 배재대, 백석대, 부산대, 서원대, 세한대, 송원대, 순천향대, 신라대, 영남대, 우송대, 원광대, 유원대, 위덕대, 인제대, 전남대, 창신대, 한국교원대, 호서대, 호원대 등</t>
  </si>
  <si>
    <t>• 유치원 교사, 어린이집 교사 등
• 유아교육 프로그램 개발자, 유아 교재 및 교구 개발자 등
• 아동상담사, 놀이치료사, 사회복지사, 가족센터 상담사 등
• 교육 컨설턴트, 보육 정책 기획 및 운영 담당자 등</t>
  </si>
  <si>
    <t>화법과 언어, 독서와 작문, 문학, 대수, 미적분Ⅰ, 확률과 통계, 영어Ⅰ, 영어Ⅱ, 영어 독해와 작문, 세계시민과 지리, 세계사, 사회와 문화, 현대사회와 윤리, 체육1, 체육2, 음악, 미술 등</t>
  </si>
  <si>
    <t>회화과</t>
  </si>
  <si>
    <t>창의적 사고와 표현력을 바탕으로 기초 과정인 드로잉, 색채학, 조형 원리 등을 익히고, 심화 과정에서는 유화, 수채화, 판화, 혼합 매체 등 다양한 기법을 탐구하여 독창적인 예술 세계를 구축할 수 있는 미술인을 양성하는 학과이다.</t>
  </si>
  <si>
    <t>(전공 기초): 기초 드로잉, 기초 조형, 기초 회화, 소묘, 색채학, 미술사, 매체 연구, 조형 원리 등
(전공 심화): 심화 회화, 재료와 기법 연구, 매체 확장 회화, 추상 회화, 개인 프로젝트, 현대 미술과 비평, 미학, 작가 연구, 전시 기획 등</t>
  </si>
  <si>
    <t>• 그림 그리는 것을 좋아하고, 그림 그리는 과정을 즐기는 학생
• 다양한 재료를 활용하고 새로운 표현 방식에 도전하는 것을 즐기는 학생
• 자기 생각과 감정을 시각적으로 표현하는 것에 흥미가 있는 학생
• 작품을 완성하기까지의 끈기와 몰입력을 가지고 있는 학생</t>
  </si>
  <si>
    <t>미술학과, 서양화과, 동양화과, 미술학과 한국화 전공</t>
  </si>
  <si>
    <t>∙서울(국민대, 동국대, 동덕여대, 서울대, 성균관대, 성신여대, 세종대, 숙명여대, 이화여대, 한성대, 홍익대 등)
∙수도권(가천대, 용인대, 인천대, 중앙대 등)
∙비수도권(강원대, 경북대, 계명대, 국립군산대, 국립창원대, 단국대(천안), 대구예술대, 동아대, 부산대, 영남대, 전남대, 전북대, 조선대, 충남대, 충북대, 한남대 등)</t>
  </si>
  <si>
    <t>국민대, 동국대, 동덕여대, 서울대, 성균관대, 성신여대, 세종대, 숙명여대, 이화여대, 한성대, 홍익대 등</t>
  </si>
  <si>
    <t>가천대, 용인대, 인천대, 중앙대 등</t>
  </si>
  <si>
    <t>강원대, 경북대, 계명대, 국립군산대, 국립창원대, 단국대(천안), 대구예술대, 동아대, 부산대, 영남대, 전남대, 전북대, 조선대, 충남대, 충북대, 한남대 등</t>
  </si>
  <si>
    <t>• 예술계(순수 화가, 일러스트레이터, 디자이너, 문화예술 기획자(큐레이터) 등)
• 교육계(대학교수, 미술교사, 미술치료사 등)
• 연구소(미술품 복원가, 미술사 연구자 등)</t>
  </si>
  <si>
    <t xml:space="preserve">화법과 언어, 독서와 작문, 문학, 영어Ⅰ, 영어Ⅱ, 영어 독해와 작문, 세계사, 미술 등 </t>
  </si>
  <si>
    <t>주제 탐구 독서, 문학과 영상, 미술 창작, 미술 감상과 비평, 인간과 철학, 인간과 심리 등</t>
  </si>
  <si>
    <t>매체 의사소통, 미디어 영어, 세계 문화와 영어, 여행지리, 미술과 매체 등</t>
  </si>
  <si>
    <t>조소과</t>
  </si>
  <si>
    <t>조각과 입체 조형을 중심으로 점토, 석고, 목재, 금속 등 다양한 재료를 활용한 조형 기법을 익히고, 현대 조각, 설치미술, 미디어아트 등 확장된 표현 방식을 탐구하는 과정을 통해 조각가, 공공미술 작가 등 창의적 조형 예술가를 양성하는 학과이다.</t>
  </si>
  <si>
    <t>(전공 기초): 기초 조소, 소조, 입체 조형, 재료와 기법 연구, 공간과 조형, 조소 기초 이론, 조형 원리, 미술사, 현대 조각 개론 등
(전공 심화): 심화 조소, 금속 조각, 목조 조각, 석조 조각, 개인 프로젝트, 미학 및 조형 철학, 현대 미술과 조소 비평, 전시 기획 등</t>
  </si>
  <si>
    <t>• 손으로 만드는 것을 좋아하고, 다양한 재료와 도구 사용에 흥미가 있는 학생
• 공간 감각과 입체적 사고력을 갖추고, 입체적인 조형 작업에 흥미가 있는 학생
• 새로운 조형적 표현에 관심을 지닌 학생
• 무거운 재료를 다루는 것을 견딜 수 있는 체력과 끈기를 가지고 있는 학생</t>
  </si>
  <si>
    <t>입체미술학과, 조각학과</t>
  </si>
  <si>
    <t>∙서울(국민대, 동국대, 서울대, 서울시립대, 성신여대, 이화여대, 홍익대 등)
∙수도권(가천대, 중앙대 등)
∙비수도권(경북대, 단국대(천안), 부산대, 전남대, 전북대, 충남대, 충북대 등)</t>
  </si>
  <si>
    <t>국민대, 동국대, 서울대, 서울시립대, 성신여대, 이화여대, 홍익대 등</t>
  </si>
  <si>
    <t>가천대, 중앙대 등</t>
  </si>
  <si>
    <t>경북대, 단국대(천안), 부산대, 전남대, 전북대, 충남대, 충북대 등</t>
  </si>
  <si>
    <t>• 예술계(조각가, 설치미술 작가, 디자이너, 문화예술 기획자(큐레이터) 등)
• 교육계(대학교수, 미술교사, 예술치료사 등)
• 연구소(미술품 복원가, 미술사 연구자 등)
• 산업계(3D 프린팅 전문가, 무대 및 조형물 디자이너 등)</t>
  </si>
  <si>
    <t>공예과(조형학과)</t>
  </si>
  <si>
    <t>도예, 금속공예, 가구디자인, 주얼리디자인 등 다양한 재료와 기법을 활용한 전문적인 제작 기술을 익히고 실험적이고 창의적인 표현 방식을 탐구하는 과정을 통해 실용성과 예술성을 겸비한 작품을 창작하는 공예 작가, 조형 예술가를 양성하는 학과이다.</t>
  </si>
  <si>
    <t>(전공 기초): 기초 조형, 기초 드로잉 및 디자인 스케치, 소재와 기법 연구, 공간과 조형, 3D 컴퓨터 그래픽 및 모델링, 공예사 및 조형 이론, 색채학, 재료학, 디자인 기초 등
(전공 심화): 도예 성형기법, 도자 유약 및 소성 연구, 금속가공 기법, 주얼리 디자인, 목조 조형 및 가구 설계, 유리 조형, 직조 기법, 패브릭 디자인, 공예 미학 및 철학, 전시 기획 등</t>
  </si>
  <si>
    <t>• 손으로 만드는 것을 좋아하고, 입체적인 작업에 흥미가 있는 학생
• 예술성과 실용성을 함께 고려하는 디자인에 관심이 있는 학생
• 다양한 재료(금속, 흙, 나무, 유리 등)를 다루는 것에 관심을 가진 학생
• 반복적인 정밀 작업을 잘 견디고, 인내심과 꼼꼼함을 갖춘 학생</t>
  </si>
  <si>
    <t>조형예술학과, 도예과, 금속공예과, 공예디자인전공, 가구디자인과, 주얼리디자인과</t>
  </si>
  <si>
    <t>∙서울(국민대, 동덕여대, 상명대, 서울과기대, 서울대, 서울여대, 성신여대, 숙명여대, 이화여대, 홍익대 등)
∙수도권(경희대, 단국대, 수원대, 인천가톨릭대, 인하대, 중앙대(다빈치), 한경국립대, 협성대 등)
∙비수도권(건국대(글로컬), 경북대, 경성대, 계명대, 광주대, 국립강릉원주대, 국립공주대, 단국대(천안), 대구가톨릭대, 동의대, 부산대, 예원예대, 울산대, 전남대, 전북대, 청주대 등)</t>
  </si>
  <si>
    <t>국민대, 동덕여대, 상명대, 서울과기대, 서울대, 서울여대, 성신여대, 숙명여대, 이화여대, 홍익대 등</t>
  </si>
  <si>
    <t>경희대, 단국대, 수원대, 인천가톨릭대, 인하대, 중앙대(다빈치), 한경국립대, 협성대 등</t>
  </si>
  <si>
    <t>건국대(글로컬), 경북대, 경성대, 계명대, 광주대, 국립강릉원주대, 국립공주대, 단국대(천안), 대구가톨릭대, 동의대, 부산대, 예원예대, 울산대, 전남대, 전북대, 청주대 등</t>
  </si>
  <si>
    <t xml:space="preserve">• 예술계(공예 작가, 공방 운영자, 문화예술 기획자(큐레이터) 등)
• 교육계(대학교수, 미술교사, 공예교사, 예술치료사 등)
• 연구소(미술품 복원가 등)
• 산업계(제품 디자이너, 주얼리 디자이너, 세트 디자이너, 공예 기술자 등) </t>
  </si>
  <si>
    <t>디자인과</t>
  </si>
  <si>
    <t>시각디자인, 산업디자인, 실내디자인, 패션디자인 등 여러 분야에서 창의적이고 실용적인 디자인을 연구하며, 사용자 중심의 문제 해결 능력을 바탕으로 최신 기술과 트렌드를 반영하는 혁신적이고 실용적인 디자인을 개발하는 디자이너를 양성하는 학과이다.</t>
  </si>
  <si>
    <t>(전공 기초): 기초 디자인, 드로잉 및 렌더링, 색채학, 컴퓨터 그래픽 기초, 디자인 개론, 디자인 트렌드 및 사례 연구, 디자인과 인간공학 등
(전공 심화): 그래픽 디자인, UI/UX 디자인, 제품 디자인, 공간 디자인 및 설계, CAD 및 3D 렌더링, 의상 디자인 및 패턴 제작, 브랜드 디자인, 디자인 비평 및 철학, 전시 기획 등</t>
  </si>
  <si>
    <t>• 색감, 조형, 타이포그래피 등 시각적 감각을 갖춘 학생
• 컴퓨터 작업(디지털 툴) 활용에 관심을 지닌 학생
• 트렌드에 관심이 많고 뛰어난 관찰력을 갖춘 학생
• 기획력과 논리적 사고력을 가지고, 사용자 입장에서 문제를 해결하는 것에 흥미가 있는 학생</t>
  </si>
  <si>
    <t>시각디자인과, 산업디자인과, 실내디자인과, 패션디자인과</t>
  </si>
  <si>
    <t>∙서울(건국대, 고려대, 국민대, 동덕여대, 명지대, 삼육대, 서경대, 서울과기대, 서울대, 서울시립대, 서울여대, 성균관대, 성신여대, 세종대, 숙명여대, 연세대, 이화여대, 한성대, 한양대, 홍익대 등)
∙수도권(가천대, 가톨릭대, 경희대, 단국대, 대진대, 명지대, 인천대, 인하대, 중앙대(다빈치), 한경국립대, 한국공학대, 한양대(에리카), 협성대 등)
∙비수도권(강원대, 건국대(글로컬), 경북대, 경상국립대, 계명대, 국립공주대, 국립부경대, 동국대(WISE), 동아대, 부산대, 상명대(천안), 연세대(미래), 울산대, 원광대, 전남대, 전북대, 제주대, 조선대, 충남대, 충북대, 홍익대(세종) 등)</t>
  </si>
  <si>
    <t>건국대, 고려대, 국민대, 동덕여대, 명지대, 삼육대, 서경대, 서울과기대, 서울대, 서울시립대, 서울여대, 성균관대, 성신여대, 세종대, 숙명여대, 연세대, 이화여대, 한성대, 한양대, 홍익대 등</t>
  </si>
  <si>
    <t>가천대, 가톨릭대, 경희대, 단국대, 대진대, 명지대, 인천대, 인하대, 중앙대(다빈치), 한경국립대, 한국공학대, 한양대(에리카), 협성대 등</t>
  </si>
  <si>
    <t>강원대, 건국대(글로컬), 경북대, 경상국립대, 계명대, 국립공주대, 국립부경대, 동국대(WISE), 동아대, 부산대, 상명대(천안), 연세대(미래), 울산대, 원광대, 전남대, 전북대, 제주대, 조선대, 충남대, 충북대, 홍익대(세종) 등</t>
  </si>
  <si>
    <t>• 시각디자인(그래픽 디자이너, 브랜드 디자이너, 광고 디자이너, UI/UX 디자이너 등)
• 산업디자인(제품 디자이너, 자동차 디자이너, 3D모델링 디자이너 등)
• 실내디자인(실내(인테리어) 디자이너, 전시·무대 디자이너 등)
• 패션디자인(패션 디자이너, 텍스타일 디자이너, 패션 MD, 스타일리스트 등)
• 그 밖의 디자인 계열(디자인 기획자, 문화예술 기획자(큐레이터) 등)</t>
  </si>
  <si>
    <t>독서와 작문, 문학, 대수, 확률과 통계, 영어Ⅰ, 영어Ⅱ, 영어 독해와 작문, 미술, 정보 등</t>
  </si>
  <si>
    <t>주제 탐구 독서, 문학과 영상, 미술 창작, 미술 감상과 비평, 인간과 심리 등</t>
  </si>
  <si>
    <t>매체 의사소통, 미디어 영어, 세계 문화와 영어, 여행지리, 사회문제 탐구, 미술과 매체 등</t>
  </si>
  <si>
    <t>미술교육과</t>
  </si>
  <si>
    <t>회화, 조소, 디자인, 공예 등 다양한 미술 실기와 미술 이론, 미술 지도 방법을 익히고, 교육학적 지식을 겸비하여 창의적이고 효과적인 미술 교육을 실천하는 미술 교사를 양성하는 학과이다.</t>
  </si>
  <si>
    <t>(전공 기초): 기초 드로잉 및 회화, 기초 조형, 기초 조소 및 입체 표현, 기초 디자인, 색채학, 미술사, 미학, 교육학 개론, 미술교육학 개론 등
(전공 심화): 현대 회화 및 표현 연구, 입체 조형 및 설치미술, 판화 및 공예 교육, 미술교과교육론, 미술 교수·학습 방법론 등</t>
  </si>
  <si>
    <t>• 가르치는 것을 좋아하고, 교육에 흥미가 있는 학생
• 미술 전반(회화, 조소, 공예, 디자인 등)에 폭넓은 관심을 지닌 학생
• 소통 능력이 뛰어나고, 사람들과 교류하는 것을 즐기는 학생
• 창의적인 수업 방식이나 새로운 교육 방법에 흥미가 있는 학생</t>
  </si>
  <si>
    <t>응용미술교육과</t>
  </si>
  <si>
    <t>∙서울(한양대 등)
∙비수도권(경남대, 경상국립대, 국립공주대, 목원대, 한국교원대, 한남대 등)</t>
  </si>
  <si>
    <t>한양대 등</t>
  </si>
  <si>
    <t>경남대, 경상국립대, 국립공주대, 목원대, 한국교원대, 한남대 등</t>
  </si>
  <si>
    <t>• 교육계(미술교사, 대학교수, 미술치료사, 박물관·미술관 교육사, 미술교육 콘텐츠 개발자 등)
• 미술 창작 분야(미술 작가, 출판·교육용 삽화가 등)
• 예술계(문화예술 기획사(큐레이터), 미술 관련 저널리스트 등)</t>
  </si>
  <si>
    <t>화법과 언어, 독서와 작문, 문학, 영어Ⅰ, 영어Ⅱ, 영어 독해와 작문, 세계사, 미술 등</t>
  </si>
  <si>
    <t>주제 탐구 독서, 미술 창작, 미술 감상과 비평, 인간과 심리, 교육의 이해 등</t>
  </si>
  <si>
    <t>성악과</t>
  </si>
  <si>
    <t>성악과는 인간의 목소리를 예술적 표현 도구로 삼아 음악을 창조하고 연구하는 학문을 다루는 학과이다. 또한 올바른 발성과 호흡법을 익히고 음악적 해석 능력과 무대 표현력을 개발하여 전문적인 성악가 및 음악 교육자 등으로 성장할 수 있도록 교육하는 학과이다.</t>
  </si>
  <si>
    <t>(전공 기초): 합창, 전공 실기, 연주, 시창·청음, 음악 기초 이론 등 
(전공 심화): 이태리어 딕션, 독일어 딕션, 프랑스어 딕션, 성악 앙상블, 오페라 코칭, 오페라사, 
현대 가곡, 영미 가곡, 프랑스 가곡, 서양음악사, 화성악, 대위법 등</t>
  </si>
  <si>
    <t>• 노래를 통해 감정을 표현하는 것을 좋아하고 무대에서 자신의 목소리로 감동을 전하고 싶은 학생
• 음악적 감각과 예술적 창의력을 바탕으로 성악을 전문적으로 배우고 싶은 학생
• 체계적인 성악 교육을 통해 전문 성악가, 음악 교육자 또는 연구자로 성장하고 싶은 학생
• 꾸준한 연습과 노력으로 자신의 목소리를 발전시키고 음악적 기량을 전문적으로 탐구하고 싶은 학생</t>
  </si>
  <si>
    <t xml:space="preserve">음악학부 성악 전공, 음악학과 성악 전공 </t>
  </si>
  <si>
    <t>∙서울(경희대, 국민대, 동덕여대, 삼육대, 상명대, 서경대, 서울대, 서울시립대, 성신여대, 세종대, 숙명여대, 연세대, 이화여대, 추계예대, 한양대, 장로회신학대, 총신대, 한국예술종합학교 등)
∙수도권(가천대, 가톨릭대, 강남대, 단국대, 명지대, 성결대, 수원대, 안양대, 중앙대, 평택대, 협성대, 한세대, 서울신학대 등)
∙비수도권(강원대, 계명대, 경상국립대, 공주대, 대구가톨릭대, 목원대, 목포대, 부산대, 부산예술대, 서원대, 순천대, 안동대, 영남대, 원광대, 전남대, 전북대, 조선대, 창원대, 청주대, 충남대 등)</t>
  </si>
  <si>
    <t>경희대, 국민대, 동덕여대, 삼육대, 상명대, 서경대, 서울대, 서울시립대, 성신여대, 세종대, 숙명여대, 연세대, 이화여대, 추계예대, 한양대, 장로회신학대, 총신대, 한국예술종합학교 등</t>
  </si>
  <si>
    <t>가천대, 가톨릭대, 강남대, 단국대, 명지대, 성결대, 수원대, 안양대, 중앙대, 평택대, 협성대, 한세대, 서울신학대 등</t>
  </si>
  <si>
    <t>강원대, 계명대, 경상국립대, 공주대, 대구가톨릭대, 목원대, 목포대, 부산대, 부산예술대, 서원대, 순천대, 안동대, 영남대, 원광대, 전남대, 전북대, 조선대, 창원대, 청주대, 충남대 등</t>
  </si>
  <si>
    <t>• 전문 성악 연주자
• 국내 유명 단체(국립합창단, 시립합창단 등) 음악활동
• 중·고등학교 음악교사 또는 대학교수/강사
• 공연예술 분야 관련 단체 경영
• 공연예술 분야 기획
• 음악치료사</t>
  </si>
  <si>
    <t xml:space="preserve"> 화법과 언어, 독서와 작문, 문학, 영어Ⅰ, 영어Ⅱ, 영어 독해와 작문, 사회와 문화, 음악 등</t>
  </si>
  <si>
    <t xml:space="preserve"> 주제 탐구 독서, 심화 영어, 법과 사회, 경제, 윤리와 사상,  음악 연주와 창작, 음악 감상과 비평,
 음악 이론, 음악사, 시창·청음, 음악 전공 실기, 합창·합주, 음악 공연 실습 등</t>
  </si>
  <si>
    <t xml:space="preserve"> 매체 의사소통, 미디어 영어, 세계 문화와 영어, 여행지리, 음악과 미디어, 음악과 문화  등</t>
  </si>
  <si>
    <t>피아노과</t>
  </si>
  <si>
    <t>피아노과는 피아노 연주를 중심으로 한 전문적 기량을 기르며 해석력과 표현력을 바탕으로 다양한 시대와 장르의 음악을 깊이 있게 탐구한다. 실기와 이론을 통합하여 음악적 감성과 테크닉을 함께 발전시키며 독주뿐만 아니라 반주와 앙상블 등을 통해 전문 연주자로 성장하도록 교육하는 학과이다.</t>
  </si>
  <si>
    <t>(진공 기초): 합창, 전공 실기, 연주, 건반화성, 반주법, 피아노 교수법 등 
(전공 심화): 기악 반주, 성악 반주, 피아노 실기, 실내 앙상블, 피아노 문헌, 피아노 교수법, 시창·청음, 서양음악사, 화성학, 대위법 등</t>
  </si>
  <si>
    <t>• 피아노 연주에 꾸준한 열정을 가진 학생
• 피아노를 통해 감정 표현에 능한 학생
• 피아노 앙상블과 반주에 흥미가 있는 학생
• 피아노 곡 해석과 음악 이론에 관심 있는 학생</t>
  </si>
  <si>
    <t xml:space="preserve">음악학부 기악 전공(피아노), 음악학부 피아노 전공, 음악학과 피아노 전공, 건반악기 전공 
기악과(피아노 전공), 건반음악(피아노 전공). 음악과(피아노), 음악학과 등  </t>
  </si>
  <si>
    <t>∙서울(경희대, 국민대, 동덕여대, 삼육대, 상명대, 서경대, 서울대, 서울시립대, 성신여대, 세종대, 숙명여대, 연세대, 이화여대, 추계예대, 한양대, 장로회신학대, 총신대, 
 한국예술종합학교 등)
∙수도권(가천대, 가톨릭대, 강남대, 단국대, 명지대, 성결대, 수원대, 안양대, 중앙대, 
 협성대, 한세대, 서울신학대 등)
∙비수도권(계명대, 군산대, 나사렛대, 대구가톨릭대, 대구예술대, 동아대, 목원대, 배재대, 백석대, 서원대, 세한대, 순천대, 울산대, 영남대, 제주대, 침례신학대, 호서대 등)</t>
  </si>
  <si>
    <t>경희대, 국민대, 동덕여대, 삼육대, 상명대, 서경대, 서울대, 서울시립대, 성신여대, 세종대, 숙명여대, 연세대, 이화여대, 추계예대, 한양대, 장로회신학대, 총신대, 
 한국예술종합학교 등</t>
  </si>
  <si>
    <t>가천대, 가톨릭대, 강남대, 단국대, 명지대, 성결대, 수원대, 안양대, 중앙대, 
 협성대, 한세대, 서울신학대 등</t>
  </si>
  <si>
    <t>계명대, 군산대, 나사렛대, 대구가톨릭대, 대구예술대, 동아대, 목원대, 배재대, 백석대, 서원대, 세한대, 순천대, 울산대, 영남대, 제주대, 침례신학대, 호서대 등</t>
  </si>
  <si>
    <t>• 전문 피아니스트 (솔리스트, 앙상블 연주자 등)
• 반주자 (성악, 기악, 합창 등 다양한 분야의 전문 반주자)
• 음악 강사 또는 개인 레슨 교사
• 중·고등학교 음악교사 또는 대학 교수/강사
• 음악 치료사 (심리치료와 결합된 예술치료 분야)
• 음악 관련 대학원 진학 및 연구자</t>
  </si>
  <si>
    <t>관혁악과</t>
  </si>
  <si>
    <t>관현악과는 관악기, 현악기, 타악기 등 다양한 악기의 연주 기술을 체계적으로 배우고 음악 이론과 해석 능력을 함께 익히며 실내악과 앙상블, 오케스트라 실습을 통해 실제적인 연주 경험을 쌓아 전문 연주자로 성장할 수 있도록 교육하는 학과이다.</t>
  </si>
  <si>
    <t>(전공 기초): 합창, 전공 실기, 연주, 관현악 합주, 실내악 등 
(전공 심화): 현악 합주, 관악 합주, 관현악 문헌 연주 실기, 현악 문헌, 실내악 앙상블, 관현악, 시창·청음, 서양 음악사 등</t>
  </si>
  <si>
    <t>• 관악기, 현악기, 타악기 연주에 흥미와 재능이 있는 학생
• 오케스트라나 앙상블 활동에 적극적으로 참여하고 싶은 학생
• 음악적 소통과 팀워크를 중요하게 생각하는 학생
• 전문 연주자로 성장하고자 하는 목표가 분명한 학생</t>
  </si>
  <si>
    <t xml:space="preserve">음악학부 관현악 전공, 음악학부 기악 전공(관현악), 음악학과 관현악 전공, 기악과(현악/관악 전공), 음악과(관현악 전공), 관현악 학부(현악/관악 전공), 음악학과 등 </t>
  </si>
  <si>
    <t>∙서울(경희대, 국민대, 동덕여대, 삼육대, 상명대, 서경대, 서울대, 서울시립대, 성신여대, 세종대, 숙명여대, 연세대, 이화여대, 추계예대, 한양대, 한국예술종합학교 등)
∙수도권(가천대, 가톨릭대, 강남대, 단국대, 수원대, 안양대, 중앙대, 협성대, 한세대 등)
∙비수도권(계명대, 군산대, 나사렛대, 대구가톨릭대, 동아대, 목원대, 울산대, 영남대, 제주대, 충남대 등)</t>
  </si>
  <si>
    <t>경희대, 국민대, 동덕여대, 삼육대, 상명대, 서경대, 서울대, 서울시립대, 성신여대, 세종대, 숙명여대, 연세대, 이화여대, 추계예대, 한양대, 한국예술종합학교 등</t>
  </si>
  <si>
    <t>가천대, 가톨릭대, 강남대, 단국대, 수원대, 안양대, 중앙대, 협성대, 한세대 등</t>
  </si>
  <si>
    <t>계명대, 군산대, 나사렛대, 대구가톨릭대, 동아대, 목원대, 울산대, 영남대, 제주대, 충남대 등</t>
  </si>
  <si>
    <t>• 오케스트라 단원 (국공립 또는 민간 전문 관현악단 연주자)
• 솔로 연주자 또는 실내악 연주자
• 전문 반주자 또는 세션 연주자
• 음악 강사 또는 개인 레슨 교사
• 중·고등학교 음악교사 또는 대학교수/강사
• 음악 관련 대학원 진학 및 연구 활동</t>
  </si>
  <si>
    <t>작곡과</t>
  </si>
  <si>
    <t>작곡과는 음악 이론과 작곡 기법을 바탕으로 창의적인 음악을 창작하고 표현하는 능력을 기른다. 다양한 장르와 매체를 활용한 작곡 활동을 통해 예술적 감성과 논리적 사고력을 함께 발전시키고 협업과 실습을 통해 실제 연주로 이어지는 창작 경험을 쌓아 전문 작곡가로 성장하도록 교육하는 학과이다.</t>
  </si>
  <si>
    <t>(전공 기초): 전공 실기, 연주, 대위법, 화성법, 현대 작곡 기법 및 분석 등 
(전공 심화): 관현악법, 악기론, 작곡 실기, 전자음악 실기, 지휘 실기, 컴퓨터 음악 작곡,  작곡 음악 통론, 현대 음악사, 작곡 포럼, 서양 음악사, 시창·청음 등</t>
  </si>
  <si>
    <t>• 창의적인 아이디어로 음악을 직접 만들어보고 싶은 학생
• 음악 이론과 구조에 깊은 관심을 가진 학생
• 멜로디, 화성, 편곡 등에 감각이 뛰어난 학생
• 다양한 악기와 사운드로 자신만의 음악 세계를 표현하고 싶은 학생</t>
  </si>
  <si>
    <t>음악학부 작곡 전공, 음악학과 작곡 전공, 공연예술학부 작곡 전공, 뉴미디어 작곡과,
뉴미디어 작곡 전공, 예술학부(작곡 전공), 음악과(작곡 전공), 아트앤테크놀로지 작곡과, 작곡과(이론 전공), 작곡과(작곡 전공), 음악학과 작·편곡 전공, 음악과 등</t>
  </si>
  <si>
    <t>∙서울(경희대, 국민대, 상명대, 서울대, 서울시립대, 성신여대, 숙명여대, 연세대, 이화여대, 장로회신학대, 총신대, 추계예대, 한양대, 한국예술종합학교 등)
∙수도권(가천대, 가톨릭대, 단국대, 명지대, 수원대, 중앙대, 한세대, 서울신학대 등)
∙비수도권(계명대, 군산대, 대구가톨릭대, 목원대, 서원대, 세한대, 영남대, 제주대 등)</t>
  </si>
  <si>
    <t>경희대, 국민대, 상명대, 서울대, 서울시립대, 성신여대, 숙명여대, 연세대, 이화여대, 장로회신학대, 총신대, 추계예대, 한양대, 한국예술종합학교 등</t>
  </si>
  <si>
    <t>가천대, 가톨릭대, 단국대, 명지대, 수원대, 중앙대, 한세대, 서울신학대 등</t>
  </si>
  <si>
    <t>계명대, 군산대, 대구가톨릭대, 목원대, 서원대, 세한대, 영남대, 제주대 등</t>
  </si>
  <si>
    <t>• 작곡가 (클래식, 영화음악, 광고음악, 게임·미디어 음악 등)
• 편곡가·프로듀서 (가요, 방송, 공연 등 다양한 분야)
• 음악 감독 또는 음향 감독
• MIDI 작·편곡 및 사운드 디자이너
• 중·고등학교 음악교사 또는 대학교수/강사
• 음악 이론가</t>
  </si>
  <si>
    <t>한국음악과</t>
  </si>
  <si>
    <t>한국음악과는 전통음악의 이론과 실기를 바탕으로 국악기의 연주 능력과 전통 성악 및 창작 역량을 기르는 데 중점을 둔다. 우리 고유의 음악 유산을 이해하여 계승하는 가운데 현대적 감각을 더한 표현력과 해석력을 발전시키고 전통과 창작의 조화를 통해 전문 연주자 및 교육자로 성장하도록 교육하는 학과이다.</t>
  </si>
  <si>
    <t>(전공 기초): 전공 실기, 국악 관현악, 관악 합주, 현악 합주, 연주, 무대무용 실습 등 
(전공 심화): 동서기초악전비교론, 국악합주, 국악개론, 민속악합주, 시창·청음 등</t>
  </si>
  <si>
    <t>• 국악기나 전통 성악에 흥미와 재능이 있는 학생
• 우리 음악의 뿌리와 전통을 이해하고 계승하고 싶은 학생
• 판소리, 정가, 산조 등 한국 전통음악을 깊이 있게 배우고 싶은 학생
• 한국음악을 현대적으로 해석하거나 창작해보고 싶은 학생</t>
  </si>
  <si>
    <t xml:space="preserve">국악과, 음악학부 국악 전공, 전통예술학부 음악예술, 전통예술학부 연희예술,
전통공연예술학과, 한국음악학부, 한국음악 전공, 연희과, 연희 전공 등 </t>
  </si>
  <si>
    <t>∙서울(동국대, 서울대, 이화여대, 추계예술대, 한양대, 한국예술종합학교 등)
∙수도권(단국대, 수원대, 용인대, 중앙대 등)
∙비수도권(경북대, 경주대, 대구예술대, 동국대(WISE), 목원대, 부산대, 세한대, 우성대, 원광디지털대, 전남대, 전북대, 영남대 등)</t>
  </si>
  <si>
    <t>동국대, 서울대, 이화여대, 추계예술대, 한양대, 한국예술종합학교 등</t>
  </si>
  <si>
    <t>단국대, 수원대, 용인대, 중앙대 등</t>
  </si>
  <si>
    <t>경북대, 경주대, 대구예술대, 동국대(WISE), 목원대, 부산대, 세한대, 우성대, 원광디지털대, 전남대, 전북대, 영남대 등</t>
  </si>
  <si>
    <t>• 국악 연주자 (독주자, 국악관현악단 단원 등)
• 전통 성악가 (판소리, 정가, 민요 등 전공 분야별 활동)
• 국악 교육자 (학교 교사, 학원 강사, 국악 예술강사 등)
• 전통음악 작곡가 및 창작 국악가
• 문화재단 및 국악 관련 기관 종사자
• 대학원 진학 후 연구자 또는 교수</t>
  </si>
  <si>
    <t>음악교육과</t>
  </si>
  <si>
    <t>음악교육과는 음악 이론, 연주, 작곡, 음악사 등의 전문 지식을 바탕으로 교수법과 교육학을 함께 익히며 음악적 소양과 교육적 자질을 겸비한 음악 교사를 양성하고 다양한 교육 환경에서 음악을 효과적으로 가르칠 수 있는 교수 능력과 인성을 기르는 데 목표를 둔다. 또한 실기와 이론 그리고 교육을 통합하여 예비 음악교육 전문가로 성장하도록 교육하는 학과이다.</t>
  </si>
  <si>
    <t>(전공 기초): 음악교육론, 시창·청음, 국악 개론, 음악 이론, 국악 실기, 화성학 실습, 음악 이론, 성악 실기, 피아노 실기, 교실악기 및 현악 실기, 국악 성악 실기 등 
(전공 심화): 음악교육방법론, 음악과 교재연주, 음악(국악)교수법, 음악교육 실습세미나, 음악과 논술, 합창, 음악 전공 실기, 서양 음악사, 피아노 반주법, 음악 분석 및 형식론, 장구 반주법, 합창 지휘법, 악기론, 대위법 및 이론 실습 등</t>
  </si>
  <si>
    <t>• 음악을 가르치고 나누는 데에 보람과 흥미를 느끼는 학생
• 음악 이론, 실기, 교육 전반에 균형 잡힌 관심이 있는 학생
• 책임감 있고 배려심이 있으며 교육자로서의 소양을 갖춘 학생
• 미래에 학교 음악 교사나 음악교육 전문가를 꿈꾸는 학생</t>
  </si>
  <si>
    <t>∙서울(건국대)
∙비수도권(경남대, 경상국립대, 국립공주대, 목원대, 서원대, 전남대, 조선대, 한국교원대)</t>
  </si>
  <si>
    <t>건국대</t>
  </si>
  <si>
    <t>경남대, 경상국립대, 국립공주대, 목원대, 서원대, 전남대, 조선대, 한국교원대</t>
  </si>
  <si>
    <t>• 중·고등학교 음악 교사
• 예술 강사 및 방과후학교 지도사
• 음악 학원 강사 또는 개인 레슨 교사
• 음악교육 콘텐츠 기획자 (교재·교구 개발 등)
• 음악 치료사, 음악 관련 교육 상담사
• 음악교육 관련 대학원 진학 및 연구자</t>
  </si>
  <si>
    <t xml:space="preserve"> 화법과 언어, 독서와 작문, 문학, 대수, 확률과 통계, 영어Ⅰ, 영어Ⅱ, 영어 독해와 작문, 
 사회와 문화, 음악 등</t>
  </si>
  <si>
    <t>연극영화학과</t>
  </si>
  <si>
    <t>연극영화학과는 연극과 영화의 이론과 실기를 겸비한 창작자와 연구자를 양성하는 학과이다. 연극 및 영화 연출, 연기, 제작, 시나리오 창작 등의 전문적인 교육을 통해 예술적 감각과 실무 능력을 겸비한 인재를 배출하는 것을 목표로 하며 이론과 실습을 병행하여 무대 및 영상 매체에서 창의적인 콘텐츠를 제작할 수 있도록 교육하는 학과이다.</t>
  </si>
  <si>
    <t>(전공 기초): 연극 개론, 영화 개론, 연기 기초, 극작 기초, 영상 제작 기초, 무대 기술 기초 등
(전공 심화): 연극 연출, 영화 연출, 시나리오 창작, 연기 실습, 프로덕션 디자인, 영상 편집, 조명과 음향 기술 등</t>
  </si>
  <si>
    <t>• 연극과 영화에 대한 열정이 있는 학생
• 배우, 감독, 시나리오 작가, 제작자를 꿈꾸는 학생
• 창의적인 이야기 구성과 표현에 관심이 많은 학생
• 무대와 영상 콘텐츠 제작에 흥미가 있는 학생
• 팀워크를 중시하며 협업을 즐기는 학생</t>
  </si>
  <si>
    <t>연기학과, 영화영상학과, 공연예술학과, 미디어콘텐츠학과 등</t>
  </si>
  <si>
    <t>∙서울(경희대, 국민대, 동국대, 중앙대, 한국예술종합학교, 한양대 등)
∙수도권(단국대, 명지대, 예원예술대, 용인대, 인하대, 평택대 등)
∙비수도권(계명대, 극동대, 경성대, 동국대, 목원대, 상명대, 청운대, 중부대, 청주대, 호서대, 부산예술대 등)</t>
  </si>
  <si>
    <t>경희대, 국민대, 동국대, 중앙대, 한국예술종합학교, 한양대 등</t>
  </si>
  <si>
    <t>단국대, 명지대, 예원예술대, 용인대, 인하대, 평택대 등</t>
  </si>
  <si>
    <t>계명대, 극동대, 경성대, 동국대, 목원대, 상명대, 청운대, 중부대, 청주대, 호서대, 부산예술대 등</t>
  </si>
  <si>
    <t>• 연기·공연 예술(영화배우, 연극배우, 뮤지컬 배우, 성우 등)
• 연출·제작(영화감독, 연극 연출가, 뮤지컬 연출가, 공연 기획자 등)
• 방송·미디어(방송 PD, 드라마 제작자, 시나리오 작가, 방송 작가 등)
• 무대·영상 기술(조명·음향 감독, 무대미술가, 세트 디자이너, 분장사 등)
• 교육·연구(연극·영화 관련 교수 및 강사, 연극 치료사 등)</t>
  </si>
  <si>
    <t>화법과 언어, 문학, 연극 등</t>
  </si>
  <si>
    <t>문학과 영상, 연극과 몸, 연극과 말, 연기, 무대 미술과 기술, 연극 제작 실습, 연극 감상과 비평 등</t>
  </si>
  <si>
    <t>매체 의사소통, 연극과 삶, 음악과 미디어, 미술과 매체 등</t>
  </si>
  <si>
    <t>영상학과</t>
  </si>
  <si>
    <t>영상학과는 영화, 방송, 광고, 뉴미디어 콘텐츠 등의 제작과 이론을 탐구하는 학과이다. 영상 제작 기술과 창의적인 스토리텔링 능력을 겸비한 전문가를 양성하는 것을 목표로 하며 카메라 촬영, 영상 편집, 특수 효과, 색 보정, 영상 연출 등의 실습을 통해 미디어 산업 전반에서 활약할 수 있는 인재를 길러내는 학과이다.</t>
  </si>
  <si>
    <t>(전공 기초): 영상 기초, 미디어 개론, 영상 편집 기초, 디지털 영상 제작, 촬영 기법 등
(전공 심화): 영상 연출, 광고 영상 제작, 색보정 및 특수효과, 사운드 디자인, 다큐멘터리 제작, 3D 영상 기획 등</t>
  </si>
  <si>
    <t>• 영상 콘텐츠 제작에 관심이 많은 학생
• 영화, 광고, 다큐멘터리, 유튜브 등 다양한 영상 매체에 흥미가 있는 학생
• 카메라 촬영, 영상 편집, 특수효과 등에 대한 기술을 배우고 싶은 학생
• 창의적인 스토리텔링과 감각적인 영상 연출을 꿈꾸는 학생</t>
  </si>
  <si>
    <t>영상학과, 공연영상학과, 광고사진영상학과, 광고홍보영상학과, 미디어영상학과, 방송영상학과, 방송영화영상학과, 사진영상학과, 언론영상학과, 영화영상학과, 예술문화영상학과, 글로벌미디어영상학과 등</t>
  </si>
  <si>
    <t>∙서울(건국대, 경기대, 동국대, 서경대, 성균관대, 중앙대, 한양대 등)
∙수도권(가천대, 경희대, 대진대, 성결대, 성균관대, 신한대, 용인대 등)
∙비수도권(계명대, 경남대, 공주대, 광주대, 동서대, 부산대, 부산예술대, 배재대, 선문대, 순천향대, 신한대, 청운대, 청주대, 한남대, 한서대, 우송대, 우석대 등)</t>
  </si>
  <si>
    <t>건국대, 경기대, 동국대, 서경대, 성균관대, 중앙대, 한양대 등</t>
  </si>
  <si>
    <t>가천대, 경희대, 대진대, 성결대, 성균관대, 신한대, 용인대 등</t>
  </si>
  <si>
    <t>계명대, 경남대, 공주대, 광주대, 동서대, 부산대, 부산예술대, 배재대, 선문대, 순천향대, 신한대, 청운대, 청주대, 한남대, 한서대, 우송대, 우석대 등</t>
  </si>
  <si>
    <t>• 방송·영상 제작(영화 감독, 방송 PD, 광고 영상 제작자, 다큐멘터리 제작자 등)
• 영상 기술·후반 작업(촬영 감독, 영상 편집자, 색보정 전문가, 모션그래픽 디자이너 등)
• 디지털 콘텐츠·뉴미디어(유튜브 크리에이터, 웹콘텐츠 기획자, OTT 콘텐츠 제작자 등)</t>
  </si>
  <si>
    <t>독서와 작문, 정보 등</t>
  </si>
  <si>
    <t>문학과 영상, 인공지능 기초, 데이터 과학 등</t>
  </si>
  <si>
    <t>매체 의사소통, 소프트웨어와 생활 등</t>
  </si>
  <si>
    <t>사진학과는 사진 촬영, 편집, 디지털 이미지 제작 등을 연구하며, 예술적 감각과 기술을 겸비한 사진 전문가를 양성하는 학과이다. 아날로그 및 디지털 사진 기법을 배우며, 상업 사진, 다큐멘터리, 예술 사진 등 다양한 분야에서 활동할 수 있는 능력을 기른다.</t>
  </si>
  <si>
    <t>(전공 기초): 사진 기초, 카메라 조작법, 빛과 색채, 디지털 사진 편집 등
(전공 심화): 인물·패션 사진, 다큐멘터리 사진, 광고 사진, 예술 사진, 포토 저널리즘 등</t>
  </si>
  <si>
    <t>• 사진 촬영과 편집에 흥미가 있는 학생
• 카메라와 영상 장비 사용에 관심이 많은 학생
• 예술적 감각을 살려 사진을 활용한 창작 활동을 하고 싶은 학생
• 다큐멘터리 사진, 패션 사진, 광고 사진 등의 전문 분야를 탐구하고 싶은 학생</t>
  </si>
  <si>
    <t>영상디자인학과, 시각디자인학과, 미디어콘텐츠학과 등</t>
  </si>
  <si>
    <t>∙서울(국민대, 성공회대, 서울예술대, 숙명여자대, 중앙대 등)
∙수도권(경희대, 한양대 등)
∙비수도권(건국대, 경성대, 광주대, 광주여자대, 나사렛대, 대구가톨릭대, 배재대, 부산대, 세명대, 상지대, 서원대, 유원대, 예원예술대, 한밭대 등)</t>
  </si>
  <si>
    <t>국민대, 성공회대, 서울예술대, 숙명여자대, 중앙대 등</t>
  </si>
  <si>
    <t>경희대, 한양대 등</t>
  </si>
  <si>
    <t>건국대, 경성대, 광주대, 광주여자대, 나사렛대, 대구가톨릭대, 배재대, 부산대, 세명대, 상지대, 서원대, 유원대, 예원예술대, 한밭대 등</t>
  </si>
  <si>
    <t>• 사진 촬영(광고·패션·예술 사진가, 다큐멘터리 사진작가, 인물·웨딩 포토그래퍼 등)
• 미디어·출판(사진기자, 편집 디자이너, 출판사·잡지사 사진 담당 등)
• 사진 기술·연구(사진 복원 전문가, 디지털 사진 편집자, 전시 기획자 등)</t>
  </si>
  <si>
    <t>미술, 화학 등</t>
  </si>
  <si>
    <t>미술 창작, 화학 반응의 세계 등</t>
  </si>
  <si>
    <t>미술과 매체 등</t>
  </si>
  <si>
    <t>문예창작학과는 소설, 시, 희곡, 방송극, 영화 시나리오 등 다양한 글쓰기 분야를 연구하며, 창의적이고 문학적인 감각을 가진 작가를 양성하는 학과이다. 문학 이론과 실습을 병행하여 창작 능력을 개발하고, 다양한 장르에서 활동할 수 있도록 교육한다.</t>
  </si>
  <si>
    <t>(전공 기초): 창작 기초, 문예 이론, 글쓰기 실습, 현대 문학 연구 등
(전공 심화): 설 창작, 시 창작, 극본 창작, 웹소설 기획, 출판 기획 등</t>
  </si>
  <si>
    <t>• 글쓰기를 좋아하고 작가를 꿈꾸는 학생
• 소설, 시, 희곡, 시나리오 등 다양한 글쓰기 방식에 관심이 있는 학생
• 창의적 사고를 바탕으로 새로운 이야기를 만드는 것을 좋아하는 학생
• 문학적 감수성이 풍부하며 표현력과 상상력이 뛰어난 학생</t>
  </si>
  <si>
    <t>국어국문학과, 미디어문예창작학과, 공연영상창작학부, 예술창작학부 등</t>
  </si>
  <si>
    <t>∙서울(동국대, 동덕여자대, 명지대, 서울과학기술대, 서울예술대, 숭실대, 추계예술대 등)
∙수도권(경희대, 중앙대, 한양대, 한신대, 협성대 등)
∙비수도권(계명대, 광주대, 단국대, 목포대, 신라대, 우석대, 원광대, 전북대, 조선대, 한서대 등)</t>
  </si>
  <si>
    <t>동국대, 동덕여자대, 명지대, 서울과학기술대, 서울예술대, 숭실대, 추계예술대 등</t>
  </si>
  <si>
    <t>경희대, 중앙대, 한양대, 한신대, 협성대 등</t>
  </si>
  <si>
    <t>계명대, 광주대, 단국대, 목포대, 신라대, 우석대, 원광대, 전북대, 조선대, 한서대 등</t>
  </si>
  <si>
    <t>• 문학 창작(소설가, 시인, 극작가, 웹소설 작가 등)
• 콘텐츠 기획·스토리텔링(드라마·영화 시나리오 작가, 게임·웹툰 스토리 작가, 광고 카피라이터 등)
• 출판·미디어(출판 편집자, 문예지 기자, 서평가 등)</t>
  </si>
  <si>
    <t>독서와 작문, 문학 등</t>
  </si>
  <si>
    <t>주체 탐구 독서, 문학과 영상, 문예 창작의 이해, 문장론, 문학 감상과 비평, 시 창작, 소설 창작, 극 창작 등</t>
  </si>
  <si>
    <t>독서 토론과 글쓰기, 문학과 매체 등</t>
  </si>
  <si>
    <t>체육학과</t>
  </si>
  <si>
    <t>인간의 신체 활동을 연구하는 학문으로, 운동을 통해 삶의 질을 높이고 인간과 환경의 관계를 탐구한다. 이론과 실기를 겸비한 전문 체육인을 양성하는 데 중점을 둔다.</t>
  </si>
  <si>
    <t>(전공 이론): 스포츠심리학, 운동생리학, 운동역학, 체육교수방법론, 스포츠사회학, 체육사 및 철학, 여가레크리에이션, 건강교육, 운동학습, 체육측정평가, 특수체육 등
(전공 실기): 축구, 농구, 배구, 야구, 배드민턴, 테니스, 양궁, 럭비, 수영, 스키 등</t>
  </si>
  <si>
    <t>• 다양한 운동에 관심이 많고, 여러 종목의 기본 기능을 이해하고 시합에 적용할 수 있는 학생
• 운동 동작의 과학적 원리를 이해하고 다양한 종목에 응용할 수 있는 학생
• 건강의 개념을 잘 알고, 건강을 유지하기 위해서 운동을 꾸준히 실천할 수 있는 학생
• 단체 활동에 필요한 예절과 매너를 잘 실천하는 학생</t>
  </si>
  <si>
    <t>체육교육과, 사회체육학과, 레저스포츠학과, 스포츠과학과, 생활체육학과 등</t>
  </si>
  <si>
    <t>∙ 서울(삼육대, 세종대 등)
∙ 수도권(강남대, 경기대, 경동대, 경희대, 용인대 등)
∙ 비수도권(계명대, 국립강릉원주대, 국립목포대, 국립창원대, 대구대, 대구한의대, 동서대, 동아대, 동의대, 우석대, 조선대, 한림대 등)</t>
  </si>
  <si>
    <t>삼육대, 세종대 등</t>
  </si>
  <si>
    <t>강남대, 경기대, 경동대, 경희대, 용인대 등</t>
  </si>
  <si>
    <t>계명대, 국립강릉원주대, 국립목포대, 국립창원대, 대구대, 대구한의대, 동서대, 동아대, 동의대, 우석대, 조선대, 한림대 등</t>
  </si>
  <si>
    <t>• 생활체육 지도사, 코치, 스포츠강사, 퍼스널트레이너, 체형관리사, 운동처방사 등
• 경기심판, 경기 기록원, 경기 분석원, 종목별 가맹단체 행정직원, 프로팀 소속 직원 등
• 대한체육회 및 국민체육진흥공단정책연구, 체육계열 행정직(공무원) 등</t>
  </si>
  <si>
    <t>독서와 작문, 문학, 대수, 미적분Ⅰ, 확률과 통계, 영어Ⅰ,Ⅱ, 영어 독해와 작문, 사회와 문화, 
현대사회와 윤리, 물리학, 생명과학, 정보 등</t>
  </si>
  <si>
    <t>경제, 역학과 에너지, 화학 반응의 세계, 세포와 물질대사, 생물의 유전, 데이터 과학 등</t>
  </si>
  <si>
    <t>매체 의사소통, 실생활 영어 회화, 실용 통계 등</t>
  </si>
  <si>
    <t>운동과 건강을 과학적으로 탐구하는 학과로 운동선수의 경기력 향상부터 일반인의 건강 관리까지 실험과 데이터를 통해 실질적인 해결책을 찾는 데 초점을 맞춘다. 스포츠 코치, 재활 전문가, 데이터 분석가 등 다양한 진로를 선택할 수 있다.</t>
  </si>
  <si>
    <t>(전공 이론): 운동생리학, 스포츠사회학, 스포츠경영학, 스포츠법학, 스포츠과학개론, 체육측정평가, 스포츠빅데이터분석, 글로벌스포츠이슈, 해부학, 스포츠재무관리, 스포츠코칭론 등
(전공 실기): 수영, 배구, 배드민턴, 골프, 탁구, 테니스, 농구, 플로어볼 등</t>
  </si>
  <si>
    <t>• 인간의 몸과 몸의 움직임으로 구현되는 신체 활동에 관심이 많은 학생
• 신체 활동에 숨겨진 과학적 현상을 분석하고 운동 상황에 적용해 보고 싶은 학생
• 다양한 운동을 배우고 이를 다른 사람들에게 알려주는 것에서 보람을 느끼는 학생
• 다양한 개성의 사람들과 쉽게 어울리는 활발한 성격의 학생</t>
  </si>
  <si>
    <t>체육학과, 생활체육학과, 운동재활학, 스포츠의학, 스포츠응용산업학과 등</t>
  </si>
  <si>
    <t>∙ 서울(서울과학기술대, 서울시립대, 성균관대 등)
∙ 수도권(수원대, 안양대, 인하대, 중앙대, 화성의과학대 등)
∙ 비수도권(강원대, 경남대, 부산대, 순천향대, 전북대, 청운대, 충남대, 한남대, 국립한국해양대 등)</t>
  </si>
  <si>
    <t>서울과학기술대, 서울시립대, 성균관대 등</t>
  </si>
  <si>
    <t>수원대, 안양대, 인하대, 중앙대, 화성의과학대 등</t>
  </si>
  <si>
    <t>강원대, 경남대, 부산대, 순천향대, 전북대, 청운대, 충남대, 한남대, 국립한국해양대 등</t>
  </si>
  <si>
    <t>• 운동생리학자, 스포츠코치, 운동치료사, 재활 트레이너 등
• 스포츠관련 연구원, 데이터 분석가, 운동 동작 분석가 등
• 스포츠관련 강사, 스포츠용품 개발자, 피트니스 센터 전문가 등</t>
  </si>
  <si>
    <t>독서와 작문, 문학, 대수, 미적분Ⅰ, 확률과 통계, 영어Ⅰ,Ⅱ, 영어 독해와 작문, 사회와 문화, 
현대사회와 윤리, 물리학, 생명과학, 화학, 정보 등</t>
  </si>
  <si>
    <t>체육교육과</t>
  </si>
  <si>
    <t xml:space="preserve">스포츠와 운동을 통해 신체적, 정신적 발달의 효과를 교육 현장에 적용하는 학과이다. 주로 체육 이론, 운동 기술, 교육 방법을 배우고, 학생들에게 건강한 삶과 스포츠 정신을 가르치는 데 중점을 둔다. </t>
  </si>
  <si>
    <t>(전공 이론): 체육교육론, 체육교육과정, 체육논리 및 논술, 체육교재연구 및 지도법, 체육사·철학, 스포츠사회학, 운동생리학, 운동역학, 건강교육, 운동학습 및 심리 등
(전공 실기): 육상, 체조, 구기(축구, 농구, 배구, 야구, 핸드볼 등), 수영, 스키, 요트 등</t>
  </si>
  <si>
    <t>• 다양한 스포츠에 관심이 많고, 종목별 기본 기능을 어렵지 않게 익힐 수 있는 학생
• 자신이 터득한 이론적·신체적·사회적 역량을 남에게 전달하는 것을 좋아하는 학생
• 인간의 움직임에 포함된 인문·사회학적 의미와 자연·과학적 원리에 관심이 많은 학생
• 여러 사람들과 어울리는 것을 즐기는 진취적인 리더십을 가진 학생</t>
  </si>
  <si>
    <t>특수체육교육과, 체육학과, 스포츠과학과, 생활체육학과, 사범계열 학과 등</t>
  </si>
  <si>
    <t>∙ 서울(건국대, 고려대, 동국대, 서울대, 숙명여대, 중앙대, 연세대 등)
∙ 수도권(단국대, 성결대, 인천대, 인하대 등)
∙ 비수도권(가톨릭관동대, 강원대, 경남대, 경북대, 경상국립대, 국립공주대, 대구가톨릭대, 부산대, 서원대, 원광대, 전남대, 전북대, 제주대, 충남대, 충북대, 한국교원대 등)</t>
  </si>
  <si>
    <t>건국대, 고려대, 동국대, 서울대, 숙명여대, 중앙대, 연세대 등</t>
  </si>
  <si>
    <t>단국대, 성결대, 인천대, 인하대 등</t>
  </si>
  <si>
    <t>가톨릭관동대, 강원대, 경남대, 경북대, 경상국립대, 국립공주대, 대구가톨릭대, 부산대, 서원대, 원광대, 전남대, 전북대, 제주대, 충남대, 충북대, 한국교원대 등</t>
  </si>
  <si>
    <t>• 교육(교사, 교수), 행정(공무원, 사무행정, 시설 관리자), 언론(기자, 해설가, 아나운서)
• 연구(스포츠관련 연구소, 체육정책, 기술과 관련된 업무), 의료(운동처방사, 트레이너)
• 경영(에이전트, 마케팅, 경영관리기획), 경호원, 경찰, 소방공무원, 군인 등</t>
  </si>
  <si>
    <t>독서와 작문, 문학, 대수, 미적분Ⅰ, 확률과 통계, 영어Ⅰ,Ⅱ, 영어 독해와 작문, 사회와 문화, 
현대사회와 윤리, 물리학, 생명과학, 화학, 정보, 교육학 등</t>
  </si>
  <si>
    <t>경제, 역학과 에너지, 화학 반응의 세계, 세포와 물질대사, 생물의 유전, 교육의 이해 등</t>
  </si>
  <si>
    <t>스포츠의학과</t>
  </si>
  <si>
    <t xml:space="preserve">의학 영역의 기초학문과 스포츠과학 영역의 응용과학을 접목시킨 학과로 건강한 사람을 대상으로 건강증진이나 기능향상에 필요한 운동프로그램을 지도하거나 상해나 질병이 있는 환자에게 최적의 재활프로그램을 처방하는 전문가를 양성한다. </t>
  </si>
  <si>
    <t>(전공 기초): 스포츠심리학, 해부생리학, 운동손상, 운동생리학, 기능해부학 등
(전공 심화): 스포츠카이로프랙틱, 재활모달리티, 심전도, 병태생리학, 운동생화학, 임상역학, 
노인스포츠, 심폐소생술, 운동손상관리, 스포츠의공학, 운동학습 및 제어 등</t>
  </si>
  <si>
    <t>• 스포츠를 좋아하고 경기력 향상과 부상 관리에 관심이 많은 학생
• 인간의 신체 작용을 탐구하는 생명과학, 해부학에 흥미를 느끼는 학생
• 데이터를 분석하거나 실험을 통해 실질적인 해결책을 찾는 것을 즐기는 학생
• 사람을 돕고 건강을 증진시키고 싶은 학생</t>
  </si>
  <si>
    <t xml:space="preserve">체육학과, 스포츠건강관리, 운동처방학과, 시니어운동처방학과, 스포츠건강재활학과, </t>
  </si>
  <si>
    <t>∙ 서울(국민대, 상명대, 성신여대, 한체대 등)
∙ 수도권(가천대, 경희대, 신한대, 인천대 등)
∙ 비수도권(단국대, 건양대, 국립한국교통대, 순천향대, 동국대, 동서대, 대구한의대 등)</t>
  </si>
  <si>
    <t>국민대, 상명대, 성신여대, 한체대 등</t>
  </si>
  <si>
    <t>가천대, 경희대, 신한대, 인천대 등</t>
  </si>
  <si>
    <t>단국대, 건양대, 국립한국교통대, 순천향대, 동국대, 동서대, 대구한의대 등</t>
  </si>
  <si>
    <t>• 임상 및 의료 분야(운동 처방 및 재활 치료사, 노약자 운동 복지사 등)
• 스포츠 팀 및 피트니스 산업(스포츠 트레이너, 피트니스 코치, 퍼스널 트레이너 등)
• 체육관련 공기업 및 공단, 제약회사, 스포츠 IT개발, 운동장비 개발 등</t>
  </si>
  <si>
    <t>독서와 작문, 문학, 대수, 미적분Ⅰ, 확률과 통계, 영어Ⅰ,Ⅱ, 영어 독해와 작문, 현대사회와 윤리, 생명과학, 화학, 정보, 교육학 등</t>
  </si>
  <si>
    <t>법과 사회, 물질과 에너지, 화학 반응의 세계, 세포와 물질대사, 생물의 유전 등</t>
  </si>
  <si>
    <t>실생활 영어 회화, 실용 통계, 윤리문제 탐구 등</t>
  </si>
  <si>
    <t>스포츠경영학과</t>
  </si>
  <si>
    <t>스포츠를 비즈니스 관점에서 접근하는 학과로 스포츠 이벤트 기획, 팀 관리, 마케팅 등을 배우며, 지식기반 정보화 사회에서의 스포츠산업을 선도할 전문 인력을 배출하는 데 목적이 있다.</t>
  </si>
  <si>
    <t>(전공 기초): 스포츠개론, 스포츠경영원론, 스포츠와 문화, E스포츠론, 스포츠사회학, 스포츠마케팅원론, 스포츠와미디어, 운동생리, 인공지능과기계학습, 스포츠공공정책론 등
(전공 심화): 스포츠경제학, 스포츠에이전트실무, 스포츠글로벌라이제이션, 스포츠빅데이터분석, 프로스포츠산업연구, 스포츠상품기획, 스포츠창업론 등</t>
  </si>
  <si>
    <t>• 소통과 협상이 뛰어나고 비즈니스에 관심이 많은 학생
• 프로젝트를 이끌 리더십과 기획력을 발휘하고 싶은 학생
• 광고, 브랜드, 최신 유행을 분석하고 활용하는 것을 즐기는 학생
• 숫자(재무, 예산)와 계획을 다루는 데 거부감이 없는 학생</t>
  </si>
  <si>
    <t>체육학과, 글로벌스포츠산업학부, 스포츠매니지먼트, 글로벌스포츠산업학부 등</t>
  </si>
  <si>
    <t>∙ 서울(국민대, 한양대, 한체대 등)
∙ 수도권(한경국립대, 한국외대, 경동대, 신한대, 한국외대 등)
∙ 비수도권(고려대, 대구한의대, 단국대)</t>
  </si>
  <si>
    <t>국민대, 한양대, 한체대 등</t>
  </si>
  <si>
    <t>한경국립대, 한국외대, 경동대, 신한대, 한국외대 등</t>
  </si>
  <si>
    <t>• 조직관리(스포츠 팀 매니저, 대한체육회 등의 협회 직원, 스포츠 에이전트 등)
• 마케팅 및 홍보(스포츠 브랜드 경영부서, 광고 기획자, 콘텐츠 제작자 등)
• 스포츠 이벤트 및 운영(체육 행사 기획 및 실행, e스포츠 운영, 시설 관리자 등)</t>
  </si>
  <si>
    <t>독서와 작문, 문학, 대수, 미적분Ⅰ, 확률과 통계, 영어Ⅰ,Ⅱ, 영어 독해와 작문, 세계시민과 지리, 사회와 문화, 현대사회와 윤리, 정보 등</t>
  </si>
  <si>
    <t>경제, 법과 사회, 윤리와 사상, 국제 관계의 이해, 인공지능 기초, 데이터 과학 등</t>
  </si>
  <si>
    <t>독서 토론과 글쓰기, 실용 통계, 실생활 영어 회화, 사회문제 탐구, 금융과 경제생활 등</t>
  </si>
  <si>
    <t>무용학과</t>
  </si>
  <si>
    <t xml:space="preserve">춤을 통해 예술적 표현과 신체 움직임을 배우는 학과이다. 한국무용, 현대무용, 발레 등 다양한 장르를 익히며, 기본기와 창의력을 바탕으로 무용수, 안무가, 지도자를 양성한다. </t>
  </si>
  <si>
    <t>(전공 기초): 무용전공실기, 발레, 한국무용, 현대무용, 예술의 이해, 한국춤의역사, 무용개론, 무용교육과정연구, 문화예술활성화연구, 시와무용, 동작분석및표현 등,
(전공 심화): 창작론, 사회무용교육방법론, 스테이지디자인, 무용진로, 춤과이미지, 성인발레지도법, 무용공연프로젝트, 유아발레지도법, 춤과미디어 등</t>
  </si>
  <si>
    <t>• 춤과 예술에 열정을 가진 학생
• 몸을 움직이는 데 익숙하고, 유연성이나 리듬감을 기르는 데 관심이 있는 학생
• 새로운 안무를 만들거나 이야기를 춤으로 풀어내는 것에 흥미를 느끼는 학생
• 반복 연습과 체력 단련을 견딜 수 있는 성실함을 가진 학생</t>
  </si>
  <si>
    <t>체육학과, 공연예술학과, 예술학과, 뮤지컬학과, 문화예술경영학과 등</t>
  </si>
  <si>
    <t>∙ 서울(동덕여대, 세종대, 숙명여대, 이화여대, 성신여대, 국민대, 서울기독대, 한양대, 경희대, 상명대, 서경대, 성균관대, 한성대 등)
∙ 수도권(중앙대, 단국대, 용인대, 한양대 등)
∙ 비수도권(조선대, 동신대, 대구예대, 강원대, 계명대, 국립공주대, 국립창원대, 전북대, 충남대, 부산대, 영남대, 경상국립대 등)</t>
  </si>
  <si>
    <t>동덕여대, 세종대, 숙명여대, 이화여대, 성신여대, 국민대, 서울기독대, 한양대, 경희대, 상명대, 서경대, 성균관대, 한성대 등</t>
  </si>
  <si>
    <t>중앙대, 단국대, 용인대, 한양대 등</t>
  </si>
  <si>
    <t>조선대, 동신대, 대구예대, 강원대, 계명대, 국립공주대, 국립창원대, 전북대, 충남대, 부산대, 영남대, 경상국립대 등</t>
  </si>
  <si>
    <t>• 공연 및 예술(전문 무용수, 안무가, 뮤지컬 배우 등)
• 교육(체육교사, 무용 강사, 필라테스 및 요가 강사, 스포츠 댄스 코치 등)
• 기획(공연 기획자, 무용단 매니저, 예술 감독, 콘텐츠 제작자, 댄스 디렉터 등)</t>
  </si>
  <si>
    <t xml:space="preserve"> 자율전공</t>
  </si>
  <si>
    <t>과목계열</t>
  </si>
  <si>
    <t>특성</t>
  </si>
  <si>
    <t>전문 수학</t>
  </si>
  <si>
    <t>과학계열</t>
  </si>
  <si>
    <r>
      <rPr>
        <sz val="10"/>
        <color rgb="FF000000"/>
        <rFont val="KoPub돋움체 Medium"/>
        <family val="3"/>
        <charset val="129"/>
      </rPr>
      <t>ʻ수학ʼ을 학습한 후에 선택할 수 있는 전문 교과 과목으로 ʻ수학Ⅰʼ</t>
    </r>
    <r>
      <rPr>
        <sz val="10"/>
        <color rgb="FF000000"/>
        <rFont val="맑은 고딕"/>
        <family val="3"/>
        <charset val="129"/>
      </rPr>
      <t xml:space="preserve">, </t>
    </r>
    <r>
      <rPr>
        <sz val="10"/>
        <color rgb="FF000000"/>
        <rFont val="KoPub돋움체 Medium"/>
        <family val="3"/>
        <charset val="129"/>
      </rPr>
      <t>ʻ수학Ⅱʼ</t>
    </r>
    <r>
      <rPr>
        <sz val="10"/>
        <color rgb="FF000000"/>
        <rFont val="맑은 고딕"/>
        <family val="3"/>
        <charset val="129"/>
      </rPr>
      <t xml:space="preserve">, </t>
    </r>
    <r>
      <rPr>
        <sz val="10"/>
        <color rgb="FF000000"/>
        <rFont val="KoPub돋움체 Medium"/>
        <family val="3"/>
        <charset val="129"/>
      </rPr>
      <t>ʻ미적분ʼ의 주요 내용을 압축하고 심화한 과목이다</t>
    </r>
    <r>
      <rPr>
        <sz val="10"/>
        <color rgb="FF000000"/>
        <rFont val="맑은 고딕"/>
        <family val="3"/>
        <charset val="129"/>
      </rPr>
      <t xml:space="preserve">. </t>
    </r>
    <r>
      <rPr>
        <sz val="10"/>
        <color rgb="FF000000"/>
        <rFont val="KoPub돋움체 Medium"/>
        <family val="3"/>
        <charset val="129"/>
      </rPr>
      <t>자연과학</t>
    </r>
    <r>
      <rPr>
        <sz val="10"/>
        <color rgb="FF000000"/>
        <rFont val="맑은 고딕"/>
        <family val="3"/>
        <charset val="129"/>
      </rPr>
      <t xml:space="preserve">, </t>
    </r>
    <r>
      <rPr>
        <sz val="10"/>
        <color rgb="FF000000"/>
        <rFont val="KoPub돋움체 Medium"/>
        <family val="3"/>
        <charset val="129"/>
      </rPr>
      <t>공학</t>
    </r>
    <r>
      <rPr>
        <sz val="10"/>
        <color rgb="FF000000"/>
        <rFont val="맑은 고딕"/>
        <family val="3"/>
        <charset val="129"/>
      </rPr>
      <t xml:space="preserve">, </t>
    </r>
    <r>
      <rPr>
        <sz val="10"/>
        <color rgb="FF000000"/>
        <rFont val="KoPub돋움체 Medium"/>
        <family val="3"/>
        <charset val="129"/>
      </rPr>
      <t>의학 및 이들의 응용 분야를 전공하는 데 학문적 기초가 되며</t>
    </r>
    <r>
      <rPr>
        <sz val="10"/>
        <color rgb="FF000000"/>
        <rFont val="맑은 고딕"/>
        <family val="3"/>
        <charset val="129"/>
      </rPr>
      <t xml:space="preserve">, </t>
    </r>
    <r>
      <rPr>
        <sz val="10"/>
        <color rgb="FF000000"/>
        <rFont val="KoPub돋움체 Medium"/>
        <family val="3"/>
        <charset val="129"/>
      </rPr>
      <t xml:space="preserve">창의 융합 인재로 </t>
    </r>
    <r>
      <rPr>
        <sz val="10"/>
        <color rgb="FFFF0000"/>
        <rFont val="한컴바탕"/>
        <family val="1"/>
        <charset val="129"/>
      </rPr>
      <t>성장하기</t>
    </r>
    <r>
      <rPr>
        <sz val="10"/>
        <color rgb="FF000000"/>
        <rFont val="맑은 고딕"/>
        <family val="3"/>
        <charset val="129"/>
      </rPr>
      <t xml:space="preserve"> </t>
    </r>
    <r>
      <rPr>
        <sz val="10"/>
        <color rgb="FF000000"/>
        <rFont val="KoPub돋움체 Medium"/>
        <family val="3"/>
        <charset val="129"/>
      </rPr>
      <t>위한 지식 이해 및 습득</t>
    </r>
    <r>
      <rPr>
        <sz val="10"/>
        <color rgb="FF000000"/>
        <rFont val="맑은 고딕"/>
        <family val="3"/>
        <charset val="129"/>
      </rPr>
      <t xml:space="preserve">, </t>
    </r>
    <r>
      <rPr>
        <sz val="10"/>
        <color rgb="FF000000"/>
        <rFont val="KoPub돋움체 Medium"/>
        <family val="3"/>
        <charset val="129"/>
      </rPr>
      <t>문제 해결력</t>
    </r>
    <r>
      <rPr>
        <sz val="10"/>
        <color rgb="FF000000"/>
        <rFont val="맑은 고딕"/>
        <family val="3"/>
        <charset val="129"/>
      </rPr>
      <t xml:space="preserve">, </t>
    </r>
    <r>
      <rPr>
        <sz val="10"/>
        <color rgb="FF000000"/>
        <rFont val="KoPub돋움체 Medium"/>
        <family val="3"/>
        <charset val="129"/>
      </rPr>
      <t>추론</t>
    </r>
    <r>
      <rPr>
        <sz val="10"/>
        <color rgb="FF000000"/>
        <rFont val="맑은 고딕"/>
        <family val="3"/>
        <charset val="129"/>
      </rPr>
      <t xml:space="preserve">, </t>
    </r>
    <r>
      <rPr>
        <sz val="10"/>
        <color rgb="FF000000"/>
        <rFont val="KoPub돋움체 Medium"/>
        <family val="3"/>
        <charset val="129"/>
      </rPr>
      <t>창의</t>
    </r>
    <r>
      <rPr>
        <sz val="10"/>
        <color rgb="FF000000"/>
        <rFont val="맑은 고딕"/>
        <family val="3"/>
        <charset val="129"/>
      </rPr>
      <t>·</t>
    </r>
    <r>
      <rPr>
        <sz val="10"/>
        <color rgb="FF000000"/>
        <rFont val="KoPub돋움체 Medium"/>
        <family val="3"/>
        <charset val="129"/>
      </rPr>
      <t>융합</t>
    </r>
    <r>
      <rPr>
        <sz val="10"/>
        <color rgb="FF000000"/>
        <rFont val="맑은 고딕"/>
        <family val="3"/>
        <charset val="129"/>
      </rPr>
      <t xml:space="preserve">, </t>
    </r>
    <r>
      <rPr>
        <sz val="10"/>
        <color rgb="FF000000"/>
        <rFont val="KoPub돋움체 Medium"/>
        <family val="3"/>
        <charset val="129"/>
      </rPr>
      <t>의사소통</t>
    </r>
    <r>
      <rPr>
        <sz val="10"/>
        <color rgb="FF000000"/>
        <rFont val="맑은 고딕"/>
        <family val="3"/>
        <charset val="129"/>
      </rPr>
      <t xml:space="preserve">, </t>
    </r>
    <r>
      <rPr>
        <sz val="10"/>
        <color rgb="FF000000"/>
        <rFont val="KoPub돋움체 Medium"/>
        <family val="3"/>
        <charset val="129"/>
      </rPr>
      <t>정보처리</t>
    </r>
    <r>
      <rPr>
        <sz val="10"/>
        <color rgb="FF000000"/>
        <rFont val="맑은 고딕"/>
        <family val="3"/>
        <charset val="129"/>
      </rPr>
      <t xml:space="preserve">, </t>
    </r>
    <r>
      <rPr>
        <sz val="10"/>
        <color rgb="FF000000"/>
        <rFont val="KoPub돋움체 Medium"/>
        <family val="3"/>
        <charset val="129"/>
      </rPr>
      <t>태도 및 실천 역량을 함양</t>
    </r>
    <r>
      <rPr>
        <sz val="10"/>
        <color rgb="FFFF0000"/>
        <rFont val="한컴바탕"/>
        <family val="1"/>
        <charset val="129"/>
      </rPr>
      <t>하는 과목이다.</t>
    </r>
  </si>
  <si>
    <t>이산 수학</t>
  </si>
  <si>
    <r>
      <rPr>
        <sz val="10"/>
        <color rgb="FF000000"/>
        <rFont val="KoPub돋움체 Medium"/>
        <family val="3"/>
        <charset val="129"/>
      </rPr>
      <t>ʻ수학ʼ과 ʻ심화 수학Ⅰʼ을 학습한 후에 선택할 수 있는 전문 교과 과목으로 ʻ미적분ʼ</t>
    </r>
    <r>
      <rPr>
        <sz val="10"/>
        <color rgb="FF000000"/>
        <rFont val="맑은 고딕"/>
        <family val="3"/>
        <charset val="129"/>
      </rPr>
      <t xml:space="preserve">, </t>
    </r>
    <r>
      <rPr>
        <sz val="10"/>
        <color rgb="FF000000"/>
        <rFont val="KoPub돋움체 Medium"/>
        <family val="3"/>
        <charset val="129"/>
      </rPr>
      <t>ʻ기하ʼ</t>
    </r>
    <r>
      <rPr>
        <sz val="10"/>
        <color rgb="FF000000"/>
        <rFont val="맑은 고딕"/>
        <family val="3"/>
        <charset val="129"/>
      </rPr>
      <t xml:space="preserve">, </t>
    </r>
    <r>
      <rPr>
        <sz val="10"/>
        <color rgb="FF000000"/>
        <rFont val="KoPub돋움체 Medium"/>
        <family val="3"/>
        <charset val="129"/>
      </rPr>
      <t>ʻ확률과 통계ʼ의 주요 내용을 압축하고 심화한 과목이다</t>
    </r>
    <r>
      <rPr>
        <sz val="10"/>
        <color rgb="FF000000"/>
        <rFont val="맑은 고딕"/>
        <family val="3"/>
        <charset val="129"/>
      </rPr>
      <t xml:space="preserve">. </t>
    </r>
    <r>
      <rPr>
        <sz val="10"/>
        <color rgb="FF000000"/>
        <rFont val="KoPub돋움체 Medium"/>
        <family val="3"/>
        <charset val="129"/>
      </rPr>
      <t>자연과학</t>
    </r>
    <r>
      <rPr>
        <sz val="10"/>
        <color rgb="FF000000"/>
        <rFont val="맑은 고딕"/>
        <family val="3"/>
        <charset val="129"/>
      </rPr>
      <t xml:space="preserve">, </t>
    </r>
    <r>
      <rPr>
        <sz val="10"/>
        <color rgb="FF000000"/>
        <rFont val="KoPub돋움체 Medium"/>
        <family val="3"/>
        <charset val="129"/>
      </rPr>
      <t>공학</t>
    </r>
    <r>
      <rPr>
        <sz val="10"/>
        <color rgb="FF000000"/>
        <rFont val="맑은 고딕"/>
        <family val="3"/>
        <charset val="129"/>
      </rPr>
      <t xml:space="preserve">, </t>
    </r>
    <r>
      <rPr>
        <sz val="10"/>
        <color rgb="FF000000"/>
        <rFont val="KoPub돋움체 Medium"/>
        <family val="3"/>
        <charset val="129"/>
      </rPr>
      <t>의학 및 이들의 응용 분야를 전공하는데 학문적 기초가 되며</t>
    </r>
    <r>
      <rPr>
        <sz val="10"/>
        <color rgb="FF000000"/>
        <rFont val="맑은 고딕"/>
        <family val="3"/>
        <charset val="129"/>
      </rPr>
      <t xml:space="preserve">, </t>
    </r>
    <r>
      <rPr>
        <sz val="10"/>
        <color rgb="FF000000"/>
        <rFont val="KoPub돋움체 Medium"/>
        <family val="3"/>
        <charset val="129"/>
      </rPr>
      <t>창의 융합 인재로 성장하기 위한 지식 이해 및 습득</t>
    </r>
    <r>
      <rPr>
        <sz val="10"/>
        <color rgb="FF000000"/>
        <rFont val="맑은 고딕"/>
        <family val="3"/>
        <charset val="129"/>
      </rPr>
      <t xml:space="preserve">, </t>
    </r>
    <r>
      <rPr>
        <sz val="10"/>
        <color rgb="FF000000"/>
        <rFont val="KoPub돋움체 Medium"/>
        <family val="3"/>
        <charset val="129"/>
      </rPr>
      <t>문제 해결력</t>
    </r>
    <r>
      <rPr>
        <sz val="10"/>
        <color rgb="FF000000"/>
        <rFont val="맑은 고딕"/>
        <family val="3"/>
        <charset val="129"/>
      </rPr>
      <t xml:space="preserve">, </t>
    </r>
    <r>
      <rPr>
        <sz val="10"/>
        <color rgb="FF000000"/>
        <rFont val="KoPub돋움체 Medium"/>
        <family val="3"/>
        <charset val="129"/>
      </rPr>
      <t>추론</t>
    </r>
    <r>
      <rPr>
        <sz val="10"/>
        <color rgb="FF000000"/>
        <rFont val="맑은 고딕"/>
        <family val="3"/>
        <charset val="129"/>
      </rPr>
      <t xml:space="preserve">, </t>
    </r>
    <r>
      <rPr>
        <sz val="10"/>
        <color rgb="FF000000"/>
        <rFont val="KoPub돋움체 Medium"/>
        <family val="3"/>
        <charset val="129"/>
      </rPr>
      <t>창의</t>
    </r>
    <r>
      <rPr>
        <sz val="10"/>
        <color rgb="FF000000"/>
        <rFont val="맑은 고딕"/>
        <family val="3"/>
        <charset val="129"/>
      </rPr>
      <t>·</t>
    </r>
    <r>
      <rPr>
        <sz val="10"/>
        <color rgb="FF000000"/>
        <rFont val="KoPub돋움체 Medium"/>
        <family val="3"/>
        <charset val="129"/>
      </rPr>
      <t>융합</t>
    </r>
    <r>
      <rPr>
        <sz val="10"/>
        <color rgb="FF000000"/>
        <rFont val="맑은 고딕"/>
        <family val="3"/>
        <charset val="129"/>
      </rPr>
      <t xml:space="preserve">, </t>
    </r>
    <r>
      <rPr>
        <sz val="10"/>
        <color rgb="FF000000"/>
        <rFont val="KoPub돋움체 Medium"/>
        <family val="3"/>
        <charset val="129"/>
      </rPr>
      <t>의사소통</t>
    </r>
    <r>
      <rPr>
        <sz val="10"/>
        <color rgb="FF000000"/>
        <rFont val="맑은 고딕"/>
        <family val="3"/>
        <charset val="129"/>
      </rPr>
      <t xml:space="preserve">, </t>
    </r>
    <r>
      <rPr>
        <sz val="10"/>
        <color rgb="FF000000"/>
        <rFont val="KoPub돋움체 Medium"/>
        <family val="3"/>
        <charset val="129"/>
      </rPr>
      <t>정보처리</t>
    </r>
    <r>
      <rPr>
        <sz val="10"/>
        <color rgb="FF000000"/>
        <rFont val="맑은 고딕"/>
        <family val="3"/>
        <charset val="129"/>
      </rPr>
      <t xml:space="preserve">, </t>
    </r>
    <r>
      <rPr>
        <sz val="10"/>
        <color rgb="FF000000"/>
        <rFont val="KoPub돋움체 Medium"/>
        <family val="3"/>
        <charset val="129"/>
      </rPr>
      <t xml:space="preserve">태도 및 </t>
    </r>
    <r>
      <rPr>
        <sz val="10"/>
        <color rgb="FFFF0000"/>
        <rFont val="KoPub돋움체 Medium"/>
        <family val="3"/>
        <charset val="129"/>
      </rPr>
      <t>실천</t>
    </r>
    <r>
      <rPr>
        <sz val="10"/>
        <color rgb="FF000000"/>
        <rFont val="맑은 고딕"/>
        <family val="3"/>
        <charset val="129"/>
      </rPr>
      <t xml:space="preserve"> </t>
    </r>
    <r>
      <rPr>
        <sz val="10"/>
        <color rgb="FF000000"/>
        <rFont val="KoPub돋움체 Medium"/>
        <family val="3"/>
        <charset val="129"/>
      </rPr>
      <t>역량을 함양</t>
    </r>
    <r>
      <rPr>
        <sz val="10"/>
        <color rgb="FFFF0000"/>
        <rFont val="한컴바탕"/>
        <family val="1"/>
        <charset val="129"/>
      </rPr>
      <t>하는 과목이다.</t>
    </r>
  </si>
  <si>
    <t>고급 대수</t>
  </si>
  <si>
    <r>
      <rPr>
        <sz val="10"/>
        <color rgb="FF000000"/>
        <rFont val="KoPub돋움체 Medium"/>
        <family val="3"/>
        <charset val="129"/>
      </rPr>
      <t>전문 교과Ⅰ인 ʻ심화 수학Ⅰʼ과 ʻ심화 수학Ⅱʼ를 학습하거나 이들 과목에 포함된 내용을 다루는 수학의 일반 선택과 진로 선택 과목을 학습한 후에 선택할 수 있는 과목으로</t>
    </r>
    <r>
      <rPr>
        <sz val="10"/>
        <color rgb="FF000000"/>
        <rFont val="맑은 고딕"/>
        <family val="3"/>
        <charset val="129"/>
      </rPr>
      <t xml:space="preserve"> </t>
    </r>
    <r>
      <rPr>
        <sz val="10"/>
        <color rgb="FF000000"/>
        <rFont val="KoPub돋움체 Medium"/>
        <family val="3"/>
        <charset val="129"/>
      </rPr>
      <t>ʻ심화 수학Ⅰʼ</t>
    </r>
    <r>
      <rPr>
        <sz val="10"/>
        <color rgb="FF000000"/>
        <rFont val="맑은 고딕"/>
        <family val="3"/>
        <charset val="129"/>
      </rPr>
      <t xml:space="preserve">, </t>
    </r>
    <r>
      <rPr>
        <sz val="10"/>
        <color rgb="FF000000"/>
        <rFont val="KoPub돋움체 Medium"/>
        <family val="3"/>
        <charset val="129"/>
      </rPr>
      <t>ʻ심화 수학Ⅱʼ의 내용을 심화</t>
    </r>
    <r>
      <rPr>
        <sz val="10"/>
        <color rgb="FF000000"/>
        <rFont val="맑은 고딕"/>
        <family val="3"/>
        <charset val="129"/>
      </rPr>
      <t>·</t>
    </r>
    <r>
      <rPr>
        <sz val="10"/>
        <color rgb="FF000000"/>
        <rFont val="KoPub돋움체 Medium"/>
        <family val="3"/>
        <charset val="129"/>
      </rPr>
      <t>발전시킨 것이다</t>
    </r>
    <r>
      <rPr>
        <sz val="10"/>
        <color rgb="FF000000"/>
        <rFont val="맑은 고딕"/>
        <family val="3"/>
        <charset val="129"/>
      </rPr>
      <t xml:space="preserve">. </t>
    </r>
    <r>
      <rPr>
        <sz val="10"/>
        <color rgb="FF000000"/>
        <rFont val="KoPub돋움체 Medium"/>
        <family val="3"/>
        <charset val="129"/>
      </rPr>
      <t>자연과학</t>
    </r>
    <r>
      <rPr>
        <sz val="10"/>
        <color rgb="FF000000"/>
        <rFont val="맑은 고딕"/>
        <family val="3"/>
        <charset val="129"/>
      </rPr>
      <t xml:space="preserve">, </t>
    </r>
    <r>
      <rPr>
        <sz val="10"/>
        <color rgb="FF000000"/>
        <rFont val="KoPub돋움체 Medium"/>
        <family val="3"/>
        <charset val="129"/>
      </rPr>
      <t>공학</t>
    </r>
    <r>
      <rPr>
        <sz val="10"/>
        <color rgb="FF000000"/>
        <rFont val="맑은 고딕"/>
        <family val="3"/>
        <charset val="129"/>
      </rPr>
      <t xml:space="preserve">, </t>
    </r>
    <r>
      <rPr>
        <sz val="10"/>
        <color rgb="FF000000"/>
        <rFont val="KoPub돋움체 Medium"/>
        <family val="3"/>
        <charset val="129"/>
      </rPr>
      <t>의학 및 이들의 응용 분야를 전공하는데 학문적 기초가 되며</t>
    </r>
    <r>
      <rPr>
        <sz val="10"/>
        <color rgb="FF000000"/>
        <rFont val="맑은 고딕"/>
        <family val="3"/>
        <charset val="129"/>
      </rPr>
      <t xml:space="preserve">, </t>
    </r>
    <r>
      <rPr>
        <sz val="10"/>
        <color rgb="FF000000"/>
        <rFont val="KoPub돋움체 Medium"/>
        <family val="3"/>
        <charset val="129"/>
      </rPr>
      <t xml:space="preserve">창의 융합 </t>
    </r>
    <r>
      <rPr>
        <sz val="10"/>
        <color rgb="FFFF0000"/>
        <rFont val="한컴바탕"/>
        <family val="1"/>
        <charset val="129"/>
      </rPr>
      <t>인재로 성장하기</t>
    </r>
    <r>
      <rPr>
        <sz val="10"/>
        <color rgb="FF000000"/>
        <rFont val="맑은 고딕"/>
        <family val="3"/>
        <charset val="129"/>
      </rPr>
      <t xml:space="preserve"> </t>
    </r>
    <r>
      <rPr>
        <sz val="10"/>
        <color rgb="FF000000"/>
        <rFont val="KoPub돋움체 Medium"/>
        <family val="3"/>
        <charset val="129"/>
      </rPr>
      <t>위한 지식 이해 및 습득</t>
    </r>
    <r>
      <rPr>
        <sz val="10"/>
        <color rgb="FF000000"/>
        <rFont val="맑은 고딕"/>
        <family val="3"/>
        <charset val="129"/>
      </rPr>
      <t xml:space="preserve">, </t>
    </r>
    <r>
      <rPr>
        <sz val="10"/>
        <color rgb="FF000000"/>
        <rFont val="KoPub돋움체 Medium"/>
        <family val="3"/>
        <charset val="129"/>
      </rPr>
      <t>문제 해결력</t>
    </r>
    <r>
      <rPr>
        <sz val="10"/>
        <color rgb="FF000000"/>
        <rFont val="맑은 고딕"/>
        <family val="3"/>
        <charset val="129"/>
      </rPr>
      <t xml:space="preserve">, </t>
    </r>
    <r>
      <rPr>
        <sz val="10"/>
        <color rgb="FF000000"/>
        <rFont val="KoPub돋움체 Medium"/>
        <family val="3"/>
        <charset val="129"/>
      </rPr>
      <t>추론</t>
    </r>
    <r>
      <rPr>
        <sz val="10"/>
        <color rgb="FF000000"/>
        <rFont val="맑은 고딕"/>
        <family val="3"/>
        <charset val="129"/>
      </rPr>
      <t xml:space="preserve">, </t>
    </r>
    <r>
      <rPr>
        <sz val="10"/>
        <color rgb="FF000000"/>
        <rFont val="KoPub돋움체 Medium"/>
        <family val="3"/>
        <charset val="129"/>
      </rPr>
      <t>창의</t>
    </r>
    <r>
      <rPr>
        <sz val="10"/>
        <color rgb="FF000000"/>
        <rFont val="맑은 고딕"/>
        <family val="3"/>
        <charset val="129"/>
      </rPr>
      <t>·</t>
    </r>
    <r>
      <rPr>
        <sz val="10"/>
        <color rgb="FF000000"/>
        <rFont val="KoPub돋움체 Medium"/>
        <family val="3"/>
        <charset val="129"/>
      </rPr>
      <t>융합</t>
    </r>
    <r>
      <rPr>
        <sz val="10"/>
        <color rgb="FF000000"/>
        <rFont val="맑은 고딕"/>
        <family val="3"/>
        <charset val="129"/>
      </rPr>
      <t xml:space="preserve">, </t>
    </r>
    <r>
      <rPr>
        <sz val="10"/>
        <color rgb="FF000000"/>
        <rFont val="KoPub돋움체 Medium"/>
        <family val="3"/>
        <charset val="129"/>
      </rPr>
      <t>의사소통</t>
    </r>
    <r>
      <rPr>
        <sz val="10"/>
        <color rgb="FF000000"/>
        <rFont val="맑은 고딕"/>
        <family val="3"/>
        <charset val="129"/>
      </rPr>
      <t xml:space="preserve">, </t>
    </r>
    <r>
      <rPr>
        <sz val="10"/>
        <color rgb="FF000000"/>
        <rFont val="KoPub돋움체 Medium"/>
        <family val="3"/>
        <charset val="129"/>
      </rPr>
      <t>정보처리</t>
    </r>
    <r>
      <rPr>
        <sz val="10"/>
        <color rgb="FF000000"/>
        <rFont val="맑은 고딕"/>
        <family val="3"/>
        <charset val="129"/>
      </rPr>
      <t xml:space="preserve">, </t>
    </r>
    <r>
      <rPr>
        <sz val="10"/>
        <color rgb="FF000000"/>
        <rFont val="KoPub돋움체 Medium"/>
        <family val="3"/>
        <charset val="129"/>
      </rPr>
      <t xml:space="preserve">태도 및 </t>
    </r>
    <r>
      <rPr>
        <sz val="10"/>
        <color rgb="FFFF0000"/>
        <rFont val="KoPub돋움체 Medium"/>
        <family val="3"/>
        <charset val="129"/>
      </rPr>
      <t>실천</t>
    </r>
    <r>
      <rPr>
        <sz val="10"/>
        <color rgb="FF000000"/>
        <rFont val="맑은 고딕"/>
        <family val="3"/>
        <charset val="129"/>
      </rPr>
      <t xml:space="preserve"> </t>
    </r>
    <r>
      <rPr>
        <sz val="10"/>
        <color rgb="FF000000"/>
        <rFont val="KoPub돋움체 Medium"/>
        <family val="3"/>
        <charset val="129"/>
      </rPr>
      <t>역량을 함양하는 과목이다</t>
    </r>
    <r>
      <rPr>
        <sz val="10"/>
        <color rgb="FF000000"/>
        <rFont val="맑은 고딕"/>
        <family val="3"/>
        <charset val="129"/>
      </rPr>
      <t>.</t>
    </r>
  </si>
  <si>
    <t>고급 미적분</t>
  </si>
  <si>
    <r>
      <rPr>
        <sz val="10"/>
        <color rgb="FF000000"/>
        <rFont val="KoPub돋움체 Medium"/>
        <family val="3"/>
        <charset val="129"/>
      </rPr>
      <t>전문 교과Ⅰ인 ʻ고급 수학Ⅰʼ을 학습한 후 선택할 수 있는 전문 교과 과목으로</t>
    </r>
    <r>
      <rPr>
        <sz val="10"/>
        <color rgb="FF000000"/>
        <rFont val="맑은 고딕"/>
        <family val="3"/>
        <charset val="129"/>
      </rPr>
      <t xml:space="preserve">, </t>
    </r>
    <r>
      <rPr>
        <sz val="10"/>
        <color rgb="FF000000"/>
        <rFont val="KoPub돋움체 Medium"/>
        <family val="3"/>
        <charset val="129"/>
      </rPr>
      <t>ʻ심화</t>
    </r>
    <r>
      <rPr>
        <sz val="10"/>
        <color rgb="FF000000"/>
        <rFont val="맑은 고딕"/>
        <family val="3"/>
        <charset val="129"/>
      </rPr>
      <t xml:space="preserve"> </t>
    </r>
    <r>
      <rPr>
        <sz val="10"/>
        <color rgb="FF000000"/>
        <rFont val="KoPub돋움체 Medium"/>
        <family val="3"/>
        <charset val="129"/>
      </rPr>
      <t>수학Ⅰʼ</t>
    </r>
    <r>
      <rPr>
        <sz val="10"/>
        <color rgb="FF000000"/>
        <rFont val="맑은 고딕"/>
        <family val="3"/>
        <charset val="129"/>
      </rPr>
      <t xml:space="preserve">, </t>
    </r>
    <r>
      <rPr>
        <sz val="10"/>
        <color rgb="FF000000"/>
        <rFont val="KoPub돋움체 Medium"/>
        <family val="3"/>
        <charset val="129"/>
      </rPr>
      <t>ʻ심화 수학Ⅱʼ</t>
    </r>
    <r>
      <rPr>
        <sz val="10"/>
        <color rgb="FF000000"/>
        <rFont val="맑은 고딕"/>
        <family val="3"/>
        <charset val="129"/>
      </rPr>
      <t xml:space="preserve">, </t>
    </r>
    <r>
      <rPr>
        <sz val="10"/>
        <color rgb="FF000000"/>
        <rFont val="KoPub돋움체 Medium"/>
        <family val="3"/>
        <charset val="129"/>
      </rPr>
      <t>ʻ고급 수학Ⅰʼ의 내용을 심화</t>
    </r>
    <r>
      <rPr>
        <sz val="10"/>
        <color rgb="FF000000"/>
        <rFont val="맑은 고딕"/>
        <family val="3"/>
        <charset val="129"/>
      </rPr>
      <t>·</t>
    </r>
    <r>
      <rPr>
        <sz val="10"/>
        <color rgb="FF000000"/>
        <rFont val="KoPub돋움체 Medium"/>
        <family val="3"/>
        <charset val="129"/>
      </rPr>
      <t>발전시킨 것이다</t>
    </r>
    <r>
      <rPr>
        <sz val="10"/>
        <color rgb="FF000000"/>
        <rFont val="맑은 고딕"/>
        <family val="3"/>
        <charset val="129"/>
      </rPr>
      <t xml:space="preserve">. </t>
    </r>
    <r>
      <rPr>
        <sz val="10"/>
        <color rgb="FF000000"/>
        <rFont val="KoPub돋움체 Medium"/>
        <family val="3"/>
        <charset val="129"/>
      </rPr>
      <t>자연과학</t>
    </r>
    <r>
      <rPr>
        <sz val="10"/>
        <color rgb="FF000000"/>
        <rFont val="맑은 고딕"/>
        <family val="3"/>
        <charset val="129"/>
      </rPr>
      <t xml:space="preserve">, </t>
    </r>
    <r>
      <rPr>
        <sz val="10"/>
        <color rgb="FF000000"/>
        <rFont val="KoPub돋움체 Medium"/>
        <family val="3"/>
        <charset val="129"/>
      </rPr>
      <t>공학</t>
    </r>
    <r>
      <rPr>
        <sz val="10"/>
        <color rgb="FF000000"/>
        <rFont val="맑은 고딕"/>
        <family val="3"/>
        <charset val="129"/>
      </rPr>
      <t xml:space="preserve">, </t>
    </r>
    <r>
      <rPr>
        <sz val="10"/>
        <color rgb="FF000000"/>
        <rFont val="KoPub돋움체 Medium"/>
        <family val="3"/>
        <charset val="129"/>
      </rPr>
      <t>의학 및 이들의</t>
    </r>
    <r>
      <rPr>
        <sz val="10"/>
        <color rgb="FF000000"/>
        <rFont val="맑은 고딕"/>
        <family val="3"/>
        <charset val="129"/>
      </rPr>
      <t xml:space="preserve"> </t>
    </r>
    <r>
      <rPr>
        <sz val="10"/>
        <color rgb="FF000000"/>
        <rFont val="KoPub돋움체 Medium"/>
        <family val="3"/>
        <charset val="129"/>
      </rPr>
      <t>응용 분야를 전공하는데 학문적 기초가 되며</t>
    </r>
    <r>
      <rPr>
        <sz val="10"/>
        <color rgb="FF000000"/>
        <rFont val="맑은 고딕"/>
        <family val="3"/>
        <charset val="129"/>
      </rPr>
      <t xml:space="preserve">, </t>
    </r>
    <r>
      <rPr>
        <sz val="10"/>
        <color rgb="FF000000"/>
        <rFont val="KoPub돋움체 Medium"/>
        <family val="3"/>
        <charset val="129"/>
      </rPr>
      <t xml:space="preserve">창의 융합 </t>
    </r>
    <r>
      <rPr>
        <sz val="10"/>
        <color rgb="FFFF0000"/>
        <rFont val="KoPub돋움체 Medium"/>
        <family val="3"/>
        <charset val="129"/>
      </rPr>
      <t>인재로</t>
    </r>
    <r>
      <rPr>
        <sz val="10"/>
        <color rgb="FF000000"/>
        <rFont val="맑은 고딕"/>
        <family val="3"/>
        <charset val="129"/>
      </rPr>
      <t xml:space="preserve"> </t>
    </r>
    <r>
      <rPr>
        <sz val="10"/>
        <color rgb="FF000000"/>
        <rFont val="KoPub돋움체 Medium"/>
        <family val="3"/>
        <charset val="129"/>
      </rPr>
      <t>성장하기 위한 지식 이해 및 습득</t>
    </r>
    <r>
      <rPr>
        <sz val="10"/>
        <color rgb="FF000000"/>
        <rFont val="맑은 고딕"/>
        <family val="3"/>
        <charset val="129"/>
      </rPr>
      <t xml:space="preserve">, </t>
    </r>
    <r>
      <rPr>
        <sz val="10"/>
        <color rgb="FF000000"/>
        <rFont val="KoPub돋움체 Medium"/>
        <family val="3"/>
        <charset val="129"/>
      </rPr>
      <t>문제 해결력</t>
    </r>
    <r>
      <rPr>
        <sz val="10"/>
        <color rgb="FF000000"/>
        <rFont val="맑은 고딕"/>
        <family val="3"/>
        <charset val="129"/>
      </rPr>
      <t xml:space="preserve">, </t>
    </r>
    <r>
      <rPr>
        <sz val="10"/>
        <color rgb="FF000000"/>
        <rFont val="KoPub돋움체 Medium"/>
        <family val="3"/>
        <charset val="129"/>
      </rPr>
      <t>추론</t>
    </r>
    <r>
      <rPr>
        <sz val="10"/>
        <color rgb="FF000000"/>
        <rFont val="맑은 고딕"/>
        <family val="3"/>
        <charset val="129"/>
      </rPr>
      <t xml:space="preserve">, </t>
    </r>
    <r>
      <rPr>
        <sz val="10"/>
        <color rgb="FF000000"/>
        <rFont val="KoPub돋움체 Medium"/>
        <family val="3"/>
        <charset val="129"/>
      </rPr>
      <t>창의</t>
    </r>
    <r>
      <rPr>
        <sz val="10"/>
        <color rgb="FF000000"/>
        <rFont val="맑은 고딕"/>
        <family val="3"/>
        <charset val="129"/>
      </rPr>
      <t>·</t>
    </r>
    <r>
      <rPr>
        <sz val="10"/>
        <color rgb="FF000000"/>
        <rFont val="KoPub돋움체 Medium"/>
        <family val="3"/>
        <charset val="129"/>
      </rPr>
      <t>융합</t>
    </r>
    <r>
      <rPr>
        <sz val="10"/>
        <color rgb="FF000000"/>
        <rFont val="맑은 고딕"/>
        <family val="3"/>
        <charset val="129"/>
      </rPr>
      <t xml:space="preserve">, </t>
    </r>
    <r>
      <rPr>
        <sz val="10"/>
        <color rgb="FF000000"/>
        <rFont val="KoPub돋움체 Medium"/>
        <family val="3"/>
        <charset val="129"/>
      </rPr>
      <t>의사소통</t>
    </r>
    <r>
      <rPr>
        <sz val="10"/>
        <color rgb="FF000000"/>
        <rFont val="맑은 고딕"/>
        <family val="3"/>
        <charset val="129"/>
      </rPr>
      <t xml:space="preserve">, </t>
    </r>
    <r>
      <rPr>
        <sz val="10"/>
        <color rgb="FF000000"/>
        <rFont val="KoPub돋움체 Medium"/>
        <family val="3"/>
        <charset val="129"/>
      </rPr>
      <t>정보처리</t>
    </r>
    <r>
      <rPr>
        <sz val="10"/>
        <color rgb="FF000000"/>
        <rFont val="맑은 고딕"/>
        <family val="3"/>
        <charset val="129"/>
      </rPr>
      <t xml:space="preserve">, </t>
    </r>
    <r>
      <rPr>
        <sz val="10"/>
        <color rgb="FF000000"/>
        <rFont val="KoPub돋움체 Medium"/>
        <family val="3"/>
        <charset val="129"/>
      </rPr>
      <t xml:space="preserve">태도 및 </t>
    </r>
    <r>
      <rPr>
        <sz val="10"/>
        <color rgb="FFFF0000"/>
        <rFont val="KoPub돋움체 Medium"/>
        <family val="3"/>
        <charset val="129"/>
      </rPr>
      <t>실천</t>
    </r>
    <r>
      <rPr>
        <sz val="10"/>
        <color rgb="FF000000"/>
        <rFont val="맑은 고딕"/>
        <family val="3"/>
        <charset val="129"/>
      </rPr>
      <t xml:space="preserve"> </t>
    </r>
    <r>
      <rPr>
        <sz val="10"/>
        <color rgb="FF000000"/>
        <rFont val="KoPub돋움체 Medium"/>
        <family val="3"/>
        <charset val="129"/>
      </rPr>
      <t>역량을 함양하는 과목이다</t>
    </r>
    <r>
      <rPr>
        <sz val="10"/>
        <color rgb="FF000000"/>
        <rFont val="맑은 고딕"/>
        <family val="3"/>
        <charset val="129"/>
      </rPr>
      <t>.</t>
    </r>
  </si>
  <si>
    <t>고급 기하</t>
  </si>
  <si>
    <t>고급 물리학</t>
  </si>
  <si>
    <t>과학기술과 관련된 전공 분야로 진출하는데 필요한 물리학의 내용을 체계적으로 이해하며 ‘물리학Ⅱ’에서 심화한 물리학의 학문적 체계 및 내용을 학습하기 위한 과목이다.</t>
  </si>
  <si>
    <t>고급 화학</t>
  </si>
  <si>
    <r>
      <rPr>
        <sz val="10"/>
        <color rgb="FF000000"/>
        <rFont val="KoPub돋움체 Medium"/>
        <family val="3"/>
        <charset val="129"/>
      </rPr>
      <t>심화한 화학 개념과 탐구 원리를 통해 물질의 구조</t>
    </r>
    <r>
      <rPr>
        <sz val="10"/>
        <color rgb="FF000000"/>
        <rFont val="맑은 고딕"/>
        <family val="3"/>
        <charset val="129"/>
      </rPr>
      <t xml:space="preserve">, </t>
    </r>
    <r>
      <rPr>
        <sz val="10"/>
        <color rgb="FF000000"/>
        <rFont val="KoPub돋움체 Medium"/>
        <family val="3"/>
        <charset val="129"/>
      </rPr>
      <t>성질</t>
    </r>
    <r>
      <rPr>
        <sz val="10"/>
        <color rgb="FF000000"/>
        <rFont val="맑은 고딕"/>
        <family val="3"/>
        <charset val="129"/>
      </rPr>
      <t xml:space="preserve">, </t>
    </r>
    <r>
      <rPr>
        <sz val="10"/>
        <color rgb="FF000000"/>
        <rFont val="KoPub돋움체 Medium"/>
        <family val="3"/>
        <charset val="129"/>
      </rPr>
      <t>변화에 대한 체계적 이해를</t>
    </r>
    <r>
      <rPr>
        <sz val="10"/>
        <color rgb="FF000000"/>
        <rFont val="맑은 고딕"/>
        <family val="3"/>
        <charset val="129"/>
      </rPr>
      <t xml:space="preserve"> </t>
    </r>
    <r>
      <rPr>
        <sz val="10"/>
        <color rgb="FF000000"/>
        <rFont val="KoPub돋움체 Medium"/>
        <family val="3"/>
        <charset val="129"/>
      </rPr>
      <t xml:space="preserve">도모하여 일상생활의 </t>
    </r>
    <r>
      <rPr>
        <sz val="10"/>
        <color rgb="FFFF0000"/>
        <rFont val="한컴바탕"/>
        <family val="1"/>
        <charset val="129"/>
      </rPr>
      <t>문제에 대한 탐구</t>
    </r>
    <r>
      <rPr>
        <sz val="10"/>
        <color rgb="FF000000"/>
        <rFont val="KoPub돋움체 Medium"/>
        <family val="3"/>
        <charset val="129"/>
      </rPr>
      <t>뿐만 아니라 장차 자연과학과 공학 분야에서 물질에</t>
    </r>
    <r>
      <rPr>
        <sz val="10"/>
        <color rgb="FF000000"/>
        <rFont val="맑은 고딕"/>
        <family val="3"/>
        <charset val="129"/>
      </rPr>
      <t xml:space="preserve"> </t>
    </r>
    <r>
      <rPr>
        <sz val="10"/>
        <color rgb="FF000000"/>
        <rFont val="KoPub돋움체 Medium"/>
        <family val="3"/>
        <charset val="129"/>
      </rPr>
      <t>대한</t>
    </r>
    <r>
      <rPr>
        <sz val="10"/>
        <color rgb="FF000000"/>
        <rFont val="맑은 고딕"/>
        <family val="3"/>
        <charset val="129"/>
      </rPr>
      <t xml:space="preserve"> </t>
    </r>
    <r>
      <rPr>
        <sz val="10"/>
        <color rgb="FF000000"/>
        <rFont val="KoPub돋움체 Medium"/>
        <family val="3"/>
        <charset val="129"/>
      </rPr>
      <t>탐구를 과학적으로 수행하는 능력을 기르기 위한 과목이다</t>
    </r>
    <r>
      <rPr>
        <sz val="10"/>
        <color rgb="FF000000"/>
        <rFont val="맑은 고딕"/>
        <family val="3"/>
        <charset val="129"/>
      </rPr>
      <t>.</t>
    </r>
  </si>
  <si>
    <t>고급 생명과학</t>
  </si>
  <si>
    <t>‘생명과학Ⅰ’, ‘생명과학Ⅱ’를 통하여 생명 현상 전반에 대한 기초 개념을 습득한 후에 선택할 수 있는 과목이다. 더욱 전문적인 생명과학 개념을 분자적 수준에서 통합적으로 이해하며, 앞으로의 연구 분야에 생명과학의 지식을 활용할 수 있도록 준비하는 과목이다.</t>
  </si>
  <si>
    <t>고급 지구과학</t>
  </si>
  <si>
    <t>시공간적으로 밀접한 관련이 있는 지구와 우주에 대한 심화 개념과 탐구 방법을 이해하고, 주제별 탐구를 직․ 간접적으로 해봄으로써 이공계로 진학하였을 때 필요한 융합적 문제 해결력과 탐구 역량을 기르기 위한 과목이다.</t>
  </si>
  <si>
    <t>과학과제 연구</t>
  </si>
  <si>
    <t>물리학 실험</t>
  </si>
  <si>
    <t>‘물리학Ⅰ’ 또는 ‘물리학Ⅱ’를 이수한 학생들이 심화한 수준으로 물리학 실험 탐구를 해봄으로써 이공계로 진학하였을 때 필요한 실험 및 탐구 역량을 기르기 위한 과목이다.</t>
  </si>
  <si>
    <t>화학 실험</t>
  </si>
  <si>
    <t>심화한 화학 실험의 원리와 기능을 익혀 물질 현상을 체계적으로 탐구함으로써 화학 개념의 깊이 있는 이해를 도모하고 장차 자연과학과 공학 분야에서 물질에 관한 탐구를 과학적으로 수행하는 능력을 기르기 위한 과목이다.</t>
  </si>
  <si>
    <t>생명과학 실험</t>
  </si>
  <si>
    <r>
      <rPr>
        <sz val="10"/>
        <color rgb="FFFF0000"/>
        <rFont val="한컴바탕"/>
        <family val="1"/>
        <charset val="129"/>
      </rPr>
      <t>심화 생명과학 실험의 실험기법</t>
    </r>
    <r>
      <rPr>
        <sz val="10"/>
        <color rgb="FF000000"/>
        <rFont val="함초롬바탕"/>
        <family val="1"/>
        <charset val="129"/>
      </rPr>
      <t>을 익히고</t>
    </r>
    <r>
      <rPr>
        <sz val="10"/>
        <color rgb="FF000000"/>
        <rFont val="맑은 고딕"/>
        <family val="3"/>
        <charset val="129"/>
      </rPr>
      <t xml:space="preserve">, </t>
    </r>
    <r>
      <rPr>
        <sz val="10"/>
        <color rgb="FF000000"/>
        <rFont val="함초롬바탕"/>
        <family val="1"/>
        <charset val="129"/>
      </rPr>
      <t>관심 있는 생명과학의 주제에 대해 과학적으로 탐구하는 능력을</t>
    </r>
    <r>
      <rPr>
        <sz val="10"/>
        <color rgb="FF000000"/>
        <rFont val="맑은 고딕"/>
        <family val="3"/>
        <charset val="129"/>
      </rPr>
      <t xml:space="preserve"> </t>
    </r>
    <r>
      <rPr>
        <sz val="10"/>
        <color rgb="FF000000"/>
        <rFont val="함초롬바탕"/>
        <family val="1"/>
        <charset val="129"/>
      </rPr>
      <t>길러 앞으로의 연구 분야에 생명과학의 지식을 활용할 수 있도록 준비하는 과목이다</t>
    </r>
    <r>
      <rPr>
        <sz val="10"/>
        <color rgb="FF000000"/>
        <rFont val="맑은 고딕"/>
        <family val="3"/>
        <charset val="129"/>
      </rPr>
      <t>.</t>
    </r>
  </si>
  <si>
    <t>지구과학 실험</t>
  </si>
  <si>
    <r>
      <rPr>
        <sz val="10"/>
        <color rgb="FFFF0000"/>
        <rFont val="한컴바탕"/>
        <family val="1"/>
        <charset val="129"/>
      </rPr>
      <t>시공간 범위가</t>
    </r>
    <r>
      <rPr>
        <sz val="10"/>
        <color rgb="FF000000"/>
        <rFont val="맑은 고딕"/>
        <family val="3"/>
        <charset val="129"/>
      </rPr>
      <t xml:space="preserve"> </t>
    </r>
    <r>
      <rPr>
        <sz val="10"/>
        <color rgb="FF000000"/>
        <rFont val="함초롬바탕"/>
        <family val="1"/>
        <charset val="129"/>
      </rPr>
      <t>큰 지구와 우주에 대한 이해와 심화 개념을 바탕으로 지구과학적 탐구 방법의 특성을 활용하여 다양한 탐구와 실험을 수행함으로써 관련 연구 분야에서 필요한 창의적 탐구 역량을 함양하기 위한 과목이다</t>
    </r>
    <r>
      <rPr>
        <sz val="10"/>
        <color rgb="FF000000"/>
        <rFont val="맑은 고딕"/>
        <family val="3"/>
        <charset val="129"/>
      </rPr>
      <t>.</t>
    </r>
  </si>
  <si>
    <t>정보과학</t>
  </si>
  <si>
    <r>
      <rPr>
        <sz val="10"/>
        <color rgb="FF000000"/>
        <rFont val="KoPub돋움체 Medium"/>
        <family val="3"/>
        <charset val="129"/>
      </rPr>
      <t xml:space="preserve">컴퓨터과학의 기본 개념과 원리 및 기술을 바탕으로 </t>
    </r>
    <r>
      <rPr>
        <sz val="10"/>
        <color rgb="FFFF0000"/>
        <rFont val="한컴바탕"/>
        <family val="1"/>
        <charset val="129"/>
      </rPr>
      <t>다양한 분야의 문제를 창의적이고 효율적으로</t>
    </r>
    <r>
      <rPr>
        <sz val="10"/>
        <color rgb="FF000000"/>
        <rFont val="맑은 고딕"/>
        <family val="3"/>
        <charset val="129"/>
      </rPr>
      <t xml:space="preserve"> </t>
    </r>
    <r>
      <rPr>
        <sz val="10"/>
        <color rgb="FF000000"/>
        <rFont val="KoPub돋움체 Medium"/>
        <family val="3"/>
        <charset val="129"/>
      </rPr>
      <t>해결하는 역량을 기르기 위한 과목이다</t>
    </r>
    <r>
      <rPr>
        <sz val="10"/>
        <color rgb="FF000000"/>
        <rFont val="맑은 고딕"/>
        <family val="3"/>
        <charset val="129"/>
      </rPr>
      <t>.</t>
    </r>
  </si>
  <si>
    <t>음악 이론</t>
  </si>
  <si>
    <t>예술계열</t>
  </si>
  <si>
    <t>음악 활동에 바탕이 되는 기초적인 음악 용어와 악곡의 구성 원리를 학습하는 과목이다. 음악의 의미와 구조적 특성에 대해 체계적으로 이해하고 음악 이론에 대한 지식의 폭을 넓힘으로써 표현 및 감상 활동에 바탕이 되는 과목이다.</t>
  </si>
  <si>
    <t>음악사</t>
  </si>
  <si>
    <t>음악의 역사적 흐름과 시대적 특성을 이해하고 감상함으로써 음악 문화나 작품, 작곡가에 관한 이해의 폭을 넓히고 미적 가치를 판단할 수 있는 능력을 기르는 과목이다.</t>
  </si>
  <si>
    <t>시창ㆍ청음</t>
  </si>
  <si>
    <t>악보를 보고 부르는 독보 능력, 듣고 적는 능력, 듣고 분석하는 능력, 듣고 연주하는 능력 등 음악 활동의 기본 자질을 기름으로써 음악의 초견력(악보 보는 법)과 표현력을 신장시켜 연주와 창작 활동에서 창의력을 향상하는 과목이다.</t>
  </si>
  <si>
    <t>음악 전공 실기</t>
  </si>
  <si>
    <t>자기의 전공과 관련 있는 표현 활동을 통하여 다양한 기능을 익히고 심화시켜서 전문 음악가로서 활동하기 위한 능력과 자질을 기를 수 있는 과목이다.</t>
  </si>
  <si>
    <t>합창·합주</t>
  </si>
  <si>
    <t>여러 사람이 함께 노래함으로써 소리의 어울림과 균형을 경험하고 음악의 즐거움과 가치를 이해하여 창의적으로 표현할 수 있는 능력을 기르는 과목이다.</t>
  </si>
  <si>
    <t>음악 공연 실습</t>
  </si>
  <si>
    <t>다양한 형태의 기악곡을 소리의 조화와 균형에 유의하여 연주함으로써 음악의 미적 가치를 인식하고 표현의 즐거움을 경험하는 과목이다.</t>
  </si>
  <si>
    <t>음악과 문화</t>
  </si>
  <si>
    <t>전공 분야 악곡 연주, 작품 발표, 공연 감상을 통해 실기 및 발표 능력 향상, 무대 활용 방법과 청중과의 소통 방법 등을 통한 전문 연주자로서 자질과 능력 향상을 기대하는 과목이다.</t>
  </si>
  <si>
    <t>미술 이론</t>
  </si>
  <si>
    <t>미술 전공 실기 및 감상과 비평 활동의 바탕이 되는 제반 이론을 학습하는 과목으로서 개론적 성격을 지녔다. 미술 작품의 창작과 감상 활동에서 필요한 핵심적인 내용 요소들을 체계적으로 이해하고 활용할 수 있는 능력을 기르는 과목이다.</t>
  </si>
  <si>
    <t>드로잉</t>
  </si>
  <si>
    <t>미술의 역사적 흐름과 배경 요인을 탐구하고, 미술 작품의 가치와 의미를 주체적으로 분석하는 능력을 키우는 과목이다. 다양한 문화권에서 형성되어 온 회화, 서예, 조소, 건축, 디자인, 공예 등 미술 분야 전반의 역사적 흐름과 시대별 특성, 배경 요인 등을 고찰한다.</t>
  </si>
  <si>
    <t>미술사</t>
  </si>
  <si>
    <t>조형 활동의 기본적인 기술을 연마하고, 이를 바탕으로 드로잉에 대한 다양한 경험을 쌓아 사물에 대한 재현적인 표현 능력과 내면에 대한 주관적인 표현 능력을 향상하여 자기 생각과 느낌을 창의적으로 표현할 수 있는 능력을 기르는 과목이다.</t>
  </si>
  <si>
    <t>미술 전공 실기</t>
  </si>
  <si>
    <t>평면에서 이루어지는 표현 활동으로, 다양한 조형 요소와 원리의 시각적 효과를 이해하고 여러 가지 평면 재료와 용구, 기법을 활용하여 대상의 특징과 자기 생각을 표현하는 기초 과목이다.</t>
  </si>
  <si>
    <t>조형 탐구</t>
  </si>
  <si>
    <t>3차원의 공간에서 이루어지는 표현 활동으로 다양한 조형 요소와 원리의 시각적, 촉각적 효과를 이해하고 입체 재료와 용구, 다양한 기법을 활용하여 대상의 특징이나 자기 생각을 표현하는 기초 과목이다.</t>
  </si>
  <si>
    <t>미술 매체 탐구</t>
  </si>
  <si>
    <t>현대 미술의 새로운 표현 수단으로 등장한 각종 매체를 활용한 미술의 개념과 성격을 이해하고 이를 활용한 창의적 표현 방법을 익히도록 하는 과목이다. </t>
  </si>
  <si>
    <t>미술과 사회</t>
  </si>
  <si>
    <t>자기의 전공과 관련 있는 표현 활동을 통하여 여러 가지 표현 기법을 깊이 있게 익히고 탐색하는 과목이다. 표현 의도와 목적에 맞는 창작 활동과 작품 발표 및 포트폴리오와 미술 활동 보고서 등의 제작으로 미술에 대한 전문성을 기르는 과목이다. </t>
  </si>
  <si>
    <t>무용의 이해</t>
  </si>
  <si>
    <t>무용과 몸</t>
  </si>
  <si>
    <t>무용 기초 실기</t>
  </si>
  <si>
    <t>무용 전공 실기</t>
  </si>
  <si>
    <t>안무</t>
  </si>
  <si>
    <t>무용 제작 실습</t>
  </si>
  <si>
    <t>무용 감상과 비평</t>
  </si>
  <si>
    <t>무용과 매체</t>
  </si>
  <si>
    <t>문예 창작의 이해</t>
  </si>
  <si>
    <t>문장론</t>
  </si>
  <si>
    <t>문학 감상과 비평</t>
  </si>
  <si>
    <t>시 창작</t>
  </si>
  <si>
    <t>소설 창작</t>
  </si>
  <si>
    <t>문예 창작의 본질과 방법에 대한 탐구를 통하여 자아와 사회를 이해하고, 이를 바탕으로 인식과 정서를 개성적인 문학 작품으로 표현할 수 있는 능력과 창의력을 배양하는 과목이다.</t>
  </si>
  <si>
    <t>극 창작</t>
  </si>
  <si>
    <t>문학의 본질과 문학의 기본 개념에 관한 탐구를 바탕으로 구체적인 문학 작품을 감상하고 바람직한 문학관을 수립하는 과목이다.</t>
  </si>
  <si>
    <t>문학과 매체</t>
  </si>
  <si>
    <t>효과적인 문장의 진술 및 표현 방법에 대한 탐구를 바탕으로 자기 상상력을 보다 긴밀하고 효과적으로 표현하는 방법을 학습하는 과목이다.</t>
  </si>
  <si>
    <t>연극과 몸</t>
  </si>
  <si>
    <t>문학과 다양한 매체와의 상호작용에 대한 탐구를 통해 새로운 매체와 문학의 결합을 시도하는 과목이다. 문학과 매체의 관계에 관한 폭넓은 탐구를 통해 문학의 본질에 관한 자유로운 논의를 하고, 이를 바탕으로 문학의 다양한 확장 가능성을 탐색하는 과목이다. </t>
  </si>
  <si>
    <t>연극과 말</t>
  </si>
  <si>
    <t>고전문학의 특질과 역사적 전개에 대한 이해를 통하여 시대를 초월한 문학의 보편성을 탐색하고, 고전문학 작품의 분석을 통해 감상하고 비평하는 능력을 함양하는 과목이다.</t>
  </si>
  <si>
    <t xml:space="preserve">연기 </t>
  </si>
  <si>
    <t>현대문학의 특질과 흐름에 대한 이해를 통하여 인간에 대한 이해와 통찰 능력을 기르고, 다양한 문학 작품의 분석을 통해 현대문학 작품을 감상하고 비평하는 능력을 기르는 과목이다.</t>
  </si>
  <si>
    <t>무대 미술과 기술</t>
  </si>
  <si>
    <t>운율, 이미지, 화자 등 시의 주요 요소에 대한 탐구를 바탕으로 자기의 체험과 상상을 시 언어로 표현하는 과목이다. 시의 구성 요소를 중심으로 시 창작 과정에 대한 이해와 탐색을 통하여 시 창작에 대한 전문성을 기르고, 시를 창작하는 소양을 쌓을 수 있는 과목이다. </t>
  </si>
  <si>
    <t>연극 제작 실습</t>
  </si>
  <si>
    <t>플롯, 시점과 서술 등 소설의 주요 요소에 대한 탐구를 바탕으로 자기의 체험과 상상을 소설 언어로 표현하는 과목이다. 소설 창작 과정에 대한 이해와 탐색을 통하여 소설 창작에 대한 전문성을 기르고, 자아와 세계 탐색의 과정으로서 소설을 창작하는 소양을 쌓을 수 있는 과목이다. </t>
  </si>
  <si>
    <t>연극 감상과 비평</t>
  </si>
  <si>
    <t>극적 사건, 대사, 지문, 해설 등 극문학의 주요 요소에 대한 탐구를 바탕으로 자기의 체험과 상상을 극문학으로 표현하는 과목이다.</t>
  </si>
  <si>
    <t>연극과 삶</t>
  </si>
  <si>
    <r>
      <rPr>
        <sz val="10"/>
        <color rgb="FFFF0000"/>
        <rFont val="KoPub돋움체 Medium"/>
        <family val="3"/>
        <charset val="129"/>
      </rPr>
      <t>자신의 생각과 느낌을 창의적으로 표현하여 다른 사람들과 효과적으로 소통하고</t>
    </r>
    <r>
      <rPr>
        <sz val="10"/>
        <color rgb="FFFF0000"/>
        <rFont val="맑은 고딕"/>
        <family val="3"/>
        <charset val="129"/>
      </rPr>
      <t xml:space="preserve">, </t>
    </r>
    <r>
      <rPr>
        <sz val="10"/>
        <color rgb="FFFF0000"/>
        <rFont val="KoPub돋움체 Medium"/>
        <family val="3"/>
        <charset val="129"/>
      </rPr>
      <t>연극 제작의 협업 과정을 통해 인간과 사회에 대한 깊은 이해와 통찰력을 갖추며</t>
    </r>
    <r>
      <rPr>
        <sz val="10"/>
        <color rgb="FFFF0000"/>
        <rFont val="맑은 고딕"/>
        <family val="3"/>
        <charset val="129"/>
      </rPr>
      <t xml:space="preserve">, </t>
    </r>
    <r>
      <rPr>
        <sz val="10"/>
        <color rgb="FFFF0000"/>
        <rFont val="KoPub돋움체 Medium"/>
        <family val="3"/>
        <charset val="129"/>
      </rPr>
      <t>연극을 향유하도록 하는 과목이다</t>
    </r>
    <r>
      <rPr>
        <sz val="10"/>
        <color rgb="FFFF0000"/>
        <rFont val="맑은 고딕"/>
        <family val="3"/>
        <charset val="129"/>
      </rPr>
      <t>.</t>
    </r>
  </si>
  <si>
    <t>영화의 이해</t>
  </si>
  <si>
    <t>연극의 특성을 고찰하고, 연극의 종류 및 양식을 탐구하여 연극을 이해하기 위한 과목이다.</t>
  </si>
  <si>
    <t>촬영⋅조명</t>
  </si>
  <si>
    <t>연기의 개념을 이해하고 연기에 필요한 언어와 신체의 표현, 대본 분석 등의 훈련을 통하여 창의적인 표현력을 기르고, 이를 바탕으로 무대와 영상을 포함한 다양한 환경에서 연기할 수 있도록 연기력을 키우는 과목이다.</t>
  </si>
  <si>
    <t>편집⋅사운드</t>
  </si>
  <si>
    <t>‘연극의 이해’, ‘연기’, ‘무대 기술’과 연계되어 연극 제작의 전 과정을 이해하고, 이를 실제로 경험함으로써 연극 제작에 필요한 능력을 기르는 과목이다.</t>
  </si>
  <si>
    <t>영화 제작 실습</t>
  </si>
  <si>
    <t>연극 작품을 다양하게 감상하면서 적절히 평가하는 방법을 배워 비평하는 과목이다.</t>
  </si>
  <si>
    <t>영화 감상과 비평</t>
  </si>
  <si>
    <t>영화의 기초적인 이론과 역사를 통해 영화의 본질을 이해하고 영화 창작과 이론 학습의 기틀을 마련하는 과목이다.</t>
  </si>
  <si>
    <t>영화와 삶</t>
  </si>
  <si>
    <t>영화 제작의 가장 기초가 되는 시나리오에 대해 학습함으로써 영상으로 나타내고자 하는 아이디어를 시나리오로 구체화하여 표현하는 능력을 기르는 과목이다.</t>
  </si>
  <si>
    <t>사진의 이해</t>
  </si>
  <si>
    <t>종합 예술이라 할 수 있는 영화를 제작하는 전반적인 과정을 경험하는 것으로써 사전 제작 단계, 제작 단계, 후반 제작 단계 등 각 단계에서 요구되는 능력을 기르는 과목이다.</t>
  </si>
  <si>
    <t>사진 촬영</t>
  </si>
  <si>
    <t>다양한 작품 감상을 통하여 영화를 창작물이자 문화로 수용하고 누릴 수 있는 자질과 영상 해석 능력을 기르는 과목이다.</t>
  </si>
  <si>
    <t>사진 표현 기법</t>
  </si>
  <si>
    <t>사진에 관한 기본적인 지식과 역사적 변천을 이해하고, 창작과 감상 능력에 바탕이 되는 기초적인 이해 능력과 태도를 기르는 과목이다.</t>
  </si>
  <si>
    <t>영상 제작의 이해</t>
  </si>
  <si>
    <t>사진 촬영과 관련된 다양한 자료와 학습 도구들을 접하면서 사진 촬영의 기초적 능력을 기르고, 각종 원리를 이해하여 촬영에 관한 기초 지식을 습득하는 과목이다.</t>
  </si>
  <si>
    <t>사진 감상과 비평</t>
  </si>
  <si>
    <t>사진의 보정에 필요한 소프트웨어를 이해하고, 사용 방법을 익혀서 작품 제작에 효과적으로 활용할 수 있는 능력을 기르는 과목이다.</t>
  </si>
  <si>
    <t>사진과 삶</t>
  </si>
  <si>
    <t>영상 이론을 기초로 하여 영상의 특징을 이해하고, 사용법을 익혀 다양한 영상을 제작하고 표현할 수 있는 능력과 태도를 기르는 과목이다.</t>
  </si>
  <si>
    <t>스포츠 개론</t>
  </si>
  <si>
    <t>체육계열</t>
  </si>
  <si>
    <t>체육 및 스포츠의 의미와 역사를 이해하고, 다양한 가치를 탐구하며, 스포츠의 과학적 원리를 종합적으로 탐색하여 스포츠에 관한 전반적이고 체계적인 이해를 돕는 과목이다.</t>
  </si>
  <si>
    <t>육상</t>
  </si>
  <si>
    <t>체육의 다양한 진로를 폭넓게 이해하고 자기 이해와 집중적인 진로 탐구 과정을 통해 자기의 미래를 설계하고 준비할 수 있는 능력과 자질을 함양하는 과목이다.</t>
  </si>
  <si>
    <t>체조</t>
  </si>
  <si>
    <t>코칭의 교육적 의미에 대한 이해를 바탕으로 적절한 지도 방법과 훈련 방법을 익혀 학생 선수들을 효율적으로 지도할 수 있는 전문 능력을 기르는 과목이다.</t>
  </si>
  <si>
    <t>수상 스포츠</t>
  </si>
  <si>
    <t>육상 운동에 대한 이론적 지식을 탐색하고 육상 기능과 경기 방법을 습득하여 경기에 참여함으로써 육상 운동에 대한 전문 능력을 기르는 과목이다.</t>
  </si>
  <si>
    <t>기초 체육 전공 실기</t>
  </si>
  <si>
    <t>체조 운동에 대한 이론적 지식을 탐색하고 체조 기능과 경기 방법을 습득하여 경기에 참여함으로써 체조 운동에 대한 전문 능력을 기르는 과목이다.</t>
  </si>
  <si>
    <t>심화 체육 전공 실기</t>
  </si>
  <si>
    <t>수상 운동에 대한 이론적 지식을 탐색하고 수상 기능과 경기 방법을 습득하여 경기에 참여함으로써 수상 운동에 대한 전문 능력을 기르는 과목이다.</t>
  </si>
  <si>
    <t>고급 체육 전공 실기</t>
  </si>
  <si>
    <t>개인 운동과 대인 운동에 대한 이론적 지식을 탐색하고 이와 관련된 운동 기능과 경기 방법을 습득하여 경기에 참여함으로써 개인･대인 운동에 대한 전문 능력을 기르는 과목이다.</t>
  </si>
  <si>
    <t>스포츠 경기 체력</t>
  </si>
  <si>
    <t>단체 운동에 대한 이론적 지식을 탐색하고 단체 운동 기능과 경기 방법을 습득하여 경기에 참여함으로써 단체 운동에 대한 전문 능력을 기르는 과목이다.</t>
  </si>
  <si>
    <t>스포츠 경기 기술</t>
  </si>
  <si>
    <t>전공 실기의 특성을 이해하고 경기력에 필요한 기본 기능과 경기 규칙 및 용어를 습득하여 전공 실기에 관한 기초 능력을 기르는 과목이다.</t>
  </si>
  <si>
    <t>스포츠 경기 분석</t>
  </si>
  <si>
    <t>전공 실기의 훈련과 방법을 이해하고 기본 기술 및 응용 기술 훈련에 참여하여 리더십과 문제 해결력을 기르고 전공 실기에 관한 심화 능력을 기르는 과목이다.</t>
  </si>
  <si>
    <t>스포츠 교육</t>
  </si>
  <si>
    <t>•</t>
  </si>
  <si>
    <t>다양한 전술을 이해하고 경기 전술과 경기 운영 방법 및 심판법을 습득하여 전공 실기에 관한 응용 능력을 기르는 과목이다.</t>
  </si>
  <si>
    <t>스포츠 생리의학</t>
  </si>
  <si>
    <t>체력 운동에 관한 이론적 지식과 전문 스포츠 경기력에 필요한 체력 요소를 이해하고, 체계적인 체력 훈련에 따라 학생 개개인에게 필요한 스포츠 경기 체력을 계획적이고 체계적으로 육성하는 과목이다.</t>
  </si>
  <si>
    <t>스포츠 행정 및 경영</t>
  </si>
  <si>
    <t>스포츠 경기 대회에 참가하는 데 필요한 준비 과정(훈련)에서부터 실제 경기에 참여하는 과정에 대해 이해하고 자기 경기력을 파악하여 참가 대회에서 기대한 경기력을 발휘하기 위해 실습하는 과목이다.</t>
  </si>
  <si>
    <t>심화 영어 회화Ⅰ</t>
  </si>
  <si>
    <t>외국어계열</t>
  </si>
  <si>
    <t>일반적 주제에 관해 영어로 듣거나 말하는 능력을 기르는 과목으로 ‘심화 영어 회화Ⅱ’를 이수하는 데 필요한 준비를 할 수 있는 과목이다. 학습자의 수준을 고려하여 발표, 토의･토론 등의 활동뿐 아니라, 창의성과 인성 계발에도 도움이 되는 학습자 참여 및 협동 학습 중심의 활동이 많은 과목이다. </t>
  </si>
  <si>
    <t>심화 영어 회화Ⅱ</t>
  </si>
  <si>
    <t>다양한 분야에 관해 영어로 듣거나 말하는 능력을 기르는 데 목적이 있다. 의사소통 전략을 효과적으로 구사하여 다양한 상황에서 정확하게 듣고 비교적 유창하게 말하는 능력을 배양하도록 하는 과목이다.</t>
  </si>
  <si>
    <t>심화 영어Ⅰ</t>
  </si>
  <si>
    <t>실생활에 필요한 의사소통 능력을 향상하고 장차 전공 분야와 관련된 영어 이해 능력과 표현 능력을 기르는 과목으로 ‘심화 영어Ⅱ’를 이수하는 데 필요한 준비를 할 수 있는 과목이다. </t>
  </si>
  <si>
    <t>심화 영어Ⅱ</t>
  </si>
  <si>
    <t>‘심화 영어Ⅰ’을 학습한 후 학습자들의 전공에 따른 다양한 요구를 최대한 충족시키기 위해 일반적 주제의 정보뿐만 아니라 기초 학문 영역의 정보를 다루기 위한 언어 능력을 개발하도록 한다. 또한 언어 및 문화적 다양성에 대한 이해와 포용 능력을 길러 세계 공동체 구성원으로서의 역량을 키울 수 있는 과목이다.</t>
  </si>
  <si>
    <t>심화 영어 독해Ⅰ</t>
  </si>
  <si>
    <t>다양한 주제와 장르의 글을 읽고 이해하는 능력을 기르는 데 목적을 두어 ‘심화 영어 독해Ⅱ’를 이수하는 데 필요한 준비를 할 수 있는 과목이다. 적절한 읽기 전략을 활용하여 인문, 사회, 과학, 문화, 예술 등에 관련된 다양한 소재의 글을 읽고 올바르게 이해하는 능력을 기를 수 있는 과목이다. </t>
  </si>
  <si>
    <t>심화 영어 독해Ⅱ</t>
  </si>
  <si>
    <t>기초 학술 자료 및 다양한 주제와 장르의 글을 읽고 이해하는 능력을 기르는 과목이다. 효과적인 읽기 전략을 활용하여 인문, 사회, 과학, 문화, 예술 등에 관련된 다양한 소재의 글을 읽고 정확하게 이해하는 능력을 기른다. 지식 정보 사회에서 영어로 표현된 다양한 정보를 수집･분석하고 비판적인 영어 독해 능력을 키울 수 있는 과목이다. </t>
  </si>
  <si>
    <t>심화 영어 작문Ⅰ</t>
  </si>
  <si>
    <t>친숙한 일반적 주제에 관련된 글을 조리 있게 쓰는 능력을 기르는 과목이다. ‘심화 영어 작문Ⅱ’를 이수하는 데 필요한 준비를 할 수 있는 과목이다.</t>
  </si>
  <si>
    <t>심화 영어 작문Ⅱ</t>
  </si>
  <si>
    <t>다양한 일반적 주제에 관련된 글을 조리 있게 쓸 수 있는 능력을 기르는 과목이다. 다양한 문화적 배경을 가진 사람들 간의 효과적인 의사소통을 위한 영어 쓰기 능력을 기를 수 있는 과목이다.</t>
  </si>
  <si>
    <t>국제 정치</t>
  </si>
  <si>
    <t>국제 경제</t>
  </si>
  <si>
    <t>국제법</t>
  </si>
  <si>
    <t>지역 이해</t>
  </si>
  <si>
    <t>한국 사회의 이해</t>
  </si>
  <si>
    <t>비교 문화</t>
  </si>
  <si>
    <t>세계 문제와 미래 사회</t>
  </si>
  <si>
    <t>국제 관계와 국제기구</t>
  </si>
  <si>
    <t>현대 세계의 변화</t>
  </si>
  <si>
    <t>사회 탐구 방법</t>
  </si>
  <si>
    <t>사회과제 연구</t>
  </si>
  <si>
    <t>전공 기초 제2외국어</t>
  </si>
  <si>
    <t>제2외국어 회화Ⅰ</t>
  </si>
  <si>
    <t>제2외국어 회화Ⅱ</t>
  </si>
  <si>
    <t>제2외국어 독해와 작문Ⅰ</t>
  </si>
  <si>
    <t>일상생활에 사용되는 기본적인 의사소통 표현을 이해하고 상황에 맞게 활용하며, 해당 외국어권 문화를 이해하고 문화의 다양성을 수용함으로써 세계시민으로서의 소양을 기르는 과목이다.</t>
  </si>
  <si>
    <t>제2외국어 독해와 작문Ⅱ</t>
  </si>
  <si>
    <t>일상생활의 기본적인 의사소통에 사용되는 다양한 표현을 듣고 이해하며 말할 수 있고, 이를 바탕으로 해당 외국어로 의사소통하려는 적극적인 태도를 기르는 것을 목표로 하는 과목이다.</t>
  </si>
  <si>
    <t>심화 제2외국어</t>
  </si>
  <si>
    <t>‘외국어 회화Ⅰ’의 학습 내용을 바탕으로 일상생활의 다양한 상황에서 사용되는 의사소통 표현을 이해하고 말할 수 있으며, 이를 바탕으로 해당 외국어로 의사소통하려는 적극적인 태도를 기르는 것을 목표로 하는 과목이다.</t>
  </si>
  <si>
    <t>제2외국어권 문화</t>
  </si>
  <si>
    <t>해당 외국어 텍스트를 읽고 이해하며, 자기 생각을 해당 외국어로 작성하는 능력을 배양하고, 이를 적극적으로 활용하려는 태도를 기르는 과목이다.</t>
  </si>
  <si>
    <t>화법과 언어</t>
  </si>
  <si>
    <t>구분</t>
  </si>
  <si>
    <t>주요내용</t>
  </si>
  <si>
    <t>선생님의 한 마디</t>
  </si>
  <si>
    <t>내용 체계</t>
  </si>
  <si>
    <t>평가정보</t>
  </si>
  <si>
    <t>원점수</t>
  </si>
  <si>
    <t>성취도</t>
  </si>
  <si>
    <t>석차 등급</t>
  </si>
  <si>
    <t>성취도별 분포비율</t>
  </si>
  <si>
    <t>과목 평균</t>
  </si>
  <si>
    <t>수강자 수</t>
  </si>
  <si>
    <t>2028 수능 출제 과목</t>
  </si>
  <si>
    <t>주요내용(길이)</t>
  </si>
  <si>
    <t>화법과 언어는 듣기·말하기 영역과 문법 영역을 심화·확장한 과목으로, 화법과 언어의 본질을 이해하여 의사소통 맥락에 적절한 담화를 수행할 수 있도록 화법 능력과 언어 탐구 능력을 함양하는 과목이다.</t>
  </si>
  <si>
    <t>수능 공통</t>
  </si>
  <si>
    <t>• 표준 발음, 품사와 문장 구조, 단어의 짜임과 의미 관계 이해하기
• 어휘와 문법 요소 활용하여 화자의 태도 표상하기
• 어휘와 문법 요소 활용하여 담화를 응집성 있게 구성하기
• 다양한 유형의 매체에 활용된 언어의 공공성 점검하고 평가하기
• 대화, 발표, 연설, 토의, 토론, 협상하기
• 언어 공동체의 담화 관습을 이해하고 다양성을 존중하는 의사소통 문화를 형성하는 태도 형성하기</t>
  </si>
  <si>
    <t xml:space="preserve">• 언론·미디어 분야-아나운서, 기자, 방송 작가, 성우 등 
• 교육·연구 분야-국어 교사, 언어학자, 독서 논술 지도사 등 
• 정치·법률 분야-정치인, 변호사, 판사, 검사 등 
• 마케팅·비즈니스 분야-광고 기획자, 인사·교육 전문가 등 
• 문화·예술 분야-작가, 배우 등 </t>
  </si>
  <si>
    <t xml:space="preserve">국어국문학과, 국어교육과, 신문방송학과, 미디어커뮤니케이션학과, 언어학과, 통번역학과, 광고홍보학과 등 </t>
  </si>
  <si>
    <r>
      <rPr>
        <sz val="12"/>
        <color rgb="FF000000"/>
        <rFont val="Arial Unicode MS"/>
        <family val="3"/>
        <charset val="129"/>
      </rPr>
      <t xml:space="preserve">이 과목을 학습하면 </t>
    </r>
    <r>
      <rPr>
        <sz val="12"/>
        <color rgb="FF000000"/>
        <rFont val="경기천년제목 Light"/>
        <family val="3"/>
        <charset val="129"/>
      </rPr>
      <t>능동적이고 효과적으로 소통하는 능력과 바람직한 의사소통의 태도를 익힐 수 있습니다</t>
    </r>
    <r>
      <rPr>
        <sz val="12"/>
        <color rgb="FF000000"/>
        <rFont val="경기천년제목 Light"/>
        <family val="3"/>
        <charset val="129"/>
      </rPr>
      <t xml:space="preserve">. </t>
    </r>
    <r>
      <rPr>
        <sz val="12"/>
        <color rgb="FF000000"/>
        <rFont val="경기천년제목 Light"/>
        <family val="3"/>
        <charset val="129"/>
      </rPr>
      <t>자기의 생각을 적절한 표현 전략과 전달 방법을 활용해 말이나 글로 생산하면서 대학 진학 이후에도 발표나 토론</t>
    </r>
    <r>
      <rPr>
        <sz val="12"/>
        <color rgb="FF000000"/>
        <rFont val="경기천년제목 Light"/>
        <family val="3"/>
        <charset val="129"/>
      </rPr>
      <t xml:space="preserve">, </t>
    </r>
    <r>
      <rPr>
        <sz val="12"/>
        <color rgb="FF000000"/>
        <rFont val="경기천년제목 Light"/>
        <family val="3"/>
        <charset val="129"/>
      </rPr>
      <t>보고서 쓰기 등 공식적 상황에 필요한 의사소통 능력을 키우고자</t>
    </r>
    <r>
      <rPr>
        <sz val="12"/>
        <color rgb="FF000000"/>
        <rFont val="경기천년제목 Light"/>
        <family val="3"/>
        <charset val="129"/>
      </rPr>
      <t xml:space="preserve"> </t>
    </r>
    <r>
      <rPr>
        <sz val="12"/>
        <color rgb="FF000000"/>
        <rFont val="경기천년제목 Light"/>
        <family val="3"/>
        <charset val="129"/>
      </rPr>
      <t>하는 학생들을 위한 과목입니다</t>
    </r>
    <r>
      <rPr>
        <sz val="12"/>
        <color rgb="FF000000"/>
        <rFont val="경기천년제목 Light"/>
        <family val="3"/>
        <charset val="129"/>
      </rPr>
      <t>.</t>
    </r>
  </si>
  <si>
    <t>• 화법과 작문의 본질 (자아 인식, 대인 관계, 사회적 상호 작용)
• 화법의 원리와 실제 (화법의 구성 요소, 담화의 맥락, 담화의 유형, 화법의 전략, 화법의 표현과 전달 방법)
• 작문의 원리와 실제 (작문의 구성 요소, 작문의 맥락, 글의 유형, 작문의 전략, 작문의 표현과 전달 방법)
• 화법과 작문의 태도 (배려·공감, 진정성·책임감)</t>
  </si>
  <si>
    <t>성취도(A~E) / 석차 등급 5등급</t>
  </si>
  <si>
    <t>○</t>
  </si>
  <si>
    <t>A~E</t>
  </si>
  <si>
    <t>5등급</t>
  </si>
  <si>
    <t>독서와 작문은 읽기와 쓰기 영역을 심화·확장한 과목으로, 의사소통 행위로서의 독서와 작문의 특성을 이해하여 일상생활 및 학습 상황에 필요한 독서와 작문 능력을 함양하는 과목이다.</t>
  </si>
  <si>
    <t>• 문어 의사소통의 방법 및 구성 요소 이해하기
• 독서 기능-내용 확인 및 추론하기, 평가 및 종합하기
• 작문 과정-내용 생성 및 조직하기, 표현 전략과 맥락을 고려하여 고쳐쓰기
• 인문·예술, 사회·문화, 과학·기술 분야별 독서와 작문 수행하기 
• 정보 전달, 논증, 정서 표현, 자기 성찰의 유형별 독서와 작문 수행하기 
• 다양한 매체 정보를 수집·분석·통합·평가하여 작문에 활용하고 문어 의사소통 생활에 책임감을 갖는 태도 형성하기</t>
  </si>
  <si>
    <t>• 언론·미디어 분야-기자, 방송 작가, 카피라이터, 콘텐츠 기획자
• 교육·연구 분야-국어 교사, 독서 지도사, 문헌정보학자
• 출판·문학 분야-소설가, 시인, 수필가, 번역가, 출판 기획자
• 마케팅·홍보 분야-광고 기획자, 홍보 전문가, 브랜드 스토리텔러
• 정치·법률 분야-변호사, 판사, 법률 문서 작성 전문가</t>
  </si>
  <si>
    <t>국어국문학과, 국어교육과, 문예창작학과, 신문방송학과, 미디어커뮤니케이션학과, 광고홍보학과, 문헌정보학과, 철학과, 정치외교학과, 법학과 등</t>
  </si>
  <si>
    <r>
      <rPr>
        <sz val="12"/>
        <color rgb="FF000000"/>
        <rFont val="경기천년제목 Light"/>
        <family val="3"/>
        <charset val="129"/>
      </rPr>
      <t>이 과목을 학습하면 다양한 분야의 독서 경험을 통해 비판적이고 창의적인 독서 능력을 기를 수 있습니다</t>
    </r>
    <r>
      <rPr>
        <sz val="12"/>
        <color rgb="FF000000"/>
        <rFont val="맑은 고딕"/>
        <family val="3"/>
        <charset val="129"/>
      </rPr>
      <t xml:space="preserve">. </t>
    </r>
    <r>
      <rPr>
        <sz val="12"/>
        <color rgb="FF000000"/>
        <rFont val="경기천년제목 Light"/>
        <family val="3"/>
        <charset val="129"/>
      </rPr>
      <t>자아와 타인에 대한 이해를 넓히고 글을 읽는 목적에 따라 스스로 책을 찾아 읽는 독자로서의 소양을 갖추고</t>
    </r>
    <r>
      <rPr>
        <sz val="12"/>
        <color rgb="FF000000"/>
        <rFont val="맑은 고딕"/>
        <family val="3"/>
        <charset val="129"/>
      </rPr>
      <t xml:space="preserve">, </t>
    </r>
    <r>
      <rPr>
        <sz val="12"/>
        <color rgb="FF000000"/>
        <rFont val="경기천년제목 Light"/>
        <family val="3"/>
        <charset val="129"/>
      </rPr>
      <t>학습에 필요한 배경 지식과 역량을 기르고자 하는 학생들을 위한</t>
    </r>
    <r>
      <rPr>
        <sz val="12"/>
        <color rgb="FF000000"/>
        <rFont val="맑은 고딕"/>
        <family val="3"/>
        <charset val="129"/>
      </rPr>
      <t xml:space="preserve"> </t>
    </r>
    <r>
      <rPr>
        <sz val="12"/>
        <color rgb="FF000000"/>
        <rFont val="경기천년제목 Light"/>
        <family val="3"/>
        <charset val="129"/>
      </rPr>
      <t>과목입니다</t>
    </r>
    <r>
      <rPr>
        <sz val="12"/>
        <color rgb="FF000000"/>
        <rFont val="맑은 고딕"/>
        <family val="3"/>
        <charset val="129"/>
      </rPr>
      <t>.</t>
    </r>
  </si>
  <si>
    <t>• 독서의 본질 (글과 독서의 가치, 상호 텍스트성)
• 독서의 방법 (사실적 이해, 추론적 이해, 비판적 이해, 감상적 이해, 창의적 이해)
• 독서의 분야 (교양 독서, 매체 읽기)
• 독서의 태도 (독서 계획, 독서 활동)</t>
  </si>
  <si>
    <t>문학</t>
  </si>
  <si>
    <t>문학은 문학 영역을 심화·확장한 과목으로, 문학의 가치와 중요성을 이해하고 작품을 깊이 있게 수용·생산하는 활동을 통해 비판적이고 창의적인 사고 역량과 문화 향유 역량을 함양하는 과목이다.</t>
  </si>
  <si>
    <t>• 문학의 본질과 기능, 한국 문학의 성격과 역사, 한국 문학의 보편성과 특수성 이해하기
• 문학의 특성 탐구하고 문학으로 소통하기
• 문학 작품 해석하기, 감상하기, 비평하기, 재구성 및 재창작하기 
• 문학을 통해 자아를 성찰하고 타자를 이해하며 문학의 생활화를 통해 공동체에 참여하는 태도 형성하기</t>
  </si>
  <si>
    <t>• 언론·미디어 분야-기자, 방송 작가, 영화·드라마 각본가, 콘텐츠 기획자
• 교육·연구 분야-국어 교사, 문학 교육 연구자, 문헌정보학자
• 출판·문학 분야-소설가, 시인, 에세이스트, 번역가, 출판 기획자
• 문화·예술 분야-문학 평론가, 공연 예술 기획자, 북큐레이터
• 마케팅·홍보 분야-광고 기획자, 브랜드 스토리텔러, 카피라이터</t>
  </si>
  <si>
    <t>국어국문학과, 국어교육과, 문예창작학과, 신문방송학과, 미디어커뮤니케이션학과, 문헌정보학과, 철학과, 문화콘텐츠학과 등</t>
  </si>
  <si>
    <r>
      <rPr>
        <sz val="12"/>
        <color rgb="FFFF0000"/>
        <rFont val="경기천년제목 Light"/>
        <family val="3"/>
        <charset val="129"/>
      </rPr>
      <t xml:space="preserve">이 과목을 학습하면 언어의 본질을 바탕으로 올바른 국어 사용 능력과 매체 언어 활용 능력을 키울 수 있습니다. 국어 문법과 매체 언어의 특성을 이해하고, </t>
    </r>
    <r>
      <rPr>
        <sz val="12"/>
        <color rgb="FF000000"/>
        <rFont val="경기천년제목 Light"/>
        <family val="3"/>
        <charset val="129"/>
      </rPr>
      <t>현대 사회의 의사소통에서 비중이 높아지는 매체 자료를 비판적으로 수용하거나 창의적으로 의미를 구성하는 능력을 기르고자 하는 학생들을 위한 과목입니다.</t>
    </r>
  </si>
  <si>
    <t>• 언어와 매체의 본질 (언어와 인간, 매체와 소통)
• 국어의 탐구와 활용 (음운·단어·문장·담화, 국어 자료의 다양성)
• 매체 언어의 탐구와 활용 (인쇄 매체, 전자 매체, 대중 매체, 복합 양식성)
• 언어와 매체에 관한 태도 (국어생활, 매체 문화)</t>
  </si>
  <si>
    <t>주제 탐구 독서</t>
  </si>
  <si>
    <t>주제 탐구 독서는 읽기 영역을 심화·확장한 과목으로, 주제를 깊이 탐구하는 독서 경험을 통해 자신만의 관점과 견해를 형성하고, 학습자가 스스로 선택한 자료를 읽으며 학업과 진로에 필요한 역량을 함양하는 과목이다.</t>
  </si>
  <si>
    <t>미출제</t>
  </si>
  <si>
    <t>• 주제 탐구 독서의 의미 및 분야별 책과 자료의 특성 이해하기
• 독서 목적 설정하기, 탐구 주제 선정하기, 책과 자료 탐색하며 읽을 내용 선정하기
• 책과 자료를 이해·분석·평가·종합하여 주제에 대한 관점과 견해 형성하기
• 주제 탐구의 과정과 결과를 다양한 매체로 공유하고 소통하기
• 독서를 계획하고 실천하는 주도적 태도 및 삶을 성찰하는 태도 형성하기</t>
  </si>
  <si>
    <t>• 언론·미디어 분야-기자, 방송 작가, 콘텐츠 기획자, 칼럼니스트
• 교육·연구 분야-국어 교사, 독서 지도사, 문헌정보학자, 교육 연구원
• 출판·문학 분야-출판 기획자, 북큐레이터, 편집자, 서평가
• 정치·법률 분야-정책 분석가, 법률 전문가, 인문학 연구자
• 마케팅·기획 분야-데이터 분석가, 광고 기획자, 브랜드 스토리텔러</t>
  </si>
  <si>
    <t>국어국문학과, 국어교육과, 문헌정보학과, 철학과, 정치외교학과, 신문방송학과, 미디어커뮤니케이션학과, 
문화콘텐츠학과, 심리학과 등</t>
  </si>
  <si>
    <r>
      <rPr>
        <sz val="12"/>
        <color rgb="FFFF0000"/>
        <rFont val="경기천년제목 Light"/>
        <family val="3"/>
        <charset val="129"/>
      </rPr>
      <t>이 과목을 학습하면 문학을 통해 인간의 삶과 역사를 이해하고</t>
    </r>
    <r>
      <rPr>
        <sz val="12"/>
        <color rgb="FFFF0000"/>
        <rFont val="맑은 고딕"/>
        <family val="3"/>
        <charset val="129"/>
      </rPr>
      <t xml:space="preserve">, </t>
    </r>
    <r>
      <rPr>
        <sz val="12"/>
        <color rgb="FFFF0000"/>
        <rFont val="경기천년제목 Light"/>
        <family val="3"/>
        <charset val="129"/>
      </rPr>
      <t>자신의 삶을 성찰하며</t>
    </r>
    <r>
      <rPr>
        <sz val="12"/>
        <color rgb="FFFF0000"/>
        <rFont val="맑은 고딕"/>
        <family val="3"/>
        <charset val="129"/>
      </rPr>
      <t xml:space="preserve">, </t>
    </r>
    <r>
      <rPr>
        <sz val="12"/>
        <color rgb="FFFF0000"/>
        <rFont val="경기천년제목 Light"/>
        <family val="3"/>
        <charset val="129"/>
      </rPr>
      <t>창의적으로 사고하고</t>
    </r>
    <r>
      <rPr>
        <sz val="12"/>
        <color rgb="FFFF0000"/>
        <rFont val="맑은 고딕"/>
        <family val="3"/>
        <charset val="129"/>
      </rPr>
      <t xml:space="preserve">, </t>
    </r>
    <r>
      <rPr>
        <sz val="12"/>
        <color rgb="FFFF0000"/>
        <rFont val="경기천년제목 Light"/>
        <family val="3"/>
        <charset val="129"/>
      </rPr>
      <t>감성을 풍부하게 키울 수 있습니다</t>
    </r>
    <r>
      <rPr>
        <sz val="12"/>
        <color rgb="FFFF0000"/>
        <rFont val="맑은 고딕"/>
        <family val="3"/>
        <charset val="129"/>
      </rPr>
      <t xml:space="preserve">. </t>
    </r>
    <r>
      <rPr>
        <sz val="12"/>
        <color rgb="FFFF0000"/>
        <rFont val="경기천년제목 Light"/>
        <family val="3"/>
        <charset val="129"/>
      </rPr>
      <t>문학의 가치</t>
    </r>
    <r>
      <rPr>
        <sz val="12"/>
        <color rgb="FFFF0000"/>
        <rFont val="맑은 고딕"/>
        <family val="3"/>
        <charset val="129"/>
      </rPr>
      <t xml:space="preserve">, </t>
    </r>
    <r>
      <rPr>
        <sz val="12"/>
        <color rgb="FFFF0000"/>
        <rFont val="경기천년제목 Light"/>
        <family val="3"/>
        <charset val="129"/>
      </rPr>
      <t>역사</t>
    </r>
    <r>
      <rPr>
        <sz val="12"/>
        <color rgb="FFFF0000"/>
        <rFont val="맑은 고딕"/>
        <family val="3"/>
        <charset val="129"/>
      </rPr>
      <t xml:space="preserve">, </t>
    </r>
    <r>
      <rPr>
        <sz val="12"/>
        <color rgb="FFFF0000"/>
        <rFont val="경기천년제목 Light"/>
        <family val="3"/>
        <charset val="129"/>
      </rPr>
      <t>체계를 이해하고</t>
    </r>
    <r>
      <rPr>
        <sz val="12"/>
        <color rgb="FFFF0000"/>
        <rFont val="맑은 고딕"/>
        <family val="3"/>
        <charset val="129"/>
      </rPr>
      <t xml:space="preserve">, </t>
    </r>
    <r>
      <rPr>
        <sz val="12"/>
        <color rgb="FFFF0000"/>
        <rFont val="경기천년제목 Light"/>
        <family val="3"/>
        <charset val="129"/>
      </rPr>
      <t>작가 또는 독자의 위치에서 참여하는 문학 활동을 경험하며</t>
    </r>
    <r>
      <rPr>
        <sz val="12"/>
        <color rgb="FFFF0000"/>
        <rFont val="맑은 고딕"/>
        <family val="3"/>
        <charset val="129"/>
      </rPr>
      <t xml:space="preserve">, </t>
    </r>
    <r>
      <rPr>
        <sz val="12"/>
        <color rgb="FFFF0000"/>
        <rFont val="경기천년제목 Light"/>
        <family val="3"/>
        <charset val="129"/>
      </rPr>
      <t>다양한 맥락 속에서 문학을 향유하는 과정을</t>
    </r>
    <r>
      <rPr>
        <sz val="12"/>
        <color rgb="FF000000"/>
        <rFont val="맑은 고딕"/>
        <family val="3"/>
        <charset val="129"/>
      </rPr>
      <t xml:space="preserve"> </t>
    </r>
    <r>
      <rPr>
        <sz val="12"/>
        <color rgb="FF000000"/>
        <rFont val="경기천년제목 Light"/>
        <family val="3"/>
        <charset val="129"/>
      </rPr>
      <t>직</t>
    </r>
    <r>
      <rPr>
        <sz val="12"/>
        <color rgb="FF000000"/>
        <rFont val="맑은 고딕"/>
        <family val="3"/>
        <charset val="129"/>
      </rPr>
      <t>·</t>
    </r>
    <r>
      <rPr>
        <sz val="12"/>
        <color rgb="FF000000"/>
        <rFont val="경기천년제목 Light"/>
        <family val="3"/>
        <charset val="129"/>
      </rPr>
      <t>간접적으로 경험하고자 하는 학생을 위한 과목입니다</t>
    </r>
    <r>
      <rPr>
        <sz val="12"/>
        <color rgb="FF000000"/>
        <rFont val="맑은 고딕"/>
        <family val="3"/>
        <charset val="129"/>
      </rPr>
      <t>.</t>
    </r>
  </si>
  <si>
    <t>• 문학의 본질 (언어 예술, 진·선·미)
• 문학의 수용과 생산 (문학 능력, 문학문화, 작가와 독자, 문학의 확장, 작품의 내재적·외재적 요소)
• 한국 문학의 성격과 역사 (한국 문학, 문학사와 역사적 갈래, 문학과 사회·문화)
• 문학에 대한 태도 (자아 성찰, 타자의 이해와 소통, 문학의 생활화)</t>
  </si>
  <si>
    <t>-</t>
  </si>
  <si>
    <t>문학과 영상</t>
  </si>
  <si>
    <t>문학과 영상은 문학 영역과 매체 영역 관련 내용을 통합적으로 심화·확장한 과목으로, 문학과 영상의 특성 및 관계를 이해하고 문학 작품과 영상물을 수용·생산하는 능력을 길러 교육, 연구, 창작 문화 산업 등 관련 분야의 진로에 필요한 문화적 역량을 함양하는 과목이다.</t>
  </si>
  <si>
    <t>• 문학 및 영상의 형상화 방법 이해하기
• 단일 양식과 복합 양식 및 인쇄물과 디지털 매체의 특성과 효과 고려하여 수용하기 
• 문학 및 영상의 창작 요소와 기법에 유의하여 수용·생산하기
• 문학과 영상의 영향 관계와 상호 작용의 효과 파악하기
• 소재를 중심으로 통합적으로 수용하고 효과적인 경로로 창작물 공유하기
• 비판적으로 수용하고 적극적으로 소통하며 윤리적 책임을 인식하는 태도 형성하기</t>
  </si>
  <si>
    <t>• 언론·미디어 분야-영화·방송 작가, 콘텐츠 기획자, 영상 편집자
• 출판·문학 분야-소설가, 시나리오 작가, 웹소설·웹툰 기획자
• 문화·예술 분야-영화감독, 드라마 PD, 영상 작가, 문학 평론가
• 광고·홍보 분야-광고 기획자, 브랜드 스토리텔러, 마케팅 콘텐츠 제작자
• 게임·디지털 콘텐츠 분야-게임 시나리오 작가</t>
  </si>
  <si>
    <t>국어국문학과, 문예창작학과, 신문방송학과, 미디어커뮤니케이션학과, 영화학과, 연극영화학과, 문화콘텐츠학과, 광고홍보학과, 디지털미디어학과 등</t>
  </si>
  <si>
    <r>
      <rPr>
        <sz val="12"/>
        <color rgb="FFFF0000"/>
        <rFont val="경기천년제목 Light"/>
        <family val="3"/>
        <charset val="129"/>
      </rPr>
      <t>이 과목을 학습하면 일상생활 및 직업생활에서 필요한 의사소통 능력과 문제 해결 능력을 키울 수 있습니다</t>
    </r>
    <r>
      <rPr>
        <sz val="12"/>
        <color rgb="FFFF0000"/>
        <rFont val="맑은 고딕"/>
        <family val="3"/>
        <charset val="129"/>
      </rPr>
      <t xml:space="preserve">. </t>
    </r>
    <r>
      <rPr>
        <sz val="12"/>
        <color rgb="FF000000"/>
        <rFont val="경기천년제목 Light"/>
        <family val="3"/>
        <charset val="129"/>
      </rPr>
      <t>취업을 목표로 직업 분야에서의 직무 수행을 위하여 말이나 글</t>
    </r>
    <r>
      <rPr>
        <sz val="12"/>
        <color rgb="FF000000"/>
        <rFont val="맑은 고딕"/>
        <family val="3"/>
        <charset val="129"/>
      </rPr>
      <t xml:space="preserve">, </t>
    </r>
    <r>
      <rPr>
        <sz val="12"/>
        <color rgb="FF000000"/>
        <rFont val="경기천년제목 Light"/>
        <family val="3"/>
        <charset val="129"/>
      </rPr>
      <t>자료 등을 정확하게 이해하고</t>
    </r>
    <r>
      <rPr>
        <sz val="12"/>
        <color rgb="FF000000"/>
        <rFont val="맑은 고딕"/>
        <family val="3"/>
        <charset val="129"/>
      </rPr>
      <t xml:space="preserve">, </t>
    </r>
    <r>
      <rPr>
        <sz val="12"/>
        <color rgb="FFFF0000"/>
        <rFont val="경기천년제목 Light"/>
        <family val="3"/>
        <charset val="129"/>
      </rPr>
      <t>상황</t>
    </r>
    <r>
      <rPr>
        <sz val="12"/>
        <color rgb="FF000000"/>
        <rFont val="경기천년제목 Light"/>
        <family val="3"/>
        <charset val="129"/>
      </rPr>
      <t>에 따라 자기의 의사를 효과적으로 전달하는 방법을 기르고자 하는 학생들을 위한 과목입니다</t>
    </r>
    <r>
      <rPr>
        <sz val="12"/>
        <color rgb="FF000000"/>
        <rFont val="맑은 고딕"/>
        <family val="3"/>
        <charset val="129"/>
      </rPr>
      <t>.</t>
    </r>
  </si>
  <si>
    <t>• 직무 어휘와 어법 (어휘 선턱, 문장 작성)
• 정보의 해석과 조직 (정보 해석, 정보 조직)
• 설득과 협력적 문제 해결 (설득, 의사 결정, 문제 해결, 갈등 관리)
• 대인 관계와 의사소통 (대인 관계, 언어 예절)
• 문화와 교양 (의사소통 문화, 자아 성찰, 교양 함양)</t>
  </si>
  <si>
    <t>직무 의사소통</t>
  </si>
  <si>
    <t>직무 의사소통은 ‘공통국어 1, 2’의 모든 영역(듣기·말하기, 읽기, 쓰기, 문법, 문학)에서 직무와 관련성이 높은 요소들을 유기적으로 통합하여 심화·확장한 과목으로, 원활한 직무 수행에 필요한 실질적인 의사소통 능력을 함양하는 과목이다.</t>
  </si>
  <si>
    <t>• 직무 의사소통의 목적, 맥락, 참여자 특성 이해하기
• 자기소개 및 면접하기 
• 직무 정보를 체계적으로 관리·활용하고, 조직·표현하기
• 문제에 대한 대안을 탐색하며 갈등을 조정하고 협력을 기반으로 소통하기 
• 개인의 권리 및 보안에 대한 책무를 인식하고 지속적으로 자신을 성찰하고 계발하는 태도 형성하기</t>
  </si>
  <si>
    <t>• 경영·비즈니스 분야-인사·교육 담당자, 홍보 전문가, 기획자
• 언론·미디어 분야-방송 진행자, 아나운서, 기업 커뮤니케이션 전문가
• 교육·연구 분야-직업 상담사, 커리어 코치, 교육 컨설턴트
• 정치·법률 분야-변호사, 노무사, 공무원, 협상 전문가
• 고객·서비스 분야-컨설턴트, 마케팅 담당자, CS 전문가</t>
  </si>
  <si>
    <t>경영학과, 커뮤니케이션학과, 광고홍보학과, 국어국문학과, 심리학과, 교육학과, 법학과, 행정학과 등</t>
  </si>
  <si>
    <r>
      <rPr>
        <sz val="12"/>
        <color rgb="FFFF0000"/>
        <rFont val="경기천년제목 Light"/>
        <family val="3"/>
        <charset val="129"/>
      </rPr>
      <t>이 과목을 학습하면 국어에 대한 깊이 있는 이해와 창의적인 활용 능력을 키울 수 있습니다</t>
    </r>
    <r>
      <rPr>
        <sz val="12"/>
        <color rgb="FFFF0000"/>
        <rFont val="맑은 고딕"/>
        <family val="3"/>
        <charset val="129"/>
      </rPr>
      <t xml:space="preserve">. </t>
    </r>
    <r>
      <rPr>
        <sz val="12"/>
        <color rgb="FF000000"/>
        <rFont val="경기천년제목 Light"/>
        <family val="3"/>
        <charset val="129"/>
      </rPr>
      <t>대학에 진학하여 자기가 선택한 전공 분야의 전문적 내용을 원활하게 학습하기 위해서 필요로 하는 다양한 관점의 사고력과 언어적 이해력</t>
    </r>
    <r>
      <rPr>
        <sz val="12"/>
        <color rgb="FF000000"/>
        <rFont val="맑은 고딕"/>
        <family val="3"/>
        <charset val="129"/>
      </rPr>
      <t xml:space="preserve">, </t>
    </r>
    <r>
      <rPr>
        <sz val="12"/>
        <color rgb="FF000000"/>
        <rFont val="경기천년제목 Light"/>
        <family val="3"/>
        <charset val="129"/>
      </rPr>
      <t>깊이 있는 이해와 표현 능력 등을 기르고자 하는 학생들을 위한 과목입니다</t>
    </r>
    <r>
      <rPr>
        <sz val="12"/>
        <color rgb="FF000000"/>
        <rFont val="맑은 고딕"/>
        <family val="3"/>
        <charset val="129"/>
      </rPr>
      <t>.</t>
    </r>
  </si>
  <si>
    <t>• 논리적 사고와 의사소통 (논리적 사고, 정보 활용, 정보 소통)
• 비판적 사고와 문제 해결 (비판적 사고, 의사 결정, 문제 해결)
• 창의적 사고와 문화 활동 (창의적 사고, 언어 예술, 언어 공동체)
• 윤리적 사고와 학문 활동 (윤리적 사고, 학문 탐구 자세)</t>
  </si>
  <si>
    <t>독서 토론과 글쓰기</t>
  </si>
  <si>
    <t>독서 토론과 글쓰기는 듣기·말하기, 읽기, 쓰기 영역을 심화·확장한 과목으로, 다양한 분야의 책이나 자료를 읽고 토론하며 글을 쓰는 과정에서 비판적·창의적 사고력과 협력적 의사소통 능력을 함양하는 과목이다.</t>
  </si>
  <si>
    <t>• 독서 토론과 글쓰기의 특성, 맥락 이해하기
• 읽을 책을 스스로 탐색하고 선정한 후 주체적으로 해석하며 읽기
• 독서 후 활동으로 대화, 토의, 토론하기
• 글을 쓰고 공유하며 지식을 확장하고 교양을 함양하기
• 개인과 공동체의 문제를 해결하는 데 능동적, 협력적으로 참여하고 서로 다른 생각을 존중하는 태도 형성하기</t>
  </si>
  <si>
    <t>• 언론·미디어 분야 - 기자, 방송 작가, 칼럼니스트, 콘텐츠 기획자
• 교육·연구 분야 - 국어 교사, 독서 지도사, 교육 컨설턴트
• 출판·문학 분야 - 소설가, 에세이스트, 출판 기획자, 서평가
• 정치·법률 분야 - 변호사, 정책 분석가, 공공 행정 전문가
• 경영·홍보 분야 - 광고 기획자, 브랜드 스토리텔러, 홍보 전문가</t>
  </si>
  <si>
    <t>국어국문학과, 국어교육과, 문예창작학과, 신문방송학과, 미디어커뮤니케이션학과, 법학과, 정치외교학과, 교육학과, 광고홍보학과 등</t>
  </si>
  <si>
    <t>매체 의사소통</t>
  </si>
  <si>
    <t>매체 의사소통은 매체 영역을 심화·확장한 과목으로, 디지털 매체가 의사소통 문화에 미치는 영향을 이해하고 매체를 통한 의사소통의 현상과 문제점을 비판적으로 탐구하며 바람직한 의사소통 문화를 형성해 나가는 능력을 함양하는 과목이다.</t>
  </si>
  <si>
    <t>• 디지털 기술 발전으로 인한 매체 환경의 변화 이해하기 
• 매체의 유형에 따른 특성과 매체 의사소통 현상 관찰하기
• 매체 자료를 수집·분석하고 해석·평가하기
• 매체 자료를 기획·구성하고 제작·공유하기
• 협력적으로 소통하며 문제를 해결하고 매체 의사소통에 윤리적·성찰적으로 참여하는 태도 형성하기</t>
  </si>
  <si>
    <t>• 언론·미디어 분야 - 기자, 방송 PD, 콘텐츠 크리에이터
• 광고·홍보 분야 - 광고 기획자, 디지털 마케팅 전문가
• IT·디지털 콘텐츠 분야 - UX/UI 기획자, 미디어 플랫폼 기획자
• 교육·연구 분야 - 미디어 교육 전문가, 커뮤니케이션 연구자, 정보 윤리 컨설턴트
• 문화·예술 분야 - 영상 제작자, 다큐멘터리 감독</t>
  </si>
  <si>
    <t>신문방송학과, 미디어커뮤니케이션학과, 광고홍보학과, 디지털미디어학과, UX/UI디자인학과, 정보사회학과, 문화콘텐츠학과 등</t>
  </si>
  <si>
    <t>● 디지털 기술 발전으로 인한 매체 환경의 변화 이해하기 
● 매체의 유형에 따른 특성과 매체 의사소통 현상 관찰하기
● 매체 자료를 수집·분석하고 해석·평가하기
● 매체 자료를 기획·구성하고 제작·공유하기
● 협력적으로 소통하며 문제를 해결하고 매체 의사소통에 윤리적·성찰적으로 참여하는 태도 형성하기</t>
  </si>
  <si>
    <t>언어생활 탐구</t>
  </si>
  <si>
    <t>언어생활 탐구는 문법 영역을 중심으로 듣기·말하기, 쓰기, 매체 영역을 심화·확장한 과목으로, 언어의 힘과 가치를 이해하고 일상의 언어생활을 비판적·창의적으로 탐구하며 바람직한 언어생활을 실천하는 능력을 함양하는 과목이다.</t>
  </si>
  <si>
    <t>• 우리 삶에 작용하는 언어의 역할 및 글과 담화의 맥락과 언어적 특성 이해하기 
• 언어 자료를 수집·분석·해석하여 결과 공유하기
• 언어를 통한 정체성 실현과 관계 형성 양상 탐구하기
• 글과 담화의 표현 특성과 효과 및 사회적 담론 형성의 맥락과 과정 탐구하기
• 언어생활에 대한 민감성과 책임감을 갖고 주체적·능동적인 언어문화를 실천하는 태도 형성하기</t>
  </si>
  <si>
    <t>• 언론·미디어 분야 - 기자, 언어 정책 전문가, 방송 작가
• 교육·연구 분야 - 국어 교사, 언어학자, 독서·토론 지도사
• 정치·법률 분야 - 언어 정책 연구원, 공공 행정 전문가, 변호사
• 광고·홍보 분야 - 카피라이터, 광고 기획자, 브랜드 스토리텔러</t>
  </si>
  <si>
    <t>국어국문학과, 국어교육과, 언어학과, 신문방송학과, 미디어커뮤니케이션학과, 문헌정보학과, 철학과, 광고홍보학과, 법학과 등</t>
  </si>
  <si>
    <r>
      <rPr>
        <sz val="12"/>
        <color rgb="FFFF0000"/>
        <rFont val="경기천년제목 Light"/>
        <family val="3"/>
        <charset val="129"/>
      </rPr>
      <t>이 과목을 학습하면 인간의 삶과 문화를 깊이 있게 이해하고, 고전에 담긴 지혜와 가치를 현대 사회에 적용할 수 있는 능력을 키울 수 있습니다.</t>
    </r>
    <r>
      <rPr>
        <sz val="12"/>
        <color rgb="FF000000"/>
        <rFont val="맑은 고딕"/>
        <family val="3"/>
        <charset val="129"/>
      </rPr>
      <t xml:space="preserve"> </t>
    </r>
    <r>
      <rPr>
        <sz val="12"/>
        <color rgb="FF000000"/>
        <rFont val="경기천년제목 Light"/>
        <family val="3"/>
        <charset val="129"/>
      </rPr>
      <t>인문, 예술, 사회, 문화, 과학, 기술 등 다양한 분야의 고전을 읽고 이를 바탕으로 한 토론과 논술 활동을 전개합니다. 고전이 우리 삶에 지니는 의미와 가치를 이해하고자 하는 학생들을 위한 과목입니다.</t>
    </r>
  </si>
  <si>
    <t>• 고전의 가치 (고전의 지혜, 성찰적 독서)
• 고전의 수용 (정전으로서의 고전, 고전과 교양)
• 고전과 국어 능력 (고전의 표현 방법, 국어문화)
• 고전과 삶 (고전과 인성, 고전 읽기의 생활화)</t>
  </si>
  <si>
    <t>대수</t>
  </si>
  <si>
    <r>
      <rPr>
        <sz val="11"/>
        <color theme="1"/>
        <rFont val="맑은 고딕"/>
        <family val="3"/>
        <charset val="129"/>
      </rPr>
      <t>대수는</t>
    </r>
    <r>
      <rPr>
        <sz val="11"/>
        <color theme="1"/>
        <rFont val="Helvetica"/>
      </rPr>
      <t xml:space="preserve"> </t>
    </r>
    <r>
      <rPr>
        <sz val="11"/>
        <color theme="1"/>
        <rFont val="맑은 고딕"/>
        <family val="3"/>
        <charset val="129"/>
      </rPr>
      <t>규칙적으로</t>
    </r>
    <r>
      <rPr>
        <sz val="11"/>
        <color theme="1"/>
        <rFont val="Helvetica"/>
      </rPr>
      <t xml:space="preserve"> </t>
    </r>
    <r>
      <rPr>
        <sz val="11"/>
        <color theme="1"/>
        <rFont val="맑은 고딕"/>
        <family val="3"/>
        <charset val="129"/>
      </rPr>
      <t>변하는</t>
    </r>
    <r>
      <rPr>
        <sz val="11"/>
        <color theme="1"/>
        <rFont val="Helvetica"/>
      </rPr>
      <t xml:space="preserve"> </t>
    </r>
    <r>
      <rPr>
        <sz val="11"/>
        <color theme="1"/>
        <rFont val="맑은 고딕"/>
        <family val="3"/>
        <charset val="129"/>
      </rPr>
      <t>관계를</t>
    </r>
    <r>
      <rPr>
        <sz val="11"/>
        <color theme="1"/>
        <rFont val="Helvetica"/>
      </rPr>
      <t xml:space="preserve"> </t>
    </r>
    <r>
      <rPr>
        <sz val="11"/>
        <color theme="1"/>
        <rFont val="맑은 고딕"/>
        <family val="3"/>
        <charset val="129"/>
      </rPr>
      <t>함수로</t>
    </r>
    <r>
      <rPr>
        <sz val="11"/>
        <color theme="1"/>
        <rFont val="Helvetica"/>
      </rPr>
      <t xml:space="preserve"> </t>
    </r>
    <r>
      <rPr>
        <sz val="11"/>
        <color theme="1"/>
        <rFont val="맑은 고딕"/>
        <family val="3"/>
        <charset val="129"/>
      </rPr>
      <t>표현하고</t>
    </r>
    <r>
      <rPr>
        <sz val="11"/>
        <color theme="1"/>
        <rFont val="Helvetica"/>
      </rPr>
      <t xml:space="preserve"> </t>
    </r>
    <r>
      <rPr>
        <sz val="11"/>
        <color theme="1"/>
        <rFont val="맑은 고딕"/>
        <family val="3"/>
        <charset val="129"/>
      </rPr>
      <t>탐구하는</t>
    </r>
    <r>
      <rPr>
        <sz val="11"/>
        <color theme="1"/>
        <rFont val="Helvetica"/>
      </rPr>
      <t xml:space="preserve"> </t>
    </r>
    <r>
      <rPr>
        <sz val="11"/>
        <color theme="1"/>
        <rFont val="맑은 고딕"/>
        <family val="3"/>
        <charset val="129"/>
      </rPr>
      <t>과목으로</t>
    </r>
    <r>
      <rPr>
        <sz val="11"/>
        <color theme="1"/>
        <rFont val="Helvetica"/>
      </rPr>
      <t xml:space="preserve">, </t>
    </r>
    <r>
      <rPr>
        <sz val="11"/>
        <color theme="1"/>
        <rFont val="맑은 고딕"/>
        <family val="3"/>
        <charset val="129"/>
      </rPr>
      <t>지수</t>
    </r>
    <r>
      <rPr>
        <sz val="11"/>
        <color theme="1"/>
        <rFont val="Helvetica"/>
      </rPr>
      <t>·</t>
    </r>
    <r>
      <rPr>
        <sz val="11"/>
        <color theme="1"/>
        <rFont val="맑은 고딕"/>
        <family val="3"/>
        <charset val="129"/>
      </rPr>
      <t>로그</t>
    </r>
    <r>
      <rPr>
        <sz val="11"/>
        <color theme="1"/>
        <rFont val="Helvetica"/>
      </rPr>
      <t>·</t>
    </r>
    <r>
      <rPr>
        <sz val="11"/>
        <color theme="1"/>
        <rFont val="맑은 고딕"/>
        <family val="3"/>
        <charset val="129"/>
      </rPr>
      <t>삼각함수</t>
    </r>
    <r>
      <rPr>
        <sz val="11"/>
        <color theme="1"/>
        <rFont val="Helvetica"/>
      </rPr>
      <t xml:space="preserve">, </t>
    </r>
    <r>
      <rPr>
        <sz val="11"/>
        <color theme="1"/>
        <rFont val="맑은 고딕"/>
        <family val="3"/>
        <charset val="129"/>
      </rPr>
      <t>수열</t>
    </r>
    <r>
      <rPr>
        <sz val="11"/>
        <color theme="1"/>
        <rFont val="Helvetica"/>
      </rPr>
      <t xml:space="preserve">, </t>
    </r>
    <r>
      <rPr>
        <sz val="11"/>
        <color theme="1"/>
        <rFont val="맑은 고딕"/>
        <family val="3"/>
        <charset val="129"/>
      </rPr>
      <t>수학적</t>
    </r>
    <r>
      <rPr>
        <sz val="11"/>
        <color theme="1"/>
        <rFont val="Helvetica"/>
      </rPr>
      <t xml:space="preserve"> </t>
    </r>
    <r>
      <rPr>
        <sz val="11"/>
        <color theme="1"/>
        <rFont val="맑은 고딕"/>
        <family val="3"/>
        <charset val="129"/>
      </rPr>
      <t>귀납법</t>
    </r>
    <r>
      <rPr>
        <sz val="11"/>
        <color theme="1"/>
        <rFont val="Helvetica"/>
      </rPr>
      <t xml:space="preserve"> </t>
    </r>
    <r>
      <rPr>
        <sz val="11"/>
        <color theme="1"/>
        <rFont val="맑은 고딕"/>
        <family val="3"/>
        <charset val="129"/>
      </rPr>
      <t>등을</t>
    </r>
    <r>
      <rPr>
        <sz val="11"/>
        <color theme="1"/>
        <rFont val="Helvetica"/>
      </rPr>
      <t xml:space="preserve"> </t>
    </r>
    <r>
      <rPr>
        <sz val="11"/>
        <color theme="1"/>
        <rFont val="맑은 고딕"/>
        <family val="3"/>
        <charset val="129"/>
      </rPr>
      <t>통해</t>
    </r>
    <r>
      <rPr>
        <sz val="11"/>
        <color theme="1"/>
        <rFont val="Helvetica"/>
      </rPr>
      <t xml:space="preserve"> </t>
    </r>
    <r>
      <rPr>
        <sz val="11"/>
        <color theme="1"/>
        <rFont val="맑은 고딕"/>
        <family val="3"/>
        <charset val="129"/>
      </rPr>
      <t>다양한</t>
    </r>
    <r>
      <rPr>
        <sz val="11"/>
        <color theme="1"/>
        <rFont val="Helvetica"/>
      </rPr>
      <t xml:space="preserve"> </t>
    </r>
    <r>
      <rPr>
        <sz val="11"/>
        <color theme="1"/>
        <rFont val="맑은 고딕"/>
        <family val="3"/>
        <charset val="129"/>
      </rPr>
      <t>현상을</t>
    </r>
    <r>
      <rPr>
        <sz val="11"/>
        <color theme="1"/>
        <rFont val="Helvetica"/>
      </rPr>
      <t xml:space="preserve"> </t>
    </r>
    <r>
      <rPr>
        <sz val="11"/>
        <color theme="1"/>
        <rFont val="맑은 고딕"/>
        <family val="3"/>
        <charset val="129"/>
      </rPr>
      <t>수학적으로</t>
    </r>
    <r>
      <rPr>
        <sz val="11"/>
        <color theme="1"/>
        <rFont val="Helvetica"/>
      </rPr>
      <t xml:space="preserve"> </t>
    </r>
    <r>
      <rPr>
        <sz val="11"/>
        <color theme="1"/>
        <rFont val="맑은 고딕"/>
        <family val="3"/>
        <charset val="129"/>
      </rPr>
      <t>해석하고</t>
    </r>
    <r>
      <rPr>
        <sz val="11"/>
        <color theme="1"/>
        <rFont val="Helvetica"/>
      </rPr>
      <t xml:space="preserve"> </t>
    </r>
    <r>
      <rPr>
        <sz val="11"/>
        <color theme="1"/>
        <rFont val="맑은 고딕"/>
        <family val="3"/>
        <charset val="129"/>
      </rPr>
      <t>정당화하는</t>
    </r>
    <r>
      <rPr>
        <sz val="11"/>
        <color theme="1"/>
        <rFont val="Helvetica"/>
      </rPr>
      <t xml:space="preserve"> </t>
    </r>
    <r>
      <rPr>
        <sz val="11"/>
        <color theme="1"/>
        <rFont val="맑은 고딕"/>
        <family val="3"/>
        <charset val="129"/>
      </rPr>
      <t>데</t>
    </r>
    <r>
      <rPr>
        <sz val="11"/>
        <color theme="1"/>
        <rFont val="Helvetica"/>
      </rPr>
      <t xml:space="preserve"> </t>
    </r>
    <r>
      <rPr>
        <sz val="11"/>
        <color theme="1"/>
        <rFont val="맑은 고딕"/>
        <family val="3"/>
        <charset val="129"/>
      </rPr>
      <t>도움을</t>
    </r>
    <r>
      <rPr>
        <sz val="11"/>
        <color theme="1"/>
        <rFont val="Helvetica"/>
      </rPr>
      <t xml:space="preserve"> </t>
    </r>
    <r>
      <rPr>
        <sz val="11"/>
        <color theme="1"/>
        <rFont val="맑은 고딕"/>
        <family val="3"/>
        <charset val="129"/>
      </rPr>
      <t>준다</t>
    </r>
    <r>
      <rPr>
        <sz val="11"/>
        <color theme="1"/>
        <rFont val="Helvetica"/>
      </rPr>
      <t xml:space="preserve">. </t>
    </r>
    <r>
      <rPr>
        <sz val="11"/>
        <color theme="1"/>
        <rFont val="맑은 고딕"/>
        <family val="3"/>
        <charset val="129"/>
      </rPr>
      <t>자연과학</t>
    </r>
    <r>
      <rPr>
        <sz val="11"/>
        <color theme="1"/>
        <rFont val="Helvetica"/>
      </rPr>
      <t xml:space="preserve">, </t>
    </r>
    <r>
      <rPr>
        <sz val="11"/>
        <color theme="1"/>
        <rFont val="맑은 고딕"/>
        <family val="3"/>
        <charset val="129"/>
      </rPr>
      <t>공학</t>
    </r>
    <r>
      <rPr>
        <sz val="11"/>
        <color theme="1"/>
        <rFont val="Helvetica"/>
      </rPr>
      <t xml:space="preserve">, </t>
    </r>
    <r>
      <rPr>
        <sz val="11"/>
        <color theme="1"/>
        <rFont val="맑은 고딕"/>
        <family val="3"/>
        <charset val="129"/>
      </rPr>
      <t>경제</t>
    </r>
    <r>
      <rPr>
        <sz val="11"/>
        <color theme="1"/>
        <rFont val="Helvetica"/>
      </rPr>
      <t xml:space="preserve"> </t>
    </r>
    <r>
      <rPr>
        <sz val="11"/>
        <color theme="1"/>
        <rFont val="맑은 고딕"/>
        <family val="3"/>
        <charset val="129"/>
      </rPr>
      <t>등</t>
    </r>
    <r>
      <rPr>
        <sz val="11"/>
        <color theme="1"/>
        <rFont val="Helvetica"/>
      </rPr>
      <t xml:space="preserve"> </t>
    </r>
    <r>
      <rPr>
        <sz val="11"/>
        <color theme="1"/>
        <rFont val="맑은 고딕"/>
        <family val="3"/>
        <charset val="129"/>
      </rPr>
      <t>여러</t>
    </r>
    <r>
      <rPr>
        <sz val="11"/>
        <color theme="1"/>
        <rFont val="Helvetica"/>
      </rPr>
      <t xml:space="preserve"> </t>
    </r>
    <r>
      <rPr>
        <sz val="11"/>
        <color theme="1"/>
        <rFont val="맑은 고딕"/>
        <family val="3"/>
        <charset val="129"/>
      </rPr>
      <t>분야의</t>
    </r>
    <r>
      <rPr>
        <sz val="11"/>
        <color theme="1"/>
        <rFont val="Helvetica"/>
      </rPr>
      <t xml:space="preserve"> </t>
    </r>
    <r>
      <rPr>
        <sz val="11"/>
        <color theme="1"/>
        <rFont val="맑은 고딕"/>
        <family val="3"/>
        <charset val="129"/>
      </rPr>
      <t>기초가</t>
    </r>
    <r>
      <rPr>
        <sz val="11"/>
        <color theme="1"/>
        <rFont val="Helvetica"/>
      </rPr>
      <t xml:space="preserve"> </t>
    </r>
    <r>
      <rPr>
        <sz val="11"/>
        <color theme="1"/>
        <rFont val="맑은 고딕"/>
        <family val="3"/>
        <charset val="129"/>
      </rPr>
      <t>된다</t>
    </r>
    <r>
      <rPr>
        <sz val="11"/>
        <color theme="1"/>
        <rFont val="Helvetica"/>
      </rPr>
      <t>.</t>
    </r>
  </si>
  <si>
    <t>• 지수함수와 로그함수: 지수와 로그의 개념을 이해하고, 실생활에서의 활용성과 표현의 편리함을 탐구
• 삼각함수: 삼각함수의 주기적 성질을 이해하고, 실생활과 연결하여 활용
• 수열: 등차·등비수열의 일반항과 합을 구하고, 규칙성을 탐구하여 수학적으로 표현
• 수학적 귀납법: 명제를 논리적으로 증명하는 과정에서 귀납적 사고를 적용</t>
  </si>
  <si>
    <r>
      <rPr>
        <sz val="10"/>
        <color theme="1"/>
        <rFont val="맑은 고딕"/>
        <family val="3"/>
        <charset val="129"/>
      </rPr>
      <t>건축가</t>
    </r>
    <r>
      <rPr>
        <sz val="10"/>
        <color theme="1"/>
        <rFont val="Helvetica"/>
      </rPr>
      <t xml:space="preserve">, </t>
    </r>
    <r>
      <rPr>
        <sz val="10"/>
        <color theme="1"/>
        <rFont val="맑은 고딕"/>
        <family val="3"/>
        <charset val="129"/>
      </rPr>
      <t>경제학자</t>
    </r>
    <r>
      <rPr>
        <sz val="10"/>
        <color theme="1"/>
        <rFont val="Helvetica"/>
      </rPr>
      <t xml:space="preserve">, </t>
    </r>
    <r>
      <rPr>
        <sz val="10"/>
        <color theme="1"/>
        <rFont val="맑은 고딕"/>
        <family val="3"/>
        <charset val="129"/>
      </rPr>
      <t>기계공학자</t>
    </r>
    <r>
      <rPr>
        <sz val="10"/>
        <color theme="1"/>
        <rFont val="Helvetica"/>
      </rPr>
      <t xml:space="preserve">, </t>
    </r>
    <r>
      <rPr>
        <sz val="10"/>
        <color theme="1"/>
        <rFont val="맑은 고딕"/>
        <family val="3"/>
        <charset val="129"/>
      </rPr>
      <t>대기과학자</t>
    </r>
    <r>
      <rPr>
        <sz val="10"/>
        <color theme="1"/>
        <rFont val="Helvetica"/>
      </rPr>
      <t xml:space="preserve">, </t>
    </r>
    <r>
      <rPr>
        <sz val="10"/>
        <color theme="1"/>
        <rFont val="맑은 고딕"/>
        <family val="3"/>
        <charset val="129"/>
      </rPr>
      <t>물리학자</t>
    </r>
    <r>
      <rPr>
        <sz val="10"/>
        <color theme="1"/>
        <rFont val="Helvetica"/>
      </rPr>
      <t xml:space="preserve">, </t>
    </r>
    <r>
      <rPr>
        <sz val="10"/>
        <color theme="1"/>
        <rFont val="맑은 고딕"/>
        <family val="3"/>
        <charset val="129"/>
      </rPr>
      <t>비행기</t>
    </r>
    <r>
      <rPr>
        <sz val="10"/>
        <color theme="1"/>
        <rFont val="Helvetica"/>
      </rPr>
      <t xml:space="preserve"> </t>
    </r>
    <r>
      <rPr>
        <sz val="10"/>
        <color theme="1"/>
        <rFont val="맑은 고딕"/>
        <family val="3"/>
        <charset val="129"/>
      </rPr>
      <t>조종사</t>
    </r>
    <r>
      <rPr>
        <sz val="10"/>
        <color theme="1"/>
        <rFont val="Helvetica"/>
      </rPr>
      <t xml:space="preserve">, </t>
    </r>
    <r>
      <rPr>
        <sz val="10"/>
        <color theme="1"/>
        <rFont val="맑은 고딕"/>
        <family val="3"/>
        <charset val="129"/>
      </rPr>
      <t>생명과학자</t>
    </r>
    <r>
      <rPr>
        <sz val="10"/>
        <color theme="1"/>
        <rFont val="Helvetica"/>
      </rPr>
      <t xml:space="preserve">, </t>
    </r>
    <r>
      <rPr>
        <sz val="10"/>
        <color theme="1"/>
        <rFont val="맑은 고딕"/>
        <family val="3"/>
        <charset val="129"/>
      </rPr>
      <t>수학자</t>
    </r>
    <r>
      <rPr>
        <sz val="10"/>
        <color theme="1"/>
        <rFont val="Helvetica"/>
      </rPr>
      <t xml:space="preserve">, </t>
    </r>
    <r>
      <rPr>
        <sz val="10"/>
        <color theme="1"/>
        <rFont val="맑은 고딕"/>
        <family val="3"/>
        <charset val="129"/>
      </rPr>
      <t>에너지공학자</t>
    </r>
    <r>
      <rPr>
        <sz val="10"/>
        <color theme="1"/>
        <rFont val="Helvetica"/>
      </rPr>
      <t xml:space="preserve">, </t>
    </r>
    <r>
      <rPr>
        <sz val="10"/>
        <color theme="1"/>
        <rFont val="맑은 고딕"/>
        <family val="3"/>
        <charset val="129"/>
      </rPr>
      <t>음향전문가</t>
    </r>
    <r>
      <rPr>
        <sz val="10"/>
        <color theme="1"/>
        <rFont val="Helvetica"/>
      </rPr>
      <t xml:space="preserve">, </t>
    </r>
    <r>
      <rPr>
        <sz val="10"/>
        <color theme="1"/>
        <rFont val="맑은 고딕"/>
        <family val="3"/>
        <charset val="129"/>
      </rPr>
      <t>전기전자공학자</t>
    </r>
    <r>
      <rPr>
        <sz val="10"/>
        <color theme="1"/>
        <rFont val="Helvetica"/>
      </rPr>
      <t xml:space="preserve">, </t>
    </r>
    <r>
      <rPr>
        <sz val="10"/>
        <color theme="1"/>
        <rFont val="맑은 고딕"/>
        <family val="3"/>
        <charset val="129"/>
      </rPr>
      <t>지리학자</t>
    </r>
    <r>
      <rPr>
        <sz val="10"/>
        <color theme="1"/>
        <rFont val="Helvetica"/>
      </rPr>
      <t xml:space="preserve">, </t>
    </r>
    <r>
      <rPr>
        <sz val="10"/>
        <color theme="1"/>
        <rFont val="맑은 고딕"/>
        <family val="3"/>
        <charset val="129"/>
      </rPr>
      <t>천문학자</t>
    </r>
    <r>
      <rPr>
        <sz val="10"/>
        <color theme="1"/>
        <rFont val="Helvetica"/>
      </rPr>
      <t xml:space="preserve">, </t>
    </r>
    <r>
      <rPr>
        <sz val="10"/>
        <color theme="1"/>
        <rFont val="맑은 고딕"/>
        <family val="3"/>
        <charset val="129"/>
      </rPr>
      <t>통계학자</t>
    </r>
    <r>
      <rPr>
        <sz val="10"/>
        <color theme="1"/>
        <rFont val="Helvetica"/>
      </rPr>
      <t xml:space="preserve">, </t>
    </r>
    <r>
      <rPr>
        <sz val="10"/>
        <color theme="1"/>
        <rFont val="맑은 고딕"/>
        <family val="3"/>
        <charset val="129"/>
      </rPr>
      <t>항해사</t>
    </r>
    <r>
      <rPr>
        <sz val="10"/>
        <color theme="1"/>
        <rFont val="Helvetica"/>
      </rPr>
      <t xml:space="preserve">, </t>
    </r>
    <r>
      <rPr>
        <sz val="10"/>
        <color theme="1"/>
        <rFont val="맑은 고딕"/>
        <family val="3"/>
        <charset val="129"/>
      </rPr>
      <t>화학공학자</t>
    </r>
    <r>
      <rPr>
        <sz val="10"/>
        <color theme="1"/>
        <rFont val="Helvetica"/>
      </rPr>
      <t xml:space="preserve"> </t>
    </r>
    <r>
      <rPr>
        <sz val="10"/>
        <color theme="1"/>
        <rFont val="맑은 고딕"/>
        <family val="3"/>
        <charset val="129"/>
      </rPr>
      <t>등</t>
    </r>
  </si>
  <si>
    <r>
      <rPr>
        <sz val="10"/>
        <color theme="1"/>
        <rFont val="맑은 고딕"/>
        <family val="3"/>
        <charset val="129"/>
      </rPr>
      <t>상경계열</t>
    </r>
    <r>
      <rPr>
        <sz val="10"/>
        <color theme="1"/>
        <rFont val="Helvetica"/>
      </rPr>
      <t xml:space="preserve">, </t>
    </r>
    <r>
      <rPr>
        <sz val="10"/>
        <color theme="1"/>
        <rFont val="맑은 고딕"/>
        <family val="3"/>
        <charset val="129"/>
      </rPr>
      <t>자연과학계열</t>
    </r>
    <r>
      <rPr>
        <sz val="10"/>
        <color theme="1"/>
        <rFont val="Helvetica"/>
      </rPr>
      <t xml:space="preserve">, </t>
    </r>
    <r>
      <rPr>
        <sz val="10"/>
        <color theme="1"/>
        <rFont val="맑은 고딕"/>
        <family val="3"/>
        <charset val="129"/>
      </rPr>
      <t>공학계열</t>
    </r>
    <r>
      <rPr>
        <sz val="10"/>
        <color theme="1"/>
        <rFont val="Helvetica"/>
      </rPr>
      <t xml:space="preserve">, </t>
    </r>
    <r>
      <rPr>
        <sz val="10"/>
        <color theme="1"/>
        <rFont val="맑은 고딕"/>
        <family val="3"/>
        <charset val="129"/>
      </rPr>
      <t>의학계열</t>
    </r>
    <r>
      <rPr>
        <sz val="10"/>
        <color theme="1"/>
        <rFont val="Helvetica"/>
      </rPr>
      <t xml:space="preserve"> </t>
    </r>
    <r>
      <rPr>
        <sz val="10"/>
        <color theme="1"/>
        <rFont val="맑은 고딕"/>
        <family val="3"/>
        <charset val="129"/>
      </rPr>
      <t>전체</t>
    </r>
  </si>
  <si>
    <t>지수함수와 로그함수는 다양한 자연 현상을 해석하는 데 많이 쓰입니다. 생태계 종의 개체 수, 소리의 크기, 방사성 동위 원소의 잔류량 등은 지수함수나 로그함수로 표현할 수 있습니다. 삼각함수는 고대의 삼각법에서 기원한 학문으로서 천문학과 항해술의 발전에 크게 기여하였습니다. 수열은 수의 규칙성을 관찰하는 것뿐만 아니라 ‘미적분’의 수열의 극한과도 연결되며 미적분학의 기초 개념으로 활용되는 과목입니다.</t>
  </si>
  <si>
    <t>• 해석 (지수함수와 로그함수, 삼각함수)
• 대수 (수열)</t>
  </si>
  <si>
    <t>O</t>
  </si>
  <si>
    <t>미적분Ⅰ</t>
  </si>
  <si>
    <r>
      <rPr>
        <sz val="11"/>
        <color theme="1"/>
        <rFont val="맑은 고딕"/>
        <family val="3"/>
        <charset val="129"/>
      </rPr>
      <t>미적분Ⅰ은</t>
    </r>
    <r>
      <rPr>
        <sz val="11"/>
        <color theme="1"/>
        <rFont val="Helvetica"/>
      </rPr>
      <t xml:space="preserve"> </t>
    </r>
    <r>
      <rPr>
        <sz val="11"/>
        <color theme="1"/>
        <rFont val="맑은 고딕"/>
        <family val="3"/>
        <charset val="129"/>
      </rPr>
      <t>사회와</t>
    </r>
    <r>
      <rPr>
        <sz val="11"/>
        <color theme="1"/>
        <rFont val="Helvetica"/>
      </rPr>
      <t xml:space="preserve"> </t>
    </r>
    <r>
      <rPr>
        <sz val="11"/>
        <color theme="1"/>
        <rFont val="맑은 고딕"/>
        <family val="3"/>
        <charset val="129"/>
      </rPr>
      <t>자연</t>
    </r>
    <r>
      <rPr>
        <sz val="11"/>
        <color theme="1"/>
        <rFont val="Helvetica"/>
      </rPr>
      <t xml:space="preserve"> </t>
    </r>
    <r>
      <rPr>
        <sz val="11"/>
        <color theme="1"/>
        <rFont val="맑은 고딕"/>
        <family val="3"/>
        <charset val="129"/>
      </rPr>
      <t>현상의</t>
    </r>
    <r>
      <rPr>
        <sz val="11"/>
        <color theme="1"/>
        <rFont val="Helvetica"/>
      </rPr>
      <t xml:space="preserve"> </t>
    </r>
    <r>
      <rPr>
        <sz val="11"/>
        <color theme="1"/>
        <rFont val="맑은 고딕"/>
        <family val="3"/>
        <charset val="129"/>
      </rPr>
      <t>변화를</t>
    </r>
    <r>
      <rPr>
        <sz val="11"/>
        <color theme="1"/>
        <rFont val="Helvetica"/>
      </rPr>
      <t xml:space="preserve"> </t>
    </r>
    <r>
      <rPr>
        <sz val="11"/>
        <color theme="1"/>
        <rFont val="맑은 고딕"/>
        <family val="3"/>
        <charset val="129"/>
      </rPr>
      <t>수학적으로</t>
    </r>
    <r>
      <rPr>
        <sz val="11"/>
        <color theme="1"/>
        <rFont val="Helvetica"/>
      </rPr>
      <t xml:space="preserve"> </t>
    </r>
    <r>
      <rPr>
        <sz val="11"/>
        <color theme="1"/>
        <rFont val="맑은 고딕"/>
        <family val="3"/>
        <charset val="129"/>
      </rPr>
      <t>탐구하는</t>
    </r>
    <r>
      <rPr>
        <sz val="11"/>
        <color theme="1"/>
        <rFont val="Helvetica"/>
      </rPr>
      <t xml:space="preserve"> </t>
    </r>
    <r>
      <rPr>
        <sz val="11"/>
        <color theme="1"/>
        <rFont val="맑은 고딕"/>
        <family val="3"/>
        <charset val="129"/>
      </rPr>
      <t>과목으로</t>
    </r>
    <r>
      <rPr>
        <sz val="11"/>
        <color theme="1"/>
        <rFont val="Helvetica"/>
      </rPr>
      <t xml:space="preserve">, </t>
    </r>
    <r>
      <rPr>
        <sz val="11"/>
        <color theme="1"/>
        <rFont val="맑은 고딕"/>
        <family val="3"/>
        <charset val="129"/>
      </rPr>
      <t>무한</t>
    </r>
    <r>
      <rPr>
        <sz val="11"/>
        <color theme="1"/>
        <rFont val="Helvetica"/>
      </rPr>
      <t xml:space="preserve"> </t>
    </r>
    <r>
      <rPr>
        <sz val="11"/>
        <color theme="1"/>
        <rFont val="맑은 고딕"/>
        <family val="3"/>
        <charset val="129"/>
      </rPr>
      <t>개념과</t>
    </r>
    <r>
      <rPr>
        <sz val="11"/>
        <color theme="1"/>
        <rFont val="Helvetica"/>
      </rPr>
      <t xml:space="preserve"> </t>
    </r>
    <r>
      <rPr>
        <sz val="11"/>
        <color theme="1"/>
        <rFont val="맑은 고딕"/>
        <family val="3"/>
        <charset val="129"/>
      </rPr>
      <t>순간</t>
    </r>
    <r>
      <rPr>
        <sz val="11"/>
        <color theme="1"/>
        <rFont val="Helvetica"/>
      </rPr>
      <t xml:space="preserve"> </t>
    </r>
    <r>
      <rPr>
        <sz val="11"/>
        <color theme="1"/>
        <rFont val="맑은 고딕"/>
        <family val="3"/>
        <charset val="129"/>
      </rPr>
      <t>변화</t>
    </r>
    <r>
      <rPr>
        <sz val="11"/>
        <color theme="1"/>
        <rFont val="Helvetica"/>
      </rPr>
      <t xml:space="preserve">, </t>
    </r>
    <r>
      <rPr>
        <sz val="11"/>
        <color theme="1"/>
        <rFont val="맑은 고딕"/>
        <family val="3"/>
        <charset val="129"/>
      </rPr>
      <t>넓이와</t>
    </r>
    <r>
      <rPr>
        <sz val="11"/>
        <color theme="1"/>
        <rFont val="Helvetica"/>
      </rPr>
      <t xml:space="preserve"> </t>
    </r>
    <r>
      <rPr>
        <sz val="11"/>
        <color theme="1"/>
        <rFont val="맑은 고딕"/>
        <family val="3"/>
        <charset val="129"/>
      </rPr>
      <t>거리</t>
    </r>
    <r>
      <rPr>
        <sz val="11"/>
        <color theme="1"/>
        <rFont val="Helvetica"/>
      </rPr>
      <t xml:space="preserve"> </t>
    </r>
    <r>
      <rPr>
        <sz val="11"/>
        <color theme="1"/>
        <rFont val="맑은 고딕"/>
        <family val="3"/>
        <charset val="129"/>
      </rPr>
      <t>등을</t>
    </r>
    <r>
      <rPr>
        <sz val="11"/>
        <color theme="1"/>
        <rFont val="Helvetica"/>
      </rPr>
      <t xml:space="preserve"> </t>
    </r>
    <r>
      <rPr>
        <sz val="11"/>
        <color theme="1"/>
        <rFont val="맑은 고딕"/>
        <family val="3"/>
        <charset val="129"/>
      </rPr>
      <t>이해하는</t>
    </r>
    <r>
      <rPr>
        <sz val="11"/>
        <color theme="1"/>
        <rFont val="Helvetica"/>
      </rPr>
      <t xml:space="preserve"> </t>
    </r>
    <r>
      <rPr>
        <sz val="11"/>
        <color theme="1"/>
        <rFont val="맑은 고딕"/>
        <family val="3"/>
        <charset val="129"/>
      </rPr>
      <t>데</t>
    </r>
    <r>
      <rPr>
        <sz val="11"/>
        <color theme="1"/>
        <rFont val="Helvetica"/>
      </rPr>
      <t xml:space="preserve"> </t>
    </r>
    <r>
      <rPr>
        <sz val="11"/>
        <color theme="1"/>
        <rFont val="맑은 고딕"/>
        <family val="3"/>
        <charset val="129"/>
      </rPr>
      <t>도움을</t>
    </r>
    <r>
      <rPr>
        <sz val="11"/>
        <color theme="1"/>
        <rFont val="Helvetica"/>
      </rPr>
      <t xml:space="preserve"> </t>
    </r>
    <r>
      <rPr>
        <sz val="11"/>
        <color theme="1"/>
        <rFont val="맑은 고딕"/>
        <family val="3"/>
        <charset val="129"/>
      </rPr>
      <t>준다</t>
    </r>
    <r>
      <rPr>
        <sz val="11"/>
        <color theme="1"/>
        <rFont val="Helvetica"/>
      </rPr>
      <t xml:space="preserve">. </t>
    </r>
    <r>
      <rPr>
        <sz val="11"/>
        <color theme="1"/>
        <rFont val="맑은 고딕"/>
        <family val="3"/>
        <charset val="129"/>
      </rPr>
      <t>이를</t>
    </r>
    <r>
      <rPr>
        <sz val="11"/>
        <color theme="1"/>
        <rFont val="Helvetica"/>
      </rPr>
      <t xml:space="preserve"> </t>
    </r>
    <r>
      <rPr>
        <sz val="11"/>
        <color theme="1"/>
        <rFont val="맑은 고딕"/>
        <family val="3"/>
        <charset val="129"/>
      </rPr>
      <t>통해</t>
    </r>
    <r>
      <rPr>
        <sz val="11"/>
        <color theme="1"/>
        <rFont val="Helvetica"/>
      </rPr>
      <t xml:space="preserve"> </t>
    </r>
    <r>
      <rPr>
        <sz val="11"/>
        <color theme="1"/>
        <rFont val="맑은 고딕"/>
        <family val="3"/>
        <charset val="129"/>
      </rPr>
      <t>다양한</t>
    </r>
    <r>
      <rPr>
        <sz val="11"/>
        <color theme="1"/>
        <rFont val="Helvetica"/>
      </rPr>
      <t xml:space="preserve"> </t>
    </r>
    <r>
      <rPr>
        <sz val="11"/>
        <color theme="1"/>
        <rFont val="맑은 고딕"/>
        <family val="3"/>
        <charset val="129"/>
      </rPr>
      <t>현상을</t>
    </r>
    <r>
      <rPr>
        <sz val="11"/>
        <color theme="1"/>
        <rFont val="Helvetica"/>
      </rPr>
      <t xml:space="preserve"> </t>
    </r>
    <r>
      <rPr>
        <sz val="11"/>
        <color theme="1"/>
        <rFont val="맑은 고딕"/>
        <family val="3"/>
        <charset val="129"/>
      </rPr>
      <t>해석하고</t>
    </r>
    <r>
      <rPr>
        <sz val="11"/>
        <color theme="1"/>
        <rFont val="Helvetica"/>
      </rPr>
      <t xml:space="preserve"> </t>
    </r>
    <r>
      <rPr>
        <sz val="11"/>
        <color theme="1"/>
        <rFont val="맑은 고딕"/>
        <family val="3"/>
        <charset val="129"/>
      </rPr>
      <t>문제를</t>
    </r>
    <r>
      <rPr>
        <sz val="11"/>
        <color theme="1"/>
        <rFont val="Helvetica"/>
      </rPr>
      <t xml:space="preserve"> </t>
    </r>
    <r>
      <rPr>
        <sz val="11"/>
        <color theme="1"/>
        <rFont val="맑은 고딕"/>
        <family val="3"/>
        <charset val="129"/>
      </rPr>
      <t>해결할</t>
    </r>
    <r>
      <rPr>
        <sz val="11"/>
        <color theme="1"/>
        <rFont val="Helvetica"/>
      </rPr>
      <t xml:space="preserve"> </t>
    </r>
    <r>
      <rPr>
        <sz val="11"/>
        <color theme="1"/>
        <rFont val="맑은 고딕"/>
        <family val="3"/>
        <charset val="129"/>
      </rPr>
      <t>수</t>
    </r>
    <r>
      <rPr>
        <sz val="11"/>
        <color theme="1"/>
        <rFont val="Helvetica"/>
      </rPr>
      <t xml:space="preserve"> </t>
    </r>
    <r>
      <rPr>
        <sz val="11"/>
        <color theme="1"/>
        <rFont val="맑은 고딕"/>
        <family val="3"/>
        <charset val="129"/>
      </rPr>
      <t>있으며</t>
    </r>
    <r>
      <rPr>
        <sz val="11"/>
        <color theme="1"/>
        <rFont val="Helvetica"/>
      </rPr>
      <t xml:space="preserve">, </t>
    </r>
    <r>
      <rPr>
        <sz val="11"/>
        <color theme="1"/>
        <rFont val="맑은 고딕"/>
        <family val="3"/>
        <charset val="129"/>
      </rPr>
      <t>자연과학</t>
    </r>
    <r>
      <rPr>
        <sz val="11"/>
        <color theme="1"/>
        <rFont val="Helvetica"/>
      </rPr>
      <t xml:space="preserve">, </t>
    </r>
    <r>
      <rPr>
        <sz val="11"/>
        <color theme="1"/>
        <rFont val="맑은 고딕"/>
        <family val="3"/>
        <charset val="129"/>
      </rPr>
      <t>공학</t>
    </r>
    <r>
      <rPr>
        <sz val="11"/>
        <color theme="1"/>
        <rFont val="Helvetica"/>
      </rPr>
      <t xml:space="preserve">, </t>
    </r>
    <r>
      <rPr>
        <sz val="11"/>
        <color theme="1"/>
        <rFont val="맑은 고딕"/>
        <family val="3"/>
        <charset val="129"/>
      </rPr>
      <t>의학</t>
    </r>
    <r>
      <rPr>
        <sz val="11"/>
        <color theme="1"/>
        <rFont val="Helvetica"/>
      </rPr>
      <t xml:space="preserve">, </t>
    </r>
    <r>
      <rPr>
        <sz val="11"/>
        <color theme="1"/>
        <rFont val="맑은 고딕"/>
        <family val="3"/>
        <charset val="129"/>
      </rPr>
      <t>경제</t>
    </r>
    <r>
      <rPr>
        <sz val="11"/>
        <color theme="1"/>
        <rFont val="Helvetica"/>
      </rPr>
      <t xml:space="preserve"> </t>
    </r>
    <r>
      <rPr>
        <sz val="11"/>
        <color theme="1"/>
        <rFont val="맑은 고딕"/>
        <family val="3"/>
        <charset val="129"/>
      </rPr>
      <t>등</t>
    </r>
    <r>
      <rPr>
        <sz val="11"/>
        <color theme="1"/>
        <rFont val="Helvetica"/>
      </rPr>
      <t xml:space="preserve"> </t>
    </r>
    <r>
      <rPr>
        <sz val="11"/>
        <color theme="1"/>
        <rFont val="맑은 고딕"/>
        <family val="3"/>
        <charset val="129"/>
      </rPr>
      <t>여러</t>
    </r>
    <r>
      <rPr>
        <sz val="11"/>
        <color theme="1"/>
        <rFont val="Helvetica"/>
      </rPr>
      <t xml:space="preserve"> </t>
    </r>
    <r>
      <rPr>
        <sz val="11"/>
        <color theme="1"/>
        <rFont val="맑은 고딕"/>
        <family val="3"/>
        <charset val="129"/>
      </rPr>
      <t>분야의</t>
    </r>
    <r>
      <rPr>
        <sz val="11"/>
        <color theme="1"/>
        <rFont val="Helvetica"/>
      </rPr>
      <t xml:space="preserve"> </t>
    </r>
    <r>
      <rPr>
        <sz val="11"/>
        <color theme="1"/>
        <rFont val="맑은 고딕"/>
        <family val="3"/>
        <charset val="129"/>
      </rPr>
      <t>기초가</t>
    </r>
    <r>
      <rPr>
        <sz val="11"/>
        <color theme="1"/>
        <rFont val="Helvetica"/>
      </rPr>
      <t xml:space="preserve"> </t>
    </r>
    <r>
      <rPr>
        <sz val="11"/>
        <color theme="1"/>
        <rFont val="맑은 고딕"/>
        <family val="3"/>
        <charset val="129"/>
      </rPr>
      <t>된다</t>
    </r>
    <r>
      <rPr>
        <sz val="11"/>
        <color theme="1"/>
        <rFont val="Helvetica"/>
      </rPr>
      <t>.</t>
    </r>
  </si>
  <si>
    <t>• 함수의 극한과 연속: 극한 개념을 이해하고, 연속성과 그 성질을 탐구하여 다양한 영역에 적용
• 미분: 미분계수와 도함수의 개념을 활용하여 변화율을 해석하고, 접선의 방정식을 구하여 실생활과 연결
• 적분: 부정적분과 정적분을 이해하여 도형의 넓이를 구하고, 다양한 문제 해결에 활용
• 미적분의 관계와 응용: 미분과 적분의 관계를 탐구하고, 다양한 수학적 개념 및 실생활 맥락에서 적용</t>
  </si>
  <si>
    <r>
      <rPr>
        <sz val="10"/>
        <color theme="1"/>
        <rFont val="맑은 고딕"/>
        <family val="3"/>
        <charset val="129"/>
      </rPr>
      <t>경제학자</t>
    </r>
    <r>
      <rPr>
        <sz val="10"/>
        <color theme="1"/>
        <rFont val="Helvetica"/>
      </rPr>
      <t xml:space="preserve">, </t>
    </r>
    <r>
      <rPr>
        <sz val="10"/>
        <color theme="1"/>
        <rFont val="맑은 고딕"/>
        <family val="3"/>
        <charset val="129"/>
      </rPr>
      <t>기계공학자</t>
    </r>
    <r>
      <rPr>
        <sz val="10"/>
        <color theme="1"/>
        <rFont val="Helvetica"/>
      </rPr>
      <t xml:space="preserve">, </t>
    </r>
    <r>
      <rPr>
        <sz val="10"/>
        <color theme="1"/>
        <rFont val="맑은 고딕"/>
        <family val="3"/>
        <charset val="129"/>
      </rPr>
      <t>물리학자</t>
    </r>
    <r>
      <rPr>
        <sz val="10"/>
        <color theme="1"/>
        <rFont val="Helvetica"/>
      </rPr>
      <t xml:space="preserve">, </t>
    </r>
    <r>
      <rPr>
        <sz val="10"/>
        <color theme="1"/>
        <rFont val="맑은 고딕"/>
        <family val="3"/>
        <charset val="129"/>
      </rPr>
      <t>생명공학자</t>
    </r>
    <r>
      <rPr>
        <sz val="10"/>
        <color theme="1"/>
        <rFont val="Helvetica"/>
      </rPr>
      <t xml:space="preserve">, </t>
    </r>
    <r>
      <rPr>
        <sz val="10"/>
        <color theme="1"/>
        <rFont val="맑은 고딕"/>
        <family val="3"/>
        <charset val="129"/>
      </rPr>
      <t>수학자</t>
    </r>
    <r>
      <rPr>
        <sz val="10"/>
        <color theme="1"/>
        <rFont val="Helvetica"/>
      </rPr>
      <t xml:space="preserve">, </t>
    </r>
    <r>
      <rPr>
        <sz val="10"/>
        <color theme="1"/>
        <rFont val="맑은 고딕"/>
        <family val="3"/>
        <charset val="129"/>
      </rPr>
      <t>전기전자공학자</t>
    </r>
    <r>
      <rPr>
        <sz val="10"/>
        <color theme="1"/>
        <rFont val="Helvetica"/>
      </rPr>
      <t xml:space="preserve">, </t>
    </r>
    <r>
      <rPr>
        <sz val="10"/>
        <color theme="1"/>
        <rFont val="맑은 고딕"/>
        <family val="3"/>
        <charset val="129"/>
      </rPr>
      <t>컴퓨터공학자</t>
    </r>
    <r>
      <rPr>
        <sz val="10"/>
        <color theme="1"/>
        <rFont val="Helvetica"/>
      </rPr>
      <t xml:space="preserve">, </t>
    </r>
    <r>
      <rPr>
        <sz val="10"/>
        <color theme="1"/>
        <rFont val="맑은 고딕"/>
        <family val="3"/>
        <charset val="129"/>
      </rPr>
      <t>통계학자</t>
    </r>
    <r>
      <rPr>
        <sz val="10"/>
        <color theme="1"/>
        <rFont val="Helvetica"/>
      </rPr>
      <t xml:space="preserve">, </t>
    </r>
    <r>
      <rPr>
        <sz val="10"/>
        <color theme="1"/>
        <rFont val="맑은 고딕"/>
        <family val="3"/>
        <charset val="129"/>
      </rPr>
      <t>화학공학자</t>
    </r>
    <r>
      <rPr>
        <sz val="10"/>
        <color theme="1"/>
        <rFont val="Helvetica"/>
      </rPr>
      <t xml:space="preserve"> </t>
    </r>
    <r>
      <rPr>
        <sz val="10"/>
        <color theme="1"/>
        <rFont val="맑은 고딕"/>
        <family val="3"/>
        <charset val="129"/>
      </rPr>
      <t>등</t>
    </r>
  </si>
  <si>
    <r>
      <rPr>
        <sz val="10"/>
        <color theme="1"/>
        <rFont val="맑은 고딕"/>
        <family val="3"/>
        <charset val="129"/>
      </rPr>
      <t>상경계열</t>
    </r>
    <r>
      <rPr>
        <sz val="10"/>
        <color theme="1"/>
        <rFont val="Helvetica"/>
      </rPr>
      <t xml:space="preserve">, </t>
    </r>
    <r>
      <rPr>
        <sz val="10"/>
        <color theme="1"/>
        <rFont val="맑은 고딕"/>
        <family val="3"/>
        <charset val="129"/>
      </rPr>
      <t>자연과학계열</t>
    </r>
    <r>
      <rPr>
        <sz val="10"/>
        <color theme="1"/>
        <rFont val="Helvetica"/>
      </rPr>
      <t xml:space="preserve">, </t>
    </r>
    <r>
      <rPr>
        <sz val="10"/>
        <color theme="1"/>
        <rFont val="맑은 고딕"/>
        <family val="3"/>
        <charset val="129"/>
      </rPr>
      <t>공학계열</t>
    </r>
    <r>
      <rPr>
        <sz val="10"/>
        <color theme="1"/>
        <rFont val="Helvetica"/>
      </rPr>
      <t xml:space="preserve">, </t>
    </r>
    <r>
      <rPr>
        <sz val="10"/>
        <color theme="1"/>
        <rFont val="맑은 고딕"/>
        <family val="3"/>
        <charset val="129"/>
      </rPr>
      <t>의학계열</t>
    </r>
    <r>
      <rPr>
        <sz val="10"/>
        <color theme="1"/>
        <rFont val="Helvetica"/>
      </rPr>
      <t xml:space="preserve"> </t>
    </r>
    <r>
      <rPr>
        <sz val="10"/>
        <color theme="1"/>
        <rFont val="맑은 고딕"/>
        <family val="3"/>
        <charset val="129"/>
      </rPr>
      <t>전체</t>
    </r>
  </si>
  <si>
    <t>‘수학’ 교과에서 다뤘던 함수의 개념에 극한과 연속의 개념을 더하여 학습하게 됩니다. 미분법은 움직이는 모든 현상을 함수로 표현해 수학적으로 설명하고자 하는 개념이고, 적분법은 도형의 넓이와 입체의 부피를 구하는 방법입니다. 공학 수학의 기초가 되며, 물리적 현상뿐 아니라 경제학의 모형분석 등 함수를 이용하는 모든 학문에 사용되는 과목으로, 사회과학 계열, 자연 계열, 공학 계열로 진학하고자 하는 학생에게는 필수과목입니다.</t>
  </si>
  <si>
    <t>• 해석 (함수의 극한과 연속, 미분, 적분)</t>
  </si>
  <si>
    <t>확률과 통계</t>
  </si>
  <si>
    <r>
      <rPr>
        <sz val="11"/>
        <color theme="1"/>
        <rFont val="맑은 고딕"/>
        <family val="3"/>
        <charset val="129"/>
      </rPr>
      <t>확률과</t>
    </r>
    <r>
      <rPr>
        <sz val="11"/>
        <color theme="1"/>
        <rFont val="Helvetica"/>
      </rPr>
      <t xml:space="preserve"> </t>
    </r>
    <r>
      <rPr>
        <sz val="11"/>
        <color theme="1"/>
        <rFont val="맑은 고딕"/>
        <family val="3"/>
        <charset val="129"/>
      </rPr>
      <t>통계는</t>
    </r>
    <r>
      <rPr>
        <sz val="11"/>
        <color theme="1"/>
        <rFont val="Helvetica"/>
      </rPr>
      <t xml:space="preserve"> </t>
    </r>
    <r>
      <rPr>
        <sz val="11"/>
        <color theme="1"/>
        <rFont val="맑은 고딕"/>
        <family val="3"/>
        <charset val="129"/>
      </rPr>
      <t>데이터를</t>
    </r>
    <r>
      <rPr>
        <sz val="11"/>
        <color theme="1"/>
        <rFont val="Helvetica"/>
      </rPr>
      <t xml:space="preserve"> </t>
    </r>
    <r>
      <rPr>
        <sz val="11"/>
        <color theme="1"/>
        <rFont val="맑은 고딕"/>
        <family val="3"/>
        <charset val="129"/>
      </rPr>
      <t>기반으로</t>
    </r>
    <r>
      <rPr>
        <sz val="11"/>
        <color theme="1"/>
        <rFont val="Helvetica"/>
      </rPr>
      <t xml:space="preserve"> </t>
    </r>
    <r>
      <rPr>
        <sz val="11"/>
        <color theme="1"/>
        <rFont val="맑은 고딕"/>
        <family val="3"/>
        <charset val="129"/>
      </rPr>
      <t>확률과</t>
    </r>
    <r>
      <rPr>
        <sz val="11"/>
        <color theme="1"/>
        <rFont val="Helvetica"/>
      </rPr>
      <t xml:space="preserve"> </t>
    </r>
    <r>
      <rPr>
        <sz val="11"/>
        <color theme="1"/>
        <rFont val="맑은 고딕"/>
        <family val="3"/>
        <charset val="129"/>
      </rPr>
      <t>통계</t>
    </r>
    <r>
      <rPr>
        <sz val="11"/>
        <color theme="1"/>
        <rFont val="Helvetica"/>
      </rPr>
      <t xml:space="preserve"> </t>
    </r>
    <r>
      <rPr>
        <sz val="11"/>
        <color theme="1"/>
        <rFont val="맑은 고딕"/>
        <family val="3"/>
        <charset val="129"/>
      </rPr>
      <t>개념을</t>
    </r>
    <r>
      <rPr>
        <sz val="11"/>
        <color theme="1"/>
        <rFont val="Helvetica"/>
      </rPr>
      <t xml:space="preserve"> </t>
    </r>
    <r>
      <rPr>
        <sz val="11"/>
        <color theme="1"/>
        <rFont val="맑은 고딕"/>
        <family val="3"/>
        <charset val="129"/>
      </rPr>
      <t>이해하고</t>
    </r>
    <r>
      <rPr>
        <sz val="11"/>
        <color theme="1"/>
        <rFont val="Helvetica"/>
      </rPr>
      <t xml:space="preserve"> </t>
    </r>
    <r>
      <rPr>
        <sz val="11"/>
        <color theme="1"/>
        <rFont val="맑은 고딕"/>
        <family val="3"/>
        <charset val="129"/>
      </rPr>
      <t>탐구하는</t>
    </r>
    <r>
      <rPr>
        <sz val="11"/>
        <color theme="1"/>
        <rFont val="Helvetica"/>
      </rPr>
      <t xml:space="preserve"> </t>
    </r>
    <r>
      <rPr>
        <sz val="11"/>
        <color theme="1"/>
        <rFont val="맑은 고딕"/>
        <family val="3"/>
        <charset val="129"/>
      </rPr>
      <t>과목으로</t>
    </r>
    <r>
      <rPr>
        <sz val="11"/>
        <color theme="1"/>
        <rFont val="Helvetica"/>
      </rPr>
      <t xml:space="preserve">, </t>
    </r>
    <r>
      <rPr>
        <sz val="11"/>
        <color theme="1"/>
        <rFont val="맑은 고딕"/>
        <family val="3"/>
        <charset val="129"/>
      </rPr>
      <t>경우의</t>
    </r>
    <r>
      <rPr>
        <sz val="11"/>
        <color theme="1"/>
        <rFont val="Helvetica"/>
      </rPr>
      <t xml:space="preserve"> </t>
    </r>
    <r>
      <rPr>
        <sz val="11"/>
        <color theme="1"/>
        <rFont val="맑은 고딕"/>
        <family val="3"/>
        <charset val="129"/>
      </rPr>
      <t>수</t>
    </r>
    <r>
      <rPr>
        <sz val="11"/>
        <color theme="1"/>
        <rFont val="Helvetica"/>
      </rPr>
      <t xml:space="preserve">, </t>
    </r>
    <r>
      <rPr>
        <sz val="11"/>
        <color theme="1"/>
        <rFont val="맑은 고딕"/>
        <family val="3"/>
        <charset val="129"/>
      </rPr>
      <t>확률</t>
    </r>
    <r>
      <rPr>
        <sz val="11"/>
        <color theme="1"/>
        <rFont val="Helvetica"/>
      </rPr>
      <t xml:space="preserve">, </t>
    </r>
    <r>
      <rPr>
        <sz val="11"/>
        <color theme="1"/>
        <rFont val="맑은 고딕"/>
        <family val="3"/>
        <charset val="129"/>
      </rPr>
      <t>자료의</t>
    </r>
    <r>
      <rPr>
        <sz val="11"/>
        <color theme="1"/>
        <rFont val="Helvetica"/>
      </rPr>
      <t xml:space="preserve"> </t>
    </r>
    <r>
      <rPr>
        <sz val="11"/>
        <color theme="1"/>
        <rFont val="맑은 고딕"/>
        <family val="3"/>
        <charset val="129"/>
      </rPr>
      <t>수집과</t>
    </r>
    <r>
      <rPr>
        <sz val="11"/>
        <color theme="1"/>
        <rFont val="Helvetica"/>
      </rPr>
      <t xml:space="preserve"> </t>
    </r>
    <r>
      <rPr>
        <sz val="11"/>
        <color theme="1"/>
        <rFont val="맑은 고딕"/>
        <family val="3"/>
        <charset val="129"/>
      </rPr>
      <t>분석</t>
    </r>
    <r>
      <rPr>
        <sz val="11"/>
        <color theme="1"/>
        <rFont val="Helvetica"/>
      </rPr>
      <t xml:space="preserve">, </t>
    </r>
    <r>
      <rPr>
        <sz val="11"/>
        <color theme="1"/>
        <rFont val="맑은 고딕"/>
        <family val="3"/>
        <charset val="129"/>
      </rPr>
      <t>추정을</t>
    </r>
    <r>
      <rPr>
        <sz val="11"/>
        <color theme="1"/>
        <rFont val="Helvetica"/>
      </rPr>
      <t xml:space="preserve"> </t>
    </r>
    <r>
      <rPr>
        <sz val="11"/>
        <color theme="1"/>
        <rFont val="맑은 고딕"/>
        <family val="3"/>
        <charset val="129"/>
      </rPr>
      <t>통해</t>
    </r>
    <r>
      <rPr>
        <sz val="11"/>
        <color theme="1"/>
        <rFont val="Helvetica"/>
      </rPr>
      <t xml:space="preserve"> </t>
    </r>
    <r>
      <rPr>
        <sz val="11"/>
        <color theme="1"/>
        <rFont val="맑은 고딕"/>
        <family val="3"/>
        <charset val="129"/>
      </rPr>
      <t>합리적으로</t>
    </r>
    <r>
      <rPr>
        <sz val="11"/>
        <color theme="1"/>
        <rFont val="Helvetica"/>
      </rPr>
      <t xml:space="preserve"> </t>
    </r>
    <r>
      <rPr>
        <sz val="11"/>
        <color theme="1"/>
        <rFont val="맑은 고딕"/>
        <family val="3"/>
        <charset val="129"/>
      </rPr>
      <t>의사</t>
    </r>
    <r>
      <rPr>
        <sz val="11"/>
        <color theme="1"/>
        <rFont val="Helvetica"/>
      </rPr>
      <t xml:space="preserve"> </t>
    </r>
    <r>
      <rPr>
        <sz val="11"/>
        <color theme="1"/>
        <rFont val="맑은 고딕"/>
        <family val="3"/>
        <charset val="129"/>
      </rPr>
      <t>결정하는</t>
    </r>
    <r>
      <rPr>
        <sz val="11"/>
        <color theme="1"/>
        <rFont val="Helvetica"/>
      </rPr>
      <t xml:space="preserve"> </t>
    </r>
    <r>
      <rPr>
        <sz val="11"/>
        <color theme="1"/>
        <rFont val="맑은 고딕"/>
        <family val="3"/>
        <charset val="129"/>
      </rPr>
      <t>능력을</t>
    </r>
    <r>
      <rPr>
        <sz val="11"/>
        <color theme="1"/>
        <rFont val="Helvetica"/>
      </rPr>
      <t xml:space="preserve"> </t>
    </r>
    <r>
      <rPr>
        <sz val="11"/>
        <color theme="1"/>
        <rFont val="맑은 고딕"/>
        <family val="3"/>
        <charset val="129"/>
      </rPr>
      <t>기른다</t>
    </r>
    <r>
      <rPr>
        <sz val="11"/>
        <color theme="1"/>
        <rFont val="Helvetica"/>
      </rPr>
      <t xml:space="preserve">. </t>
    </r>
    <r>
      <rPr>
        <sz val="11"/>
        <color theme="1"/>
        <rFont val="맑은 고딕"/>
        <family val="3"/>
        <charset val="129"/>
      </rPr>
      <t>다양한</t>
    </r>
    <r>
      <rPr>
        <sz val="11"/>
        <color theme="1"/>
        <rFont val="Helvetica"/>
      </rPr>
      <t xml:space="preserve"> </t>
    </r>
    <r>
      <rPr>
        <sz val="11"/>
        <color theme="1"/>
        <rFont val="맑은 고딕"/>
        <family val="3"/>
        <charset val="129"/>
      </rPr>
      <t>교과와</t>
    </r>
    <r>
      <rPr>
        <sz val="11"/>
        <color theme="1"/>
        <rFont val="Helvetica"/>
      </rPr>
      <t xml:space="preserve"> </t>
    </r>
    <r>
      <rPr>
        <sz val="11"/>
        <color theme="1"/>
        <rFont val="맑은 고딕"/>
        <family val="3"/>
        <charset val="129"/>
      </rPr>
      <t>융합적으로</t>
    </r>
    <r>
      <rPr>
        <sz val="11"/>
        <color theme="1"/>
        <rFont val="Helvetica"/>
      </rPr>
      <t xml:space="preserve"> </t>
    </r>
    <r>
      <rPr>
        <sz val="11"/>
        <color theme="1"/>
        <rFont val="맑은 고딕"/>
        <family val="3"/>
        <charset val="129"/>
      </rPr>
      <t>연결되며</t>
    </r>
    <r>
      <rPr>
        <sz val="11"/>
        <color theme="1"/>
        <rFont val="Helvetica"/>
      </rPr>
      <t xml:space="preserve">, </t>
    </r>
    <r>
      <rPr>
        <sz val="11"/>
        <color theme="1"/>
        <rFont val="맑은 고딕"/>
        <family val="3"/>
        <charset val="129"/>
      </rPr>
      <t>자연과학</t>
    </r>
    <r>
      <rPr>
        <sz val="11"/>
        <color theme="1"/>
        <rFont val="Helvetica"/>
      </rPr>
      <t xml:space="preserve">, </t>
    </r>
    <r>
      <rPr>
        <sz val="11"/>
        <color theme="1"/>
        <rFont val="맑은 고딕"/>
        <family val="3"/>
        <charset val="129"/>
      </rPr>
      <t>공학</t>
    </r>
    <r>
      <rPr>
        <sz val="11"/>
        <color theme="1"/>
        <rFont val="Helvetica"/>
      </rPr>
      <t xml:space="preserve">, </t>
    </r>
    <r>
      <rPr>
        <sz val="11"/>
        <color theme="1"/>
        <rFont val="맑은 고딕"/>
        <family val="3"/>
        <charset val="129"/>
      </rPr>
      <t>경제</t>
    </r>
    <r>
      <rPr>
        <sz val="11"/>
        <color theme="1"/>
        <rFont val="Helvetica"/>
      </rPr>
      <t xml:space="preserve">, </t>
    </r>
    <r>
      <rPr>
        <sz val="11"/>
        <color theme="1"/>
        <rFont val="맑은 고딕"/>
        <family val="3"/>
        <charset val="129"/>
      </rPr>
      <t>사회과학</t>
    </r>
    <r>
      <rPr>
        <sz val="11"/>
        <color theme="1"/>
        <rFont val="Helvetica"/>
      </rPr>
      <t xml:space="preserve">, </t>
    </r>
    <r>
      <rPr>
        <sz val="11"/>
        <color theme="1"/>
        <rFont val="맑은 고딕"/>
        <family val="3"/>
        <charset val="129"/>
      </rPr>
      <t>인문학</t>
    </r>
    <r>
      <rPr>
        <sz val="11"/>
        <color theme="1"/>
        <rFont val="Helvetica"/>
      </rPr>
      <t xml:space="preserve">, </t>
    </r>
    <r>
      <rPr>
        <sz val="11"/>
        <color theme="1"/>
        <rFont val="맑은 고딕"/>
        <family val="3"/>
        <charset val="129"/>
      </rPr>
      <t>예술</t>
    </r>
    <r>
      <rPr>
        <sz val="11"/>
        <color theme="1"/>
        <rFont val="Helvetica"/>
      </rPr>
      <t xml:space="preserve"> </t>
    </r>
    <r>
      <rPr>
        <sz val="11"/>
        <color theme="1"/>
        <rFont val="맑은 고딕"/>
        <family val="3"/>
        <charset val="129"/>
      </rPr>
      <t>및</t>
    </r>
    <r>
      <rPr>
        <sz val="11"/>
        <color theme="1"/>
        <rFont val="Helvetica"/>
      </rPr>
      <t xml:space="preserve"> </t>
    </r>
    <r>
      <rPr>
        <sz val="11"/>
        <color theme="1"/>
        <rFont val="맑은 고딕"/>
        <family val="3"/>
        <charset val="129"/>
      </rPr>
      <t>체육</t>
    </r>
    <r>
      <rPr>
        <sz val="11"/>
        <color theme="1"/>
        <rFont val="Helvetica"/>
      </rPr>
      <t xml:space="preserve"> </t>
    </r>
    <r>
      <rPr>
        <sz val="11"/>
        <color theme="1"/>
        <rFont val="맑은 고딕"/>
        <family val="3"/>
        <charset val="129"/>
      </rPr>
      <t>등</t>
    </r>
    <r>
      <rPr>
        <sz val="11"/>
        <color theme="1"/>
        <rFont val="Helvetica"/>
      </rPr>
      <t xml:space="preserve"> </t>
    </r>
    <r>
      <rPr>
        <sz val="11"/>
        <color theme="1"/>
        <rFont val="맑은 고딕"/>
        <family val="3"/>
        <charset val="129"/>
      </rPr>
      <t>여러</t>
    </r>
    <r>
      <rPr>
        <sz val="11"/>
        <color theme="1"/>
        <rFont val="Helvetica"/>
      </rPr>
      <t xml:space="preserve"> </t>
    </r>
    <r>
      <rPr>
        <sz val="11"/>
        <color theme="1"/>
        <rFont val="맑은 고딕"/>
        <family val="3"/>
        <charset val="129"/>
      </rPr>
      <t>분야의</t>
    </r>
    <r>
      <rPr>
        <sz val="11"/>
        <color theme="1"/>
        <rFont val="Helvetica"/>
      </rPr>
      <t xml:space="preserve"> </t>
    </r>
    <r>
      <rPr>
        <sz val="11"/>
        <color theme="1"/>
        <rFont val="맑은 고딕"/>
        <family val="3"/>
        <charset val="129"/>
      </rPr>
      <t>기초가</t>
    </r>
    <r>
      <rPr>
        <sz val="11"/>
        <color theme="1"/>
        <rFont val="Helvetica"/>
      </rPr>
      <t xml:space="preserve"> </t>
    </r>
    <r>
      <rPr>
        <sz val="11"/>
        <color theme="1"/>
        <rFont val="맑은 고딕"/>
        <family val="3"/>
        <charset val="129"/>
      </rPr>
      <t>된다</t>
    </r>
    <r>
      <rPr>
        <sz val="11"/>
        <color theme="1"/>
        <rFont val="Helvetica"/>
      </rPr>
      <t>.</t>
    </r>
  </si>
  <si>
    <t>• 경우의 수와 확률: 사건이 발생할 수 있는 모든 경우를 체계적으로 분류하고, 확률의 성질과 정리를 활용하여 문제 해결
• 통계적 분석과 해석: 평균과 표준편차를 구하고, 자료를 수집·정리·해석하여 의미 있는 정보를 도출
• 확률과 통계의 실생활 적용: 실생활에서 확률과 통계를 활용하여 추정 및 예측을 수행하고, 다양한 문제 상황에 적용
• 통계적 사고와 의사 결정: 확률과 통계적 근거를 바탕으로 합리적인 판단을 내리고, 불확실성에 대한 해석을 수행</t>
  </si>
  <si>
    <r>
      <rPr>
        <sz val="10"/>
        <color theme="1"/>
        <rFont val="맑은 고딕"/>
        <family val="3"/>
        <charset val="129"/>
      </rPr>
      <t>경제학자</t>
    </r>
    <r>
      <rPr>
        <sz val="10"/>
        <color theme="1"/>
        <rFont val="Helvetica"/>
      </rPr>
      <t xml:space="preserve">, </t>
    </r>
    <r>
      <rPr>
        <sz val="10"/>
        <color theme="1"/>
        <rFont val="맑은 고딕"/>
        <family val="3"/>
        <charset val="129"/>
      </rPr>
      <t>대기과학자</t>
    </r>
    <r>
      <rPr>
        <sz val="10"/>
        <color theme="1"/>
        <rFont val="Helvetica"/>
      </rPr>
      <t xml:space="preserve">, </t>
    </r>
    <r>
      <rPr>
        <sz val="10"/>
        <color theme="1"/>
        <rFont val="맑은 고딕"/>
        <family val="3"/>
        <charset val="129"/>
      </rPr>
      <t>데이터과학자</t>
    </r>
    <r>
      <rPr>
        <sz val="10"/>
        <color theme="1"/>
        <rFont val="Helvetica"/>
      </rPr>
      <t xml:space="preserve">, </t>
    </r>
    <r>
      <rPr>
        <sz val="10"/>
        <color theme="1"/>
        <rFont val="맑은 고딕"/>
        <family val="3"/>
        <charset val="129"/>
      </rPr>
      <t>보험계리사</t>
    </r>
    <r>
      <rPr>
        <sz val="10"/>
        <color theme="1"/>
        <rFont val="Helvetica"/>
      </rPr>
      <t xml:space="preserve">, </t>
    </r>
    <r>
      <rPr>
        <sz val="10"/>
        <color theme="1"/>
        <rFont val="맑은 고딕"/>
        <family val="3"/>
        <charset val="129"/>
      </rPr>
      <t>신약개발연구원</t>
    </r>
    <r>
      <rPr>
        <sz val="10"/>
        <color theme="1"/>
        <rFont val="Helvetica"/>
      </rPr>
      <t xml:space="preserve">, </t>
    </r>
    <r>
      <rPr>
        <sz val="10"/>
        <color theme="1"/>
        <rFont val="맑은 고딕"/>
        <family val="3"/>
        <charset val="129"/>
      </rPr>
      <t>스포츠기록</t>
    </r>
    <r>
      <rPr>
        <sz val="10"/>
        <color theme="1"/>
        <rFont val="Helvetica"/>
      </rPr>
      <t xml:space="preserve"> </t>
    </r>
    <r>
      <rPr>
        <sz val="10"/>
        <color theme="1"/>
        <rFont val="맑은 고딕"/>
        <family val="3"/>
        <charset val="129"/>
      </rPr>
      <t>분석원</t>
    </r>
    <r>
      <rPr>
        <sz val="10"/>
        <color theme="1"/>
        <rFont val="Helvetica"/>
      </rPr>
      <t xml:space="preserve">, </t>
    </r>
    <r>
      <rPr>
        <sz val="10"/>
        <color theme="1"/>
        <rFont val="맑은 고딕"/>
        <family val="3"/>
        <charset val="129"/>
      </rPr>
      <t>임상의학연구원</t>
    </r>
    <r>
      <rPr>
        <sz val="10"/>
        <color theme="1"/>
        <rFont val="Helvetica"/>
      </rPr>
      <t xml:space="preserve">, </t>
    </r>
    <r>
      <rPr>
        <sz val="10"/>
        <color theme="1"/>
        <rFont val="맑은 고딕"/>
        <family val="3"/>
        <charset val="129"/>
      </rPr>
      <t>투자분석가</t>
    </r>
    <r>
      <rPr>
        <sz val="10"/>
        <color theme="1"/>
        <rFont val="Helvetica"/>
      </rPr>
      <t xml:space="preserve">, </t>
    </r>
    <r>
      <rPr>
        <sz val="10"/>
        <color theme="1"/>
        <rFont val="맑은 고딕"/>
        <family val="3"/>
        <charset val="129"/>
      </rPr>
      <t>통계학자</t>
    </r>
    <r>
      <rPr>
        <sz val="10"/>
        <color theme="1"/>
        <rFont val="Helvetica"/>
      </rPr>
      <t xml:space="preserve"> </t>
    </r>
    <r>
      <rPr>
        <sz val="10"/>
        <color theme="1"/>
        <rFont val="맑은 고딕"/>
        <family val="3"/>
        <charset val="129"/>
      </rPr>
      <t>등</t>
    </r>
  </si>
  <si>
    <r>
      <rPr>
        <sz val="10"/>
        <color theme="1"/>
        <rFont val="맑은 고딕"/>
        <family val="3"/>
        <charset val="129"/>
      </rPr>
      <t>상경계열</t>
    </r>
    <r>
      <rPr>
        <sz val="10"/>
        <color theme="1"/>
        <rFont val="Helvetica"/>
      </rPr>
      <t xml:space="preserve">, </t>
    </r>
    <r>
      <rPr>
        <sz val="10"/>
        <color theme="1"/>
        <rFont val="맑은 고딕"/>
        <family val="3"/>
        <charset val="129"/>
      </rPr>
      <t>자연과학계열</t>
    </r>
    <r>
      <rPr>
        <sz val="10"/>
        <color theme="1"/>
        <rFont val="Helvetica"/>
      </rPr>
      <t xml:space="preserve">, </t>
    </r>
    <r>
      <rPr>
        <sz val="10"/>
        <color theme="1"/>
        <rFont val="맑은 고딕"/>
        <family val="3"/>
        <charset val="129"/>
      </rPr>
      <t>공학계열</t>
    </r>
    <r>
      <rPr>
        <sz val="10"/>
        <color theme="1"/>
        <rFont val="Helvetica"/>
      </rPr>
      <t xml:space="preserve">, </t>
    </r>
    <r>
      <rPr>
        <sz val="10"/>
        <color theme="1"/>
        <rFont val="맑은 고딕"/>
        <family val="3"/>
        <charset val="129"/>
      </rPr>
      <t>의학계열</t>
    </r>
    <r>
      <rPr>
        <sz val="10"/>
        <color theme="1"/>
        <rFont val="Helvetica"/>
      </rPr>
      <t xml:space="preserve"> </t>
    </r>
    <r>
      <rPr>
        <sz val="10"/>
        <color theme="1"/>
        <rFont val="맑은 고딕"/>
        <family val="3"/>
        <charset val="129"/>
      </rPr>
      <t>전체</t>
    </r>
  </si>
  <si>
    <t>‘수학Ⅱ’에서 다루었던 다항함수에 대한 미적분을 ‘미적분’ 과목에서는 다양한 사회․과학 현상을 설명하는 지수함수, 로그함수, 삼각함수의 영역까지 확장하여 배우게 됩니다. 공학 계열로 진학하고자 하는 학생뿐만 아니라 경제학을 전공하고자 하는 학생에게도 심화 과목으로 추천할 수 있는 과목입니다.</t>
  </si>
  <si>
    <t>• 해석 (수열의 극한, 미분법, 적분법)</t>
  </si>
  <si>
    <t>기하</t>
  </si>
  <si>
    <r>
      <rPr>
        <sz val="11"/>
        <color theme="1"/>
        <rFont val="맑은 고딕"/>
        <family val="3"/>
        <charset val="129"/>
      </rPr>
      <t>기하는</t>
    </r>
    <r>
      <rPr>
        <sz val="11"/>
        <color theme="1"/>
        <rFont val="Helvetica"/>
      </rPr>
      <t xml:space="preserve"> </t>
    </r>
    <r>
      <rPr>
        <sz val="11"/>
        <color theme="1"/>
        <rFont val="맑은 고딕"/>
        <family val="3"/>
        <charset val="129"/>
      </rPr>
      <t>평면과</t>
    </r>
    <r>
      <rPr>
        <sz val="11"/>
        <color theme="1"/>
        <rFont val="Helvetica"/>
      </rPr>
      <t xml:space="preserve"> </t>
    </r>
    <r>
      <rPr>
        <sz val="11"/>
        <color theme="1"/>
        <rFont val="맑은 고딕"/>
        <family val="3"/>
        <charset val="129"/>
      </rPr>
      <t>공간에</t>
    </r>
    <r>
      <rPr>
        <sz val="11"/>
        <color theme="1"/>
        <rFont val="Helvetica"/>
      </rPr>
      <t xml:space="preserve"> </t>
    </r>
    <r>
      <rPr>
        <sz val="11"/>
        <color theme="1"/>
        <rFont val="맑은 고딕"/>
        <family val="3"/>
        <charset val="129"/>
      </rPr>
      <t>나타나는</t>
    </r>
    <r>
      <rPr>
        <sz val="11"/>
        <color theme="1"/>
        <rFont val="Helvetica"/>
      </rPr>
      <t xml:space="preserve"> </t>
    </r>
    <r>
      <rPr>
        <sz val="11"/>
        <color theme="1"/>
        <rFont val="맑은 고딕"/>
        <family val="3"/>
        <charset val="129"/>
      </rPr>
      <t>기하적</t>
    </r>
    <r>
      <rPr>
        <sz val="11"/>
        <color theme="1"/>
        <rFont val="Helvetica"/>
      </rPr>
      <t xml:space="preserve"> </t>
    </r>
    <r>
      <rPr>
        <sz val="11"/>
        <color theme="1"/>
        <rFont val="맑은 고딕"/>
        <family val="3"/>
        <charset val="129"/>
      </rPr>
      <t>대상을</t>
    </r>
    <r>
      <rPr>
        <sz val="11"/>
        <color theme="1"/>
        <rFont val="Helvetica"/>
      </rPr>
      <t xml:space="preserve"> </t>
    </r>
    <r>
      <rPr>
        <sz val="11"/>
        <color theme="1"/>
        <rFont val="맑은 고딕"/>
        <family val="3"/>
        <charset val="129"/>
      </rPr>
      <t>다양한</t>
    </r>
    <r>
      <rPr>
        <sz val="11"/>
        <color theme="1"/>
        <rFont val="Helvetica"/>
      </rPr>
      <t xml:space="preserve"> </t>
    </r>
    <r>
      <rPr>
        <sz val="11"/>
        <color theme="1"/>
        <rFont val="맑은 고딕"/>
        <family val="3"/>
        <charset val="129"/>
      </rPr>
      <t>방식으로</t>
    </r>
    <r>
      <rPr>
        <sz val="11"/>
        <color theme="1"/>
        <rFont val="Helvetica"/>
      </rPr>
      <t xml:space="preserve"> </t>
    </r>
    <r>
      <rPr>
        <sz val="11"/>
        <color theme="1"/>
        <rFont val="맑은 고딕"/>
        <family val="3"/>
        <charset val="129"/>
      </rPr>
      <t>표현하고</t>
    </r>
    <r>
      <rPr>
        <sz val="11"/>
        <color theme="1"/>
        <rFont val="Helvetica"/>
      </rPr>
      <t xml:space="preserve"> </t>
    </r>
    <r>
      <rPr>
        <sz val="11"/>
        <color theme="1"/>
        <rFont val="맑은 고딕"/>
        <family val="3"/>
        <charset val="129"/>
      </rPr>
      <t>탐구하는</t>
    </r>
    <r>
      <rPr>
        <sz val="11"/>
        <color theme="1"/>
        <rFont val="Helvetica"/>
      </rPr>
      <t xml:space="preserve"> </t>
    </r>
    <r>
      <rPr>
        <sz val="11"/>
        <color theme="1"/>
        <rFont val="맑은 고딕"/>
        <family val="3"/>
        <charset val="129"/>
      </rPr>
      <t>과목이다</t>
    </r>
    <r>
      <rPr>
        <sz val="11"/>
        <color theme="1"/>
        <rFont val="Helvetica"/>
      </rPr>
      <t xml:space="preserve">. </t>
    </r>
    <r>
      <rPr>
        <sz val="11"/>
        <color theme="1"/>
        <rFont val="맑은 고딕"/>
        <family val="3"/>
        <charset val="129"/>
      </rPr>
      <t>원뿔곡선</t>
    </r>
    <r>
      <rPr>
        <sz val="11"/>
        <color theme="1"/>
        <rFont val="Helvetica"/>
      </rPr>
      <t xml:space="preserve">, </t>
    </r>
    <r>
      <rPr>
        <sz val="11"/>
        <color theme="1"/>
        <rFont val="맑은 고딕"/>
        <family val="3"/>
        <charset val="129"/>
      </rPr>
      <t>공간도형</t>
    </r>
    <r>
      <rPr>
        <sz val="11"/>
        <color theme="1"/>
        <rFont val="Helvetica"/>
      </rPr>
      <t xml:space="preserve">, </t>
    </r>
    <r>
      <rPr>
        <sz val="11"/>
        <color theme="1"/>
        <rFont val="맑은 고딕"/>
        <family val="3"/>
        <charset val="129"/>
      </rPr>
      <t>벡터</t>
    </r>
    <r>
      <rPr>
        <sz val="11"/>
        <color theme="1"/>
        <rFont val="Helvetica"/>
      </rPr>
      <t xml:space="preserve"> </t>
    </r>
    <r>
      <rPr>
        <sz val="11"/>
        <color theme="1"/>
        <rFont val="맑은 고딕"/>
        <family val="3"/>
        <charset val="129"/>
      </rPr>
      <t>등을</t>
    </r>
    <r>
      <rPr>
        <sz val="11"/>
        <color theme="1"/>
        <rFont val="Helvetica"/>
      </rPr>
      <t xml:space="preserve"> </t>
    </r>
    <r>
      <rPr>
        <sz val="11"/>
        <color theme="1"/>
        <rFont val="맑은 고딕"/>
        <family val="3"/>
        <charset val="129"/>
      </rPr>
      <t>활용하여</t>
    </r>
    <r>
      <rPr>
        <sz val="11"/>
        <color theme="1"/>
        <rFont val="Helvetica"/>
      </rPr>
      <t xml:space="preserve"> </t>
    </r>
    <r>
      <rPr>
        <sz val="11"/>
        <color theme="1"/>
        <rFont val="맑은 고딕"/>
        <family val="3"/>
        <charset val="129"/>
      </rPr>
      <t>도형의</t>
    </r>
    <r>
      <rPr>
        <sz val="11"/>
        <color theme="1"/>
        <rFont val="Helvetica"/>
      </rPr>
      <t xml:space="preserve"> </t>
    </r>
    <r>
      <rPr>
        <sz val="11"/>
        <color theme="1"/>
        <rFont val="맑은 고딕"/>
        <family val="3"/>
        <charset val="129"/>
      </rPr>
      <t>구조와</t>
    </r>
    <r>
      <rPr>
        <sz val="11"/>
        <color theme="1"/>
        <rFont val="Helvetica"/>
      </rPr>
      <t xml:space="preserve"> </t>
    </r>
    <r>
      <rPr>
        <sz val="11"/>
        <color theme="1"/>
        <rFont val="맑은 고딕"/>
        <family val="3"/>
        <charset val="129"/>
      </rPr>
      <t>관계를</t>
    </r>
    <r>
      <rPr>
        <sz val="11"/>
        <color theme="1"/>
        <rFont val="Helvetica"/>
      </rPr>
      <t xml:space="preserve"> </t>
    </r>
    <r>
      <rPr>
        <sz val="11"/>
        <color theme="1"/>
        <rFont val="맑은 고딕"/>
        <family val="3"/>
        <charset val="129"/>
      </rPr>
      <t>분석하고</t>
    </r>
    <r>
      <rPr>
        <sz val="11"/>
        <color theme="1"/>
        <rFont val="Helvetica"/>
      </rPr>
      <t xml:space="preserve">, </t>
    </r>
    <r>
      <rPr>
        <sz val="11"/>
        <color theme="1"/>
        <rFont val="맑은 고딕"/>
        <family val="3"/>
        <charset val="129"/>
      </rPr>
      <t>연역적</t>
    </r>
    <r>
      <rPr>
        <sz val="11"/>
        <color theme="1"/>
        <rFont val="Helvetica"/>
      </rPr>
      <t xml:space="preserve"> </t>
    </r>
    <r>
      <rPr>
        <sz val="11"/>
        <color theme="1"/>
        <rFont val="맑은 고딕"/>
        <family val="3"/>
        <charset val="129"/>
      </rPr>
      <t>추론과</t>
    </r>
    <r>
      <rPr>
        <sz val="11"/>
        <color theme="1"/>
        <rFont val="Helvetica"/>
      </rPr>
      <t xml:space="preserve"> </t>
    </r>
    <r>
      <rPr>
        <sz val="11"/>
        <color theme="1"/>
        <rFont val="맑은 고딕"/>
        <family val="3"/>
        <charset val="129"/>
      </rPr>
      <t>대수와의</t>
    </r>
    <r>
      <rPr>
        <sz val="11"/>
        <color theme="1"/>
        <rFont val="Helvetica"/>
      </rPr>
      <t xml:space="preserve"> </t>
    </r>
    <r>
      <rPr>
        <sz val="11"/>
        <color theme="1"/>
        <rFont val="맑은 고딕"/>
        <family val="3"/>
        <charset val="129"/>
      </rPr>
      <t>연결을</t>
    </r>
    <r>
      <rPr>
        <sz val="11"/>
        <color theme="1"/>
        <rFont val="Helvetica"/>
      </rPr>
      <t xml:space="preserve"> </t>
    </r>
    <r>
      <rPr>
        <sz val="11"/>
        <color theme="1"/>
        <rFont val="맑은 고딕"/>
        <family val="3"/>
        <charset val="129"/>
      </rPr>
      <t>통해</t>
    </r>
    <r>
      <rPr>
        <sz val="11"/>
        <color theme="1"/>
        <rFont val="Helvetica"/>
      </rPr>
      <t xml:space="preserve"> </t>
    </r>
    <r>
      <rPr>
        <sz val="11"/>
        <color theme="1"/>
        <rFont val="맑은 고딕"/>
        <family val="3"/>
        <charset val="129"/>
      </rPr>
      <t>수학적</t>
    </r>
    <r>
      <rPr>
        <sz val="11"/>
        <color theme="1"/>
        <rFont val="Helvetica"/>
      </rPr>
      <t xml:space="preserve"> </t>
    </r>
    <r>
      <rPr>
        <sz val="11"/>
        <color theme="1"/>
        <rFont val="맑은 고딕"/>
        <family val="3"/>
        <charset val="129"/>
      </rPr>
      <t>사고력과</t>
    </r>
    <r>
      <rPr>
        <sz val="11"/>
        <color theme="1"/>
        <rFont val="Helvetica"/>
      </rPr>
      <t xml:space="preserve"> </t>
    </r>
    <r>
      <rPr>
        <sz val="11"/>
        <color theme="1"/>
        <rFont val="맑은 고딕"/>
        <family val="3"/>
        <charset val="129"/>
      </rPr>
      <t>연결성을</t>
    </r>
    <r>
      <rPr>
        <sz val="11"/>
        <color theme="1"/>
        <rFont val="Helvetica"/>
      </rPr>
      <t xml:space="preserve"> </t>
    </r>
    <r>
      <rPr>
        <sz val="11"/>
        <color theme="1"/>
        <rFont val="맑은 고딕"/>
        <family val="3"/>
        <charset val="129"/>
      </rPr>
      <t>기를</t>
    </r>
    <r>
      <rPr>
        <sz val="11"/>
        <color theme="1"/>
        <rFont val="Helvetica"/>
      </rPr>
      <t xml:space="preserve"> </t>
    </r>
    <r>
      <rPr>
        <sz val="11"/>
        <color theme="1"/>
        <rFont val="맑은 고딕"/>
        <family val="3"/>
        <charset val="129"/>
      </rPr>
      <t>수</t>
    </r>
    <r>
      <rPr>
        <sz val="11"/>
        <color theme="1"/>
        <rFont val="Helvetica"/>
      </rPr>
      <t xml:space="preserve"> </t>
    </r>
    <r>
      <rPr>
        <sz val="11"/>
        <color theme="1"/>
        <rFont val="맑은 고딕"/>
        <family val="3"/>
        <charset val="129"/>
      </rPr>
      <t>있다</t>
    </r>
    <r>
      <rPr>
        <sz val="11"/>
        <color theme="1"/>
        <rFont val="Helvetica"/>
      </rPr>
      <t xml:space="preserve">. </t>
    </r>
    <r>
      <rPr>
        <sz val="11"/>
        <color theme="1"/>
        <rFont val="맑은 고딕"/>
        <family val="3"/>
        <charset val="129"/>
      </rPr>
      <t>자연과학</t>
    </r>
    <r>
      <rPr>
        <sz val="11"/>
        <color theme="1"/>
        <rFont val="Helvetica"/>
      </rPr>
      <t xml:space="preserve">, </t>
    </r>
    <r>
      <rPr>
        <sz val="11"/>
        <color theme="1"/>
        <rFont val="맑은 고딕"/>
        <family val="3"/>
        <charset val="129"/>
      </rPr>
      <t>공학</t>
    </r>
    <r>
      <rPr>
        <sz val="11"/>
        <color theme="1"/>
        <rFont val="Helvetica"/>
      </rPr>
      <t xml:space="preserve">, </t>
    </r>
    <r>
      <rPr>
        <sz val="11"/>
        <color theme="1"/>
        <rFont val="맑은 고딕"/>
        <family val="3"/>
        <charset val="129"/>
      </rPr>
      <t>예술</t>
    </r>
    <r>
      <rPr>
        <sz val="11"/>
        <color theme="1"/>
        <rFont val="Helvetica"/>
      </rPr>
      <t xml:space="preserve"> </t>
    </r>
    <r>
      <rPr>
        <sz val="11"/>
        <color theme="1"/>
        <rFont val="맑은 고딕"/>
        <family val="3"/>
        <charset val="129"/>
      </rPr>
      <t>등</t>
    </r>
    <r>
      <rPr>
        <sz val="11"/>
        <color theme="1"/>
        <rFont val="Helvetica"/>
      </rPr>
      <t xml:space="preserve"> </t>
    </r>
    <r>
      <rPr>
        <sz val="11"/>
        <color theme="1"/>
        <rFont val="맑은 고딕"/>
        <family val="3"/>
        <charset val="129"/>
      </rPr>
      <t>여러</t>
    </r>
    <r>
      <rPr>
        <sz val="11"/>
        <color theme="1"/>
        <rFont val="Helvetica"/>
      </rPr>
      <t xml:space="preserve"> </t>
    </r>
    <r>
      <rPr>
        <sz val="11"/>
        <color theme="1"/>
        <rFont val="맑은 고딕"/>
        <family val="3"/>
        <charset val="129"/>
      </rPr>
      <t>분야의</t>
    </r>
    <r>
      <rPr>
        <sz val="11"/>
        <color theme="1"/>
        <rFont val="Helvetica"/>
      </rPr>
      <t xml:space="preserve"> </t>
    </r>
    <r>
      <rPr>
        <sz val="11"/>
        <color theme="1"/>
        <rFont val="맑은 고딕"/>
        <family val="3"/>
        <charset val="129"/>
      </rPr>
      <t>기초가</t>
    </r>
    <r>
      <rPr>
        <sz val="11"/>
        <color theme="1"/>
        <rFont val="Helvetica"/>
      </rPr>
      <t xml:space="preserve"> </t>
    </r>
    <r>
      <rPr>
        <sz val="11"/>
        <color theme="1"/>
        <rFont val="맑은 고딕"/>
        <family val="3"/>
        <charset val="129"/>
      </rPr>
      <t>된다</t>
    </r>
    <r>
      <rPr>
        <sz val="11"/>
        <color theme="1"/>
        <rFont val="Helvetica"/>
      </rPr>
      <t>.</t>
    </r>
  </si>
  <si>
    <t>• 이차곡선: 원뿔 절단으로 만들어진 곡선을 방정식으로 표현하고, 기하적 성질을 탐구
• 공간도형과 공간좌표: 공간좌표와 방정식을 활용하여 공간도형의 기하적 성질을 분석
• 벡터: 크기와 방향을 갖는 벡터 개념을 이해하고, 위치벡터를 이용하여 도형의 성질을 탐구
• 기하와 대수의 연결: 도형을 방정식과 벡터로 표현하고, 수학적 개념을 연산과 좌표로 연결하여 문제 해결</t>
  </si>
  <si>
    <r>
      <rPr>
        <sz val="10"/>
        <color theme="1"/>
        <rFont val="맑은 고딕"/>
        <family val="3"/>
        <charset val="129"/>
      </rPr>
      <t>건축가</t>
    </r>
    <r>
      <rPr>
        <sz val="10"/>
        <color theme="1"/>
        <rFont val="Helvetica"/>
      </rPr>
      <t xml:space="preserve">, </t>
    </r>
    <r>
      <rPr>
        <sz val="10"/>
        <color theme="1"/>
        <rFont val="맑은 고딕"/>
        <family val="3"/>
        <charset val="129"/>
      </rPr>
      <t>기계</t>
    </r>
    <r>
      <rPr>
        <sz val="10"/>
        <color theme="1"/>
        <rFont val="Helvetica"/>
      </rPr>
      <t xml:space="preserve"> · </t>
    </r>
    <r>
      <rPr>
        <sz val="10"/>
        <color theme="1"/>
        <rFont val="맑은 고딕"/>
        <family val="3"/>
        <charset val="129"/>
      </rPr>
      <t>자동차공학자</t>
    </r>
    <r>
      <rPr>
        <sz val="10"/>
        <color theme="1"/>
        <rFont val="Helvetica"/>
      </rPr>
      <t xml:space="preserve">, </t>
    </r>
    <r>
      <rPr>
        <sz val="10"/>
        <color theme="1"/>
        <rFont val="맑은 고딕"/>
        <family val="3"/>
        <charset val="129"/>
      </rPr>
      <t>물리천문학자</t>
    </r>
    <r>
      <rPr>
        <sz val="10"/>
        <color theme="1"/>
        <rFont val="Helvetica"/>
      </rPr>
      <t xml:space="preserve">, </t>
    </r>
    <r>
      <rPr>
        <sz val="10"/>
        <color theme="1"/>
        <rFont val="맑은 고딕"/>
        <family val="3"/>
        <charset val="129"/>
      </rPr>
      <t>산업디자이너</t>
    </r>
    <r>
      <rPr>
        <sz val="10"/>
        <color theme="1"/>
        <rFont val="Helvetica"/>
      </rPr>
      <t xml:space="preserve">, </t>
    </r>
    <r>
      <rPr>
        <sz val="10"/>
        <color theme="1"/>
        <rFont val="맑은 고딕"/>
        <family val="3"/>
        <charset val="129"/>
      </rPr>
      <t>수학자</t>
    </r>
    <r>
      <rPr>
        <sz val="10"/>
        <color theme="1"/>
        <rFont val="Helvetica"/>
      </rPr>
      <t xml:space="preserve">, </t>
    </r>
    <r>
      <rPr>
        <sz val="10"/>
        <color theme="1"/>
        <rFont val="맑은 고딕"/>
        <family val="3"/>
        <charset val="129"/>
      </rPr>
      <t>전자공학자</t>
    </r>
    <r>
      <rPr>
        <sz val="10"/>
        <color theme="1"/>
        <rFont val="Helvetica"/>
      </rPr>
      <t xml:space="preserve">, </t>
    </r>
    <r>
      <rPr>
        <sz val="10"/>
        <color theme="1"/>
        <rFont val="맑은 고딕"/>
        <family val="3"/>
        <charset val="129"/>
      </rPr>
      <t>지리학자</t>
    </r>
    <r>
      <rPr>
        <sz val="10"/>
        <color theme="1"/>
        <rFont val="Helvetica"/>
      </rPr>
      <t xml:space="preserve">, </t>
    </r>
    <r>
      <rPr>
        <sz val="10"/>
        <color theme="1"/>
        <rFont val="맑은 고딕"/>
        <family val="3"/>
        <charset val="129"/>
      </rPr>
      <t>컴퓨터공학자</t>
    </r>
    <r>
      <rPr>
        <sz val="10"/>
        <color theme="1"/>
        <rFont val="Helvetica"/>
      </rPr>
      <t xml:space="preserve">, </t>
    </r>
    <r>
      <rPr>
        <sz val="10"/>
        <color theme="1"/>
        <rFont val="맑은 고딕"/>
        <family val="3"/>
        <charset val="129"/>
      </rPr>
      <t>항공</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해양</t>
    </r>
    <r>
      <rPr>
        <sz val="10"/>
        <color theme="1"/>
        <rFont val="Helvetica"/>
      </rPr>
      <t xml:space="preserve"> </t>
    </r>
    <r>
      <rPr>
        <sz val="10"/>
        <color theme="1"/>
        <rFont val="맑은 고딕"/>
        <family val="3"/>
        <charset val="129"/>
      </rPr>
      <t>관련</t>
    </r>
    <r>
      <rPr>
        <sz val="10"/>
        <color theme="1"/>
        <rFont val="Helvetica"/>
      </rPr>
      <t xml:space="preserve"> </t>
    </r>
    <r>
      <rPr>
        <sz val="10"/>
        <color theme="1"/>
        <rFont val="맑은 고딕"/>
        <family val="3"/>
        <charset val="129"/>
      </rPr>
      <t>분야</t>
    </r>
    <r>
      <rPr>
        <sz val="10"/>
        <color theme="1"/>
        <rFont val="Helvetica"/>
      </rPr>
      <t xml:space="preserve"> </t>
    </r>
    <r>
      <rPr>
        <sz val="10"/>
        <color theme="1"/>
        <rFont val="맑은 고딕"/>
        <family val="3"/>
        <charset val="129"/>
      </rPr>
      <t>등</t>
    </r>
  </si>
  <si>
    <r>
      <rPr>
        <sz val="10"/>
        <color theme="1"/>
        <rFont val="맑은 고딕"/>
        <family val="3"/>
        <charset val="129"/>
      </rPr>
      <t>건축학과</t>
    </r>
    <r>
      <rPr>
        <sz val="10"/>
        <color theme="1"/>
        <rFont val="Helvetica"/>
      </rPr>
      <t xml:space="preserve">, </t>
    </r>
    <r>
      <rPr>
        <sz val="10"/>
        <color theme="1"/>
        <rFont val="맑은 고딕"/>
        <family val="3"/>
        <charset val="129"/>
      </rPr>
      <t>경제학과</t>
    </r>
    <r>
      <rPr>
        <sz val="10"/>
        <color theme="1"/>
        <rFont val="Helvetica"/>
      </rPr>
      <t xml:space="preserve">, </t>
    </r>
    <r>
      <rPr>
        <sz val="10"/>
        <color theme="1"/>
        <rFont val="맑은 고딕"/>
        <family val="3"/>
        <charset val="129"/>
      </rPr>
      <t>기계공학과</t>
    </r>
    <r>
      <rPr>
        <sz val="10"/>
        <color theme="1"/>
        <rFont val="Helvetica"/>
      </rPr>
      <t xml:space="preserve">, </t>
    </r>
    <r>
      <rPr>
        <sz val="10"/>
        <color theme="1"/>
        <rFont val="맑은 고딕"/>
        <family val="3"/>
        <charset val="129"/>
      </rPr>
      <t>물리학과</t>
    </r>
    <r>
      <rPr>
        <sz val="10"/>
        <color theme="1"/>
        <rFont val="Helvetica"/>
      </rPr>
      <t xml:space="preserve">, </t>
    </r>
    <r>
      <rPr>
        <sz val="10"/>
        <color theme="1"/>
        <rFont val="맑은 고딕"/>
        <family val="3"/>
        <charset val="129"/>
      </rPr>
      <t>산업디자인학과</t>
    </r>
    <r>
      <rPr>
        <sz val="10"/>
        <color theme="1"/>
        <rFont val="Helvetica"/>
      </rPr>
      <t xml:space="preserve">, </t>
    </r>
    <r>
      <rPr>
        <sz val="10"/>
        <color theme="1"/>
        <rFont val="맑은 고딕"/>
        <family val="3"/>
        <charset val="129"/>
      </rPr>
      <t>지구과학과</t>
    </r>
    <r>
      <rPr>
        <sz val="10"/>
        <color theme="1"/>
        <rFont val="Helvetica"/>
      </rPr>
      <t xml:space="preserve">, </t>
    </r>
    <r>
      <rPr>
        <sz val="10"/>
        <color theme="1"/>
        <rFont val="맑은 고딕"/>
        <family val="3"/>
        <charset val="129"/>
      </rPr>
      <t>지리학과</t>
    </r>
    <r>
      <rPr>
        <sz val="10"/>
        <color theme="1"/>
        <rFont val="Helvetica"/>
      </rPr>
      <t xml:space="preserve">, </t>
    </r>
    <r>
      <rPr>
        <sz val="10"/>
        <color theme="1"/>
        <rFont val="맑은 고딕"/>
        <family val="3"/>
        <charset val="129"/>
      </rPr>
      <t>전자공학과</t>
    </r>
    <r>
      <rPr>
        <sz val="10"/>
        <color theme="1"/>
        <rFont val="Helvetica"/>
      </rPr>
      <t xml:space="preserve">, </t>
    </r>
    <r>
      <rPr>
        <sz val="10"/>
        <color theme="1"/>
        <rFont val="맑은 고딕"/>
        <family val="3"/>
        <charset val="129"/>
      </rPr>
      <t>조선해양공학과</t>
    </r>
    <r>
      <rPr>
        <sz val="10"/>
        <color theme="1"/>
        <rFont val="Helvetica"/>
      </rPr>
      <t xml:space="preserve">, </t>
    </r>
    <r>
      <rPr>
        <sz val="10"/>
        <color theme="1"/>
        <rFont val="맑은 고딕"/>
        <family val="3"/>
        <charset val="129"/>
      </rPr>
      <t>통계학과</t>
    </r>
    <r>
      <rPr>
        <sz val="10"/>
        <color theme="1"/>
        <rFont val="Helvetica"/>
      </rPr>
      <t xml:space="preserve">, </t>
    </r>
    <r>
      <rPr>
        <sz val="10"/>
        <color theme="1"/>
        <rFont val="맑은 고딕"/>
        <family val="3"/>
        <charset val="129"/>
      </rPr>
      <t>항공운항과</t>
    </r>
    <r>
      <rPr>
        <sz val="10"/>
        <color theme="1"/>
        <rFont val="Helvetica"/>
      </rPr>
      <t xml:space="preserve">, </t>
    </r>
    <r>
      <rPr>
        <sz val="10"/>
        <color theme="1"/>
        <rFont val="맑은 고딕"/>
        <family val="3"/>
        <charset val="129"/>
      </rPr>
      <t>의학계열</t>
    </r>
    <r>
      <rPr>
        <sz val="10"/>
        <color theme="1"/>
        <rFont val="Helvetica"/>
      </rPr>
      <t xml:space="preserve"> </t>
    </r>
    <r>
      <rPr>
        <sz val="10"/>
        <color theme="1"/>
        <rFont val="맑은 고딕"/>
        <family val="3"/>
        <charset val="129"/>
      </rPr>
      <t>등</t>
    </r>
  </si>
  <si>
    <t>‘확률과 통계’는 ‘수학’을 배운 후 선택할 수 있는 과목입니다. 확률은 일상생활에서 의사 결정의 합리적인 선택을 위해서 적용되며 통계는 여론 조사 등에 널리 쓰입니다. 자연과학, 공학, 의학뿐만 아니라 인문‧사회 계열, 예체능 계열 등 다양한 분야를 전공하고자 하는 학생들이 선택하는 과목입니다.</t>
  </si>
  <si>
    <t>• 확률과 통계 (경우의 수, 확률, 통계)</t>
  </si>
  <si>
    <t>미적분Ⅱ</t>
  </si>
  <si>
    <r>
      <rPr>
        <sz val="11"/>
        <color theme="1"/>
        <rFont val="맑은 고딕"/>
        <family val="3"/>
        <charset val="129"/>
      </rPr>
      <t>미적분Ⅱ는</t>
    </r>
    <r>
      <rPr>
        <sz val="11"/>
        <color theme="1"/>
        <rFont val="Helvetica"/>
      </rPr>
      <t xml:space="preserve"> </t>
    </r>
    <r>
      <rPr>
        <sz val="11"/>
        <color theme="1"/>
        <rFont val="맑은 고딕"/>
        <family val="3"/>
        <charset val="129"/>
      </rPr>
      <t>다양한</t>
    </r>
    <r>
      <rPr>
        <sz val="11"/>
        <color theme="1"/>
        <rFont val="Helvetica"/>
      </rPr>
      <t xml:space="preserve"> </t>
    </r>
    <r>
      <rPr>
        <sz val="11"/>
        <color theme="1"/>
        <rFont val="맑은 고딕"/>
        <family val="3"/>
        <charset val="129"/>
      </rPr>
      <t>함수의</t>
    </r>
    <r>
      <rPr>
        <sz val="11"/>
        <color theme="1"/>
        <rFont val="Helvetica"/>
      </rPr>
      <t xml:space="preserve"> </t>
    </r>
    <r>
      <rPr>
        <sz val="11"/>
        <color theme="1"/>
        <rFont val="맑은 고딕"/>
        <family val="3"/>
        <charset val="129"/>
      </rPr>
      <t>미분과</t>
    </r>
    <r>
      <rPr>
        <sz val="11"/>
        <color theme="1"/>
        <rFont val="Helvetica"/>
      </rPr>
      <t xml:space="preserve"> </t>
    </r>
    <r>
      <rPr>
        <sz val="11"/>
        <color theme="1"/>
        <rFont val="맑은 고딕"/>
        <family val="3"/>
        <charset val="129"/>
      </rPr>
      <t>적분</t>
    </r>
    <r>
      <rPr>
        <sz val="11"/>
        <color theme="1"/>
        <rFont val="Helvetica"/>
      </rPr>
      <t xml:space="preserve">, </t>
    </r>
    <r>
      <rPr>
        <sz val="11"/>
        <color theme="1"/>
        <rFont val="맑은 고딕"/>
        <family val="3"/>
        <charset val="129"/>
      </rPr>
      <t>수열의</t>
    </r>
    <r>
      <rPr>
        <sz val="11"/>
        <color theme="1"/>
        <rFont val="Helvetica"/>
      </rPr>
      <t xml:space="preserve"> </t>
    </r>
    <r>
      <rPr>
        <sz val="11"/>
        <color theme="1"/>
        <rFont val="맑은 고딕"/>
        <family val="3"/>
        <charset val="129"/>
      </rPr>
      <t>극한과</t>
    </r>
    <r>
      <rPr>
        <sz val="11"/>
        <color theme="1"/>
        <rFont val="Helvetica"/>
      </rPr>
      <t xml:space="preserve"> </t>
    </r>
    <r>
      <rPr>
        <sz val="11"/>
        <color theme="1"/>
        <rFont val="맑은 고딕"/>
        <family val="3"/>
        <charset val="129"/>
      </rPr>
      <t>급수</t>
    </r>
    <r>
      <rPr>
        <sz val="11"/>
        <color theme="1"/>
        <rFont val="Helvetica"/>
      </rPr>
      <t xml:space="preserve"> </t>
    </r>
    <r>
      <rPr>
        <sz val="11"/>
        <color theme="1"/>
        <rFont val="맑은 고딕"/>
        <family val="3"/>
        <charset val="129"/>
      </rPr>
      <t>등을</t>
    </r>
    <r>
      <rPr>
        <sz val="11"/>
        <color theme="1"/>
        <rFont val="Helvetica"/>
      </rPr>
      <t xml:space="preserve"> </t>
    </r>
    <r>
      <rPr>
        <sz val="11"/>
        <color theme="1"/>
        <rFont val="맑은 고딕"/>
        <family val="3"/>
        <charset val="129"/>
      </rPr>
      <t>다루며</t>
    </r>
    <r>
      <rPr>
        <sz val="11"/>
        <color theme="1"/>
        <rFont val="Helvetica"/>
      </rPr>
      <t xml:space="preserve"> </t>
    </r>
    <r>
      <rPr>
        <sz val="11"/>
        <color theme="1"/>
        <rFont val="맑은 고딕"/>
        <family val="3"/>
        <charset val="129"/>
      </rPr>
      <t>사회</t>
    </r>
    <r>
      <rPr>
        <sz val="11"/>
        <color theme="1"/>
        <rFont val="Helvetica"/>
      </rPr>
      <t xml:space="preserve"> </t>
    </r>
    <r>
      <rPr>
        <sz val="11"/>
        <color theme="1"/>
        <rFont val="맑은 고딕"/>
        <family val="3"/>
        <charset val="129"/>
      </rPr>
      <t>및</t>
    </r>
    <r>
      <rPr>
        <sz val="11"/>
        <color theme="1"/>
        <rFont val="Helvetica"/>
      </rPr>
      <t xml:space="preserve"> </t>
    </r>
    <r>
      <rPr>
        <sz val="11"/>
        <color theme="1"/>
        <rFont val="맑은 고딕"/>
        <family val="3"/>
        <charset val="129"/>
      </rPr>
      <t>자연</t>
    </r>
    <r>
      <rPr>
        <sz val="11"/>
        <color theme="1"/>
        <rFont val="Helvetica"/>
      </rPr>
      <t xml:space="preserve"> </t>
    </r>
    <r>
      <rPr>
        <sz val="11"/>
        <color theme="1"/>
        <rFont val="맑은 고딕"/>
        <family val="3"/>
        <charset val="129"/>
      </rPr>
      <t>현상을</t>
    </r>
    <r>
      <rPr>
        <sz val="11"/>
        <color theme="1"/>
        <rFont val="Helvetica"/>
      </rPr>
      <t xml:space="preserve"> </t>
    </r>
    <r>
      <rPr>
        <sz val="11"/>
        <color theme="1"/>
        <rFont val="맑은 고딕"/>
        <family val="3"/>
        <charset val="129"/>
      </rPr>
      <t>수학적으로</t>
    </r>
    <r>
      <rPr>
        <sz val="11"/>
        <color theme="1"/>
        <rFont val="Helvetica"/>
      </rPr>
      <t xml:space="preserve"> </t>
    </r>
    <r>
      <rPr>
        <sz val="11"/>
        <color theme="1"/>
        <rFont val="맑은 고딕"/>
        <family val="3"/>
        <charset val="129"/>
      </rPr>
      <t>해석하는</t>
    </r>
    <r>
      <rPr>
        <sz val="11"/>
        <color theme="1"/>
        <rFont val="Helvetica"/>
      </rPr>
      <t xml:space="preserve"> </t>
    </r>
    <r>
      <rPr>
        <sz val="11"/>
        <color theme="1"/>
        <rFont val="맑은 고딕"/>
        <family val="3"/>
        <charset val="129"/>
      </rPr>
      <t>과목이다</t>
    </r>
    <r>
      <rPr>
        <sz val="11"/>
        <color theme="1"/>
        <rFont val="Helvetica"/>
      </rPr>
      <t xml:space="preserve">. </t>
    </r>
    <r>
      <rPr>
        <sz val="11"/>
        <color theme="1"/>
        <rFont val="맑은 고딕"/>
        <family val="3"/>
        <charset val="129"/>
      </rPr>
      <t>복합적인</t>
    </r>
    <r>
      <rPr>
        <sz val="11"/>
        <color theme="1"/>
        <rFont val="Helvetica"/>
      </rPr>
      <t xml:space="preserve"> </t>
    </r>
    <r>
      <rPr>
        <sz val="11"/>
        <color theme="1"/>
        <rFont val="맑은 고딕"/>
        <family val="3"/>
        <charset val="129"/>
      </rPr>
      <t>함수의</t>
    </r>
    <r>
      <rPr>
        <sz val="11"/>
        <color theme="1"/>
        <rFont val="Helvetica"/>
      </rPr>
      <t xml:space="preserve"> </t>
    </r>
    <r>
      <rPr>
        <sz val="11"/>
        <color theme="1"/>
        <rFont val="맑은 고딕"/>
        <family val="3"/>
        <charset val="129"/>
      </rPr>
      <t>변화와</t>
    </r>
    <r>
      <rPr>
        <sz val="11"/>
        <color theme="1"/>
        <rFont val="Helvetica"/>
      </rPr>
      <t xml:space="preserve"> </t>
    </r>
    <r>
      <rPr>
        <sz val="11"/>
        <color theme="1"/>
        <rFont val="맑은 고딕"/>
        <family val="3"/>
        <charset val="129"/>
      </rPr>
      <t>누적을</t>
    </r>
    <r>
      <rPr>
        <sz val="11"/>
        <color theme="1"/>
        <rFont val="Helvetica"/>
      </rPr>
      <t xml:space="preserve"> </t>
    </r>
    <r>
      <rPr>
        <sz val="11"/>
        <color theme="1"/>
        <rFont val="맑은 고딕"/>
        <family val="3"/>
        <charset val="129"/>
      </rPr>
      <t>이해하고</t>
    </r>
    <r>
      <rPr>
        <sz val="11"/>
        <color theme="1"/>
        <rFont val="Helvetica"/>
      </rPr>
      <t xml:space="preserve"> </t>
    </r>
    <r>
      <rPr>
        <sz val="11"/>
        <color theme="1"/>
        <rFont val="맑은 고딕"/>
        <family val="3"/>
        <charset val="129"/>
      </rPr>
      <t>다양한</t>
    </r>
    <r>
      <rPr>
        <sz val="11"/>
        <color theme="1"/>
        <rFont val="Helvetica"/>
      </rPr>
      <t xml:space="preserve"> </t>
    </r>
    <r>
      <rPr>
        <sz val="11"/>
        <color theme="1"/>
        <rFont val="맑은 고딕"/>
        <family val="3"/>
        <charset val="129"/>
      </rPr>
      <t>분야의</t>
    </r>
    <r>
      <rPr>
        <sz val="11"/>
        <color theme="1"/>
        <rFont val="Helvetica"/>
      </rPr>
      <t xml:space="preserve"> </t>
    </r>
    <r>
      <rPr>
        <sz val="11"/>
        <color theme="1"/>
        <rFont val="맑은 고딕"/>
        <family val="3"/>
        <charset val="129"/>
      </rPr>
      <t>문제</t>
    </r>
    <r>
      <rPr>
        <sz val="11"/>
        <color theme="1"/>
        <rFont val="Helvetica"/>
      </rPr>
      <t xml:space="preserve"> </t>
    </r>
    <r>
      <rPr>
        <sz val="11"/>
        <color theme="1"/>
        <rFont val="맑은 고딕"/>
        <family val="3"/>
        <charset val="129"/>
      </rPr>
      <t>해결에</t>
    </r>
    <r>
      <rPr>
        <sz val="11"/>
        <color theme="1"/>
        <rFont val="Helvetica"/>
      </rPr>
      <t xml:space="preserve"> </t>
    </r>
    <r>
      <rPr>
        <sz val="11"/>
        <color theme="1"/>
        <rFont val="맑은 고딕"/>
        <family val="3"/>
        <charset val="129"/>
      </rPr>
      <t>활용할</t>
    </r>
    <r>
      <rPr>
        <sz val="11"/>
        <color theme="1"/>
        <rFont val="Helvetica"/>
      </rPr>
      <t xml:space="preserve"> </t>
    </r>
    <r>
      <rPr>
        <sz val="11"/>
        <color theme="1"/>
        <rFont val="맑은 고딕"/>
        <family val="3"/>
        <charset val="129"/>
      </rPr>
      <t>수</t>
    </r>
    <r>
      <rPr>
        <sz val="11"/>
        <color theme="1"/>
        <rFont val="Helvetica"/>
      </rPr>
      <t xml:space="preserve"> </t>
    </r>
    <r>
      <rPr>
        <sz val="11"/>
        <color theme="1"/>
        <rFont val="맑은 고딕"/>
        <family val="3"/>
        <charset val="129"/>
      </rPr>
      <t>있어</t>
    </r>
    <r>
      <rPr>
        <sz val="11"/>
        <color theme="1"/>
        <rFont val="Helvetica"/>
      </rPr>
      <t xml:space="preserve">, </t>
    </r>
    <r>
      <rPr>
        <sz val="11"/>
        <color theme="1"/>
        <rFont val="맑은 고딕"/>
        <family val="3"/>
        <charset val="129"/>
      </rPr>
      <t>자연과학</t>
    </r>
    <r>
      <rPr>
        <sz val="11"/>
        <color theme="1"/>
        <rFont val="Helvetica"/>
      </rPr>
      <t xml:space="preserve">, </t>
    </r>
    <r>
      <rPr>
        <sz val="11"/>
        <color theme="1"/>
        <rFont val="맑은 고딕"/>
        <family val="3"/>
        <charset val="129"/>
      </rPr>
      <t>공학</t>
    </r>
    <r>
      <rPr>
        <sz val="11"/>
        <color theme="1"/>
        <rFont val="Helvetica"/>
      </rPr>
      <t xml:space="preserve">, </t>
    </r>
    <r>
      <rPr>
        <sz val="11"/>
        <color theme="1"/>
        <rFont val="맑은 고딕"/>
        <family val="3"/>
        <charset val="129"/>
      </rPr>
      <t>경제</t>
    </r>
    <r>
      <rPr>
        <sz val="11"/>
        <color theme="1"/>
        <rFont val="Helvetica"/>
      </rPr>
      <t xml:space="preserve"> </t>
    </r>
    <r>
      <rPr>
        <sz val="11"/>
        <color theme="1"/>
        <rFont val="맑은 고딕"/>
        <family val="3"/>
        <charset val="129"/>
      </rPr>
      <t>등</t>
    </r>
    <r>
      <rPr>
        <sz val="11"/>
        <color theme="1"/>
        <rFont val="Helvetica"/>
      </rPr>
      <t xml:space="preserve"> </t>
    </r>
    <r>
      <rPr>
        <sz val="11"/>
        <color theme="1"/>
        <rFont val="맑은 고딕"/>
        <family val="3"/>
        <charset val="129"/>
      </rPr>
      <t>여러</t>
    </r>
    <r>
      <rPr>
        <sz val="11"/>
        <color theme="1"/>
        <rFont val="Helvetica"/>
      </rPr>
      <t xml:space="preserve"> </t>
    </r>
    <r>
      <rPr>
        <sz val="11"/>
        <color theme="1"/>
        <rFont val="맑은 고딕"/>
        <family val="3"/>
        <charset val="129"/>
      </rPr>
      <t>학문의</t>
    </r>
    <r>
      <rPr>
        <sz val="11"/>
        <color theme="1"/>
        <rFont val="Helvetica"/>
      </rPr>
      <t xml:space="preserve"> </t>
    </r>
    <r>
      <rPr>
        <sz val="11"/>
        <color theme="1"/>
        <rFont val="맑은 고딕"/>
        <family val="3"/>
        <charset val="129"/>
      </rPr>
      <t>기초가</t>
    </r>
    <r>
      <rPr>
        <sz val="11"/>
        <color theme="1"/>
        <rFont val="Helvetica"/>
      </rPr>
      <t xml:space="preserve"> </t>
    </r>
    <r>
      <rPr>
        <sz val="11"/>
        <color theme="1"/>
        <rFont val="맑은 고딕"/>
        <family val="3"/>
        <charset val="129"/>
      </rPr>
      <t>된다</t>
    </r>
    <r>
      <rPr>
        <sz val="11"/>
        <color theme="1"/>
        <rFont val="Helvetica"/>
      </rPr>
      <t>.</t>
    </r>
  </si>
  <si>
    <t>• 수열의 극한: 무한 개념을 이해하고, 수열과 급수의 수렴·발산을 판정하는 데 활용
• 미분법: 다양한 미분법을 활용하여 도함수를 구하고, 함수의 변화율 및 곡선의 기하학적 성질을 탐구
• 적분법: 부정적분과 정적분을 활용하여 도형의 넓이, 입체도형의 부피, 속도 및 거리 등을 계산
• 미적분의 응용과 사고 과정: 극한, 미분, 적분 개념을 실생활 및 타 교과에 연결하고, 논리적 사고와 의사 결정 도구로 활용</t>
  </si>
  <si>
    <r>
      <rPr>
        <sz val="10"/>
        <color theme="1"/>
        <rFont val="맑은 고딕"/>
        <family val="3"/>
        <charset val="129"/>
      </rPr>
      <t>경제학자</t>
    </r>
    <r>
      <rPr>
        <sz val="10"/>
        <color theme="1"/>
        <rFont val="Helvetica"/>
      </rPr>
      <t xml:space="preserve">, </t>
    </r>
    <r>
      <rPr>
        <sz val="10"/>
        <color theme="1"/>
        <rFont val="맑은 고딕"/>
        <family val="3"/>
        <charset val="129"/>
      </rPr>
      <t>기계공학자</t>
    </r>
    <r>
      <rPr>
        <sz val="10"/>
        <color theme="1"/>
        <rFont val="Helvetica"/>
      </rPr>
      <t xml:space="preserve">, </t>
    </r>
    <r>
      <rPr>
        <sz val="10"/>
        <color theme="1"/>
        <rFont val="맑은 고딕"/>
        <family val="3"/>
        <charset val="129"/>
      </rPr>
      <t>물리학자</t>
    </r>
    <r>
      <rPr>
        <sz val="10"/>
        <color theme="1"/>
        <rFont val="Helvetica"/>
      </rPr>
      <t xml:space="preserve">, </t>
    </r>
    <r>
      <rPr>
        <sz val="10"/>
        <color theme="1"/>
        <rFont val="맑은 고딕"/>
        <family val="3"/>
        <charset val="129"/>
      </rPr>
      <t>생명공학자</t>
    </r>
    <r>
      <rPr>
        <sz val="10"/>
        <color theme="1"/>
        <rFont val="Helvetica"/>
      </rPr>
      <t xml:space="preserve">, </t>
    </r>
    <r>
      <rPr>
        <sz val="10"/>
        <color theme="1"/>
        <rFont val="맑은 고딕"/>
        <family val="3"/>
        <charset val="129"/>
      </rPr>
      <t>수학자</t>
    </r>
    <r>
      <rPr>
        <sz val="10"/>
        <color theme="1"/>
        <rFont val="Helvetica"/>
      </rPr>
      <t xml:space="preserve">, </t>
    </r>
    <r>
      <rPr>
        <sz val="10"/>
        <color theme="1"/>
        <rFont val="맑은 고딕"/>
        <family val="3"/>
        <charset val="129"/>
      </rPr>
      <t>전기전자공학자</t>
    </r>
    <r>
      <rPr>
        <sz val="10"/>
        <color theme="1"/>
        <rFont val="Helvetica"/>
      </rPr>
      <t xml:space="preserve">, </t>
    </r>
    <r>
      <rPr>
        <sz val="10"/>
        <color theme="1"/>
        <rFont val="맑은 고딕"/>
        <family val="3"/>
        <charset val="129"/>
      </rPr>
      <t>컴퓨터공학자</t>
    </r>
    <r>
      <rPr>
        <sz val="10"/>
        <color theme="1"/>
        <rFont val="Helvetica"/>
      </rPr>
      <t xml:space="preserve">, </t>
    </r>
    <r>
      <rPr>
        <sz val="10"/>
        <color theme="1"/>
        <rFont val="맑은 고딕"/>
        <family val="3"/>
        <charset val="129"/>
      </rPr>
      <t>통계학자</t>
    </r>
    <r>
      <rPr>
        <sz val="10"/>
        <color theme="1"/>
        <rFont val="Helvetica"/>
      </rPr>
      <t xml:space="preserve">, </t>
    </r>
    <r>
      <rPr>
        <sz val="10"/>
        <color theme="1"/>
        <rFont val="맑은 고딕"/>
        <family val="3"/>
        <charset val="129"/>
      </rPr>
      <t>화학공학자</t>
    </r>
    <r>
      <rPr>
        <sz val="10"/>
        <color theme="1"/>
        <rFont val="Helvetica"/>
      </rPr>
      <t xml:space="preserve"> </t>
    </r>
    <r>
      <rPr>
        <sz val="10"/>
        <color theme="1"/>
        <rFont val="맑은 고딕"/>
        <family val="3"/>
        <charset val="129"/>
      </rPr>
      <t>등</t>
    </r>
  </si>
  <si>
    <r>
      <rPr>
        <sz val="10"/>
        <color theme="1"/>
        <rFont val="맑은 고딕"/>
        <family val="3"/>
        <charset val="129"/>
      </rPr>
      <t>상경계열</t>
    </r>
    <r>
      <rPr>
        <sz val="10"/>
        <color theme="1"/>
        <rFont val="Helvetica"/>
      </rPr>
      <t xml:space="preserve">, </t>
    </r>
    <r>
      <rPr>
        <sz val="10"/>
        <color theme="1"/>
        <rFont val="맑은 고딕"/>
        <family val="3"/>
        <charset val="129"/>
      </rPr>
      <t>자연과학계열</t>
    </r>
    <r>
      <rPr>
        <sz val="10"/>
        <color theme="1"/>
        <rFont val="Helvetica"/>
      </rPr>
      <t xml:space="preserve">, </t>
    </r>
    <r>
      <rPr>
        <sz val="10"/>
        <color theme="1"/>
        <rFont val="맑은 고딕"/>
        <family val="3"/>
        <charset val="129"/>
      </rPr>
      <t>공학계열</t>
    </r>
    <r>
      <rPr>
        <sz val="10"/>
        <color theme="1"/>
        <rFont val="Helvetica"/>
      </rPr>
      <t xml:space="preserve">, </t>
    </r>
    <r>
      <rPr>
        <sz val="10"/>
        <color theme="1"/>
        <rFont val="맑은 고딕"/>
        <family val="3"/>
        <charset val="129"/>
      </rPr>
      <t>의학계열</t>
    </r>
    <r>
      <rPr>
        <sz val="10"/>
        <color theme="1"/>
        <rFont val="Helvetica"/>
      </rPr>
      <t xml:space="preserve"> </t>
    </r>
    <r>
      <rPr>
        <sz val="10"/>
        <color theme="1"/>
        <rFont val="맑은 고딕"/>
        <family val="3"/>
        <charset val="129"/>
      </rPr>
      <t>전체</t>
    </r>
  </si>
  <si>
    <t>구성 내용과 수준이 높지 않아 수학을 어려워하는 학생들이 선택하여 이수할 수 있는 과목입니다. 자연 속 수학, 착시현상, 소실점, 도형의 이동 등 예술작품 속 수학 원리 찾기, 비만율, 습도 계산 등 생활 속 흥미로운 주제들을 통해 주변에서 접하는 여러 가지 문제를 해결하는 능력을 키울 수 있는 과목입니다.</t>
  </si>
  <si>
    <t>• 해석기하 (규칙)
• 기하 (공간)
• 통계 (자료)</t>
  </si>
  <si>
    <t>경제 수학</t>
  </si>
  <si>
    <r>
      <rPr>
        <sz val="11"/>
        <color theme="1"/>
        <rFont val="맑은 고딕"/>
        <family val="3"/>
        <charset val="129"/>
      </rPr>
      <t>경제</t>
    </r>
    <r>
      <rPr>
        <sz val="11"/>
        <color theme="1"/>
        <rFont val="Helvetica"/>
      </rPr>
      <t xml:space="preserve"> </t>
    </r>
    <r>
      <rPr>
        <sz val="11"/>
        <color theme="1"/>
        <rFont val="맑은 고딕"/>
        <family val="3"/>
        <charset val="129"/>
      </rPr>
      <t>수학은</t>
    </r>
    <r>
      <rPr>
        <sz val="11"/>
        <color theme="1"/>
        <rFont val="Helvetica"/>
      </rPr>
      <t xml:space="preserve"> </t>
    </r>
    <r>
      <rPr>
        <sz val="11"/>
        <color theme="1"/>
        <rFont val="맑은 고딕"/>
        <family val="3"/>
        <charset val="129"/>
      </rPr>
      <t>수학을</t>
    </r>
    <r>
      <rPr>
        <sz val="11"/>
        <color theme="1"/>
        <rFont val="Helvetica"/>
      </rPr>
      <t xml:space="preserve"> </t>
    </r>
    <r>
      <rPr>
        <sz val="11"/>
        <color theme="1"/>
        <rFont val="맑은 고딕"/>
        <family val="3"/>
        <charset val="129"/>
      </rPr>
      <t>활용해</t>
    </r>
    <r>
      <rPr>
        <sz val="11"/>
        <color theme="1"/>
        <rFont val="Helvetica"/>
      </rPr>
      <t xml:space="preserve"> </t>
    </r>
    <r>
      <rPr>
        <sz val="11"/>
        <color theme="1"/>
        <rFont val="맑은 고딕"/>
        <family val="3"/>
        <charset val="129"/>
      </rPr>
      <t>경제</t>
    </r>
    <r>
      <rPr>
        <sz val="11"/>
        <color theme="1"/>
        <rFont val="Helvetica"/>
      </rPr>
      <t xml:space="preserve"> </t>
    </r>
    <r>
      <rPr>
        <sz val="11"/>
        <color theme="1"/>
        <rFont val="맑은 고딕"/>
        <family val="3"/>
        <charset val="129"/>
      </rPr>
      <t>및</t>
    </r>
    <r>
      <rPr>
        <sz val="11"/>
        <color theme="1"/>
        <rFont val="Helvetica"/>
      </rPr>
      <t xml:space="preserve"> </t>
    </r>
    <r>
      <rPr>
        <sz val="11"/>
        <color theme="1"/>
        <rFont val="맑은 고딕"/>
        <family val="3"/>
        <charset val="129"/>
      </rPr>
      <t>금융</t>
    </r>
    <r>
      <rPr>
        <sz val="11"/>
        <color theme="1"/>
        <rFont val="Helvetica"/>
      </rPr>
      <t xml:space="preserve"> </t>
    </r>
    <r>
      <rPr>
        <sz val="11"/>
        <color theme="1"/>
        <rFont val="맑은 고딕"/>
        <family val="3"/>
        <charset val="129"/>
      </rPr>
      <t>현상을</t>
    </r>
    <r>
      <rPr>
        <sz val="11"/>
        <color theme="1"/>
        <rFont val="Helvetica"/>
      </rPr>
      <t xml:space="preserve"> </t>
    </r>
    <r>
      <rPr>
        <sz val="11"/>
        <color theme="1"/>
        <rFont val="맑은 고딕"/>
        <family val="3"/>
        <charset val="129"/>
      </rPr>
      <t>해석하고</t>
    </r>
    <r>
      <rPr>
        <sz val="11"/>
        <color theme="1"/>
        <rFont val="Helvetica"/>
      </rPr>
      <t xml:space="preserve"> </t>
    </r>
    <r>
      <rPr>
        <sz val="11"/>
        <color theme="1"/>
        <rFont val="맑은 고딕"/>
        <family val="3"/>
        <charset val="129"/>
      </rPr>
      <t>탐구하는</t>
    </r>
    <r>
      <rPr>
        <sz val="11"/>
        <color theme="1"/>
        <rFont val="Helvetica"/>
      </rPr>
      <t xml:space="preserve"> </t>
    </r>
    <r>
      <rPr>
        <sz val="11"/>
        <color theme="1"/>
        <rFont val="맑은 고딕"/>
        <family val="3"/>
        <charset val="129"/>
      </rPr>
      <t>과목이다</t>
    </r>
    <r>
      <rPr>
        <sz val="11"/>
        <color theme="1"/>
        <rFont val="Helvetica"/>
      </rPr>
      <t xml:space="preserve">. </t>
    </r>
    <r>
      <rPr>
        <sz val="11"/>
        <color theme="1"/>
        <rFont val="맑은 고딕"/>
        <family val="3"/>
        <charset val="129"/>
      </rPr>
      <t>함수</t>
    </r>
    <r>
      <rPr>
        <sz val="11"/>
        <color theme="1"/>
        <rFont val="Helvetica"/>
      </rPr>
      <t xml:space="preserve">, </t>
    </r>
    <r>
      <rPr>
        <sz val="11"/>
        <color theme="1"/>
        <rFont val="맑은 고딕"/>
        <family val="3"/>
        <charset val="129"/>
      </rPr>
      <t>행렬</t>
    </r>
    <r>
      <rPr>
        <sz val="11"/>
        <color theme="1"/>
        <rFont val="Helvetica"/>
      </rPr>
      <t xml:space="preserve">, </t>
    </r>
    <r>
      <rPr>
        <sz val="11"/>
        <color theme="1"/>
        <rFont val="맑은 고딕"/>
        <family val="3"/>
        <charset val="129"/>
      </rPr>
      <t>미분</t>
    </r>
    <r>
      <rPr>
        <sz val="11"/>
        <color theme="1"/>
        <rFont val="Helvetica"/>
      </rPr>
      <t xml:space="preserve"> </t>
    </r>
    <r>
      <rPr>
        <sz val="11"/>
        <color theme="1"/>
        <rFont val="맑은 고딕"/>
        <family val="3"/>
        <charset val="129"/>
      </rPr>
      <t>등을</t>
    </r>
    <r>
      <rPr>
        <sz val="11"/>
        <color theme="1"/>
        <rFont val="Helvetica"/>
      </rPr>
      <t xml:space="preserve"> </t>
    </r>
    <r>
      <rPr>
        <sz val="11"/>
        <color theme="1"/>
        <rFont val="맑은 고딕"/>
        <family val="3"/>
        <charset val="129"/>
      </rPr>
      <t>통해</t>
    </r>
    <r>
      <rPr>
        <sz val="11"/>
        <color theme="1"/>
        <rFont val="Helvetica"/>
      </rPr>
      <t xml:space="preserve"> </t>
    </r>
    <r>
      <rPr>
        <sz val="11"/>
        <color theme="1"/>
        <rFont val="맑은 고딕"/>
        <family val="3"/>
        <charset val="129"/>
      </rPr>
      <t>경제</t>
    </r>
    <r>
      <rPr>
        <sz val="11"/>
        <color theme="1"/>
        <rFont val="Helvetica"/>
      </rPr>
      <t xml:space="preserve"> </t>
    </r>
    <r>
      <rPr>
        <sz val="11"/>
        <color theme="1"/>
        <rFont val="맑은 고딕"/>
        <family val="3"/>
        <charset val="129"/>
      </rPr>
      <t>지표를</t>
    </r>
    <r>
      <rPr>
        <sz val="11"/>
        <color theme="1"/>
        <rFont val="Helvetica"/>
      </rPr>
      <t xml:space="preserve"> </t>
    </r>
    <r>
      <rPr>
        <sz val="11"/>
        <color theme="1"/>
        <rFont val="맑은 고딕"/>
        <family val="3"/>
        <charset val="129"/>
      </rPr>
      <t>설명하고</t>
    </r>
    <r>
      <rPr>
        <sz val="11"/>
        <color theme="1"/>
        <rFont val="Helvetica"/>
      </rPr>
      <t xml:space="preserve">, </t>
    </r>
    <r>
      <rPr>
        <sz val="11"/>
        <color theme="1"/>
        <rFont val="맑은 고딕"/>
        <family val="3"/>
        <charset val="129"/>
      </rPr>
      <t>다양한</t>
    </r>
    <r>
      <rPr>
        <sz val="11"/>
        <color theme="1"/>
        <rFont val="Helvetica"/>
      </rPr>
      <t xml:space="preserve"> </t>
    </r>
    <r>
      <rPr>
        <sz val="11"/>
        <color theme="1"/>
        <rFont val="맑은 고딕"/>
        <family val="3"/>
        <charset val="129"/>
      </rPr>
      <t>경제</t>
    </r>
    <r>
      <rPr>
        <sz val="11"/>
        <color theme="1"/>
        <rFont val="Helvetica"/>
      </rPr>
      <t xml:space="preserve"> </t>
    </r>
    <r>
      <rPr>
        <sz val="11"/>
        <color theme="1"/>
        <rFont val="맑은 고딕"/>
        <family val="3"/>
        <charset val="129"/>
      </rPr>
      <t>활동에서</t>
    </r>
    <r>
      <rPr>
        <sz val="11"/>
        <color theme="1"/>
        <rFont val="Helvetica"/>
      </rPr>
      <t xml:space="preserve"> </t>
    </r>
    <r>
      <rPr>
        <sz val="11"/>
        <color theme="1"/>
        <rFont val="맑은 고딕"/>
        <family val="3"/>
        <charset val="129"/>
      </rPr>
      <t>합리적인</t>
    </r>
    <r>
      <rPr>
        <sz val="11"/>
        <color theme="1"/>
        <rFont val="Helvetica"/>
      </rPr>
      <t xml:space="preserve"> </t>
    </r>
    <r>
      <rPr>
        <sz val="11"/>
        <color theme="1"/>
        <rFont val="맑은 고딕"/>
        <family val="3"/>
        <charset val="129"/>
      </rPr>
      <t>의사</t>
    </r>
    <r>
      <rPr>
        <sz val="11"/>
        <color theme="1"/>
        <rFont val="Helvetica"/>
      </rPr>
      <t xml:space="preserve"> </t>
    </r>
    <r>
      <rPr>
        <sz val="11"/>
        <color theme="1"/>
        <rFont val="맑은 고딕"/>
        <family val="3"/>
        <charset val="129"/>
      </rPr>
      <t>결정을</t>
    </r>
    <r>
      <rPr>
        <sz val="11"/>
        <color theme="1"/>
        <rFont val="Helvetica"/>
      </rPr>
      <t xml:space="preserve"> </t>
    </r>
    <r>
      <rPr>
        <sz val="11"/>
        <color theme="1"/>
        <rFont val="맑은 고딕"/>
        <family val="3"/>
        <charset val="129"/>
      </rPr>
      <t>하는</t>
    </r>
    <r>
      <rPr>
        <sz val="11"/>
        <color theme="1"/>
        <rFont val="Helvetica"/>
      </rPr>
      <t xml:space="preserve"> </t>
    </r>
    <r>
      <rPr>
        <sz val="11"/>
        <color theme="1"/>
        <rFont val="맑은 고딕"/>
        <family val="3"/>
        <charset val="129"/>
      </rPr>
      <t>데</t>
    </r>
    <r>
      <rPr>
        <sz val="11"/>
        <color theme="1"/>
        <rFont val="Helvetica"/>
      </rPr>
      <t xml:space="preserve"> </t>
    </r>
    <r>
      <rPr>
        <sz val="11"/>
        <color theme="1"/>
        <rFont val="맑은 고딕"/>
        <family val="3"/>
        <charset val="129"/>
      </rPr>
      <t>도움을</t>
    </r>
    <r>
      <rPr>
        <sz val="11"/>
        <color theme="1"/>
        <rFont val="Helvetica"/>
      </rPr>
      <t xml:space="preserve"> </t>
    </r>
    <r>
      <rPr>
        <sz val="11"/>
        <color theme="1"/>
        <rFont val="맑은 고딕"/>
        <family val="3"/>
        <charset val="129"/>
      </rPr>
      <t>주며</t>
    </r>
    <r>
      <rPr>
        <sz val="11"/>
        <color theme="1"/>
        <rFont val="Helvetica"/>
      </rPr>
      <t xml:space="preserve">, </t>
    </r>
    <r>
      <rPr>
        <sz val="11"/>
        <color theme="1"/>
        <rFont val="맑은 고딕"/>
        <family val="3"/>
        <charset val="129"/>
      </rPr>
      <t>경제</t>
    </r>
    <r>
      <rPr>
        <sz val="11"/>
        <color theme="1"/>
        <rFont val="Helvetica"/>
      </rPr>
      <t>·</t>
    </r>
    <r>
      <rPr>
        <sz val="11"/>
        <color theme="1"/>
        <rFont val="맑은 고딕"/>
        <family val="3"/>
        <charset val="129"/>
      </rPr>
      <t>경영학</t>
    </r>
    <r>
      <rPr>
        <sz val="11"/>
        <color theme="1"/>
        <rFont val="Helvetica"/>
      </rPr>
      <t xml:space="preserve"> </t>
    </r>
    <r>
      <rPr>
        <sz val="11"/>
        <color theme="1"/>
        <rFont val="맑은 고딕"/>
        <family val="3"/>
        <charset val="129"/>
      </rPr>
      <t>등</t>
    </r>
    <r>
      <rPr>
        <sz val="11"/>
        <color theme="1"/>
        <rFont val="Helvetica"/>
      </rPr>
      <t xml:space="preserve"> </t>
    </r>
    <r>
      <rPr>
        <sz val="11"/>
        <color theme="1"/>
        <rFont val="맑은 고딕"/>
        <family val="3"/>
        <charset val="129"/>
      </rPr>
      <t>사회과학</t>
    </r>
    <r>
      <rPr>
        <sz val="11"/>
        <color theme="1"/>
        <rFont val="Helvetica"/>
      </rPr>
      <t xml:space="preserve"> </t>
    </r>
    <r>
      <rPr>
        <sz val="11"/>
        <color theme="1"/>
        <rFont val="맑은 고딕"/>
        <family val="3"/>
        <charset val="129"/>
      </rPr>
      <t>분야의</t>
    </r>
    <r>
      <rPr>
        <sz val="11"/>
        <color theme="1"/>
        <rFont val="Helvetica"/>
      </rPr>
      <t xml:space="preserve"> </t>
    </r>
    <r>
      <rPr>
        <sz val="11"/>
        <color theme="1"/>
        <rFont val="맑은 고딕"/>
        <family val="3"/>
        <charset val="129"/>
      </rPr>
      <t>기초가</t>
    </r>
    <r>
      <rPr>
        <sz val="11"/>
        <color theme="1"/>
        <rFont val="Helvetica"/>
      </rPr>
      <t xml:space="preserve"> </t>
    </r>
    <r>
      <rPr>
        <sz val="11"/>
        <color theme="1"/>
        <rFont val="맑은 고딕"/>
        <family val="3"/>
        <charset val="129"/>
      </rPr>
      <t>된다</t>
    </r>
    <r>
      <rPr>
        <sz val="11"/>
        <color theme="1"/>
        <rFont val="Helvetica"/>
      </rPr>
      <t>.</t>
    </r>
  </si>
  <si>
    <t>• 수와 경제: 자료 해석, 계산, 수열과 급수를 활용하여 금융 문제 해결
• 함수와 경제: 경제 현상의 변화를 함수와 그래프로 표현하고 문제 해결에 활용
• 행렬과 경제: 경제 현상을 행렬로 나타내고 연산을 통해 실생활 경제 문제 해결
• 미분과 경제: 미분을 활용하여 경제 문제를 분석하고 최적의 의사 결정 수행</t>
  </si>
  <si>
    <r>
      <rPr>
        <sz val="10"/>
        <color theme="1"/>
        <rFont val="맑은 고딕"/>
        <family val="3"/>
        <charset val="129"/>
      </rPr>
      <t>감정평가사</t>
    </r>
    <r>
      <rPr>
        <sz val="10"/>
        <color theme="1"/>
        <rFont val="Helvetica"/>
      </rPr>
      <t xml:space="preserve">, </t>
    </r>
    <r>
      <rPr>
        <sz val="10"/>
        <color theme="1"/>
        <rFont val="맑은 고딕"/>
        <family val="3"/>
        <charset val="129"/>
      </rPr>
      <t>보험계리사</t>
    </r>
    <r>
      <rPr>
        <sz val="10"/>
        <color theme="1"/>
        <rFont val="Helvetica"/>
      </rPr>
      <t xml:space="preserve">, </t>
    </r>
    <r>
      <rPr>
        <sz val="10"/>
        <color theme="1"/>
        <rFont val="맑은 고딕"/>
        <family val="3"/>
        <charset val="129"/>
      </rPr>
      <t>세무사</t>
    </r>
    <r>
      <rPr>
        <sz val="10"/>
        <color theme="1"/>
        <rFont val="Helvetica"/>
      </rPr>
      <t xml:space="preserve">, </t>
    </r>
    <r>
      <rPr>
        <sz val="10"/>
        <color theme="1"/>
        <rFont val="맑은 고딕"/>
        <family val="3"/>
        <charset val="129"/>
      </rPr>
      <t>은행원</t>
    </r>
    <r>
      <rPr>
        <sz val="10"/>
        <color theme="1"/>
        <rFont val="Helvetica"/>
      </rPr>
      <t xml:space="preserve">, </t>
    </r>
    <r>
      <rPr>
        <sz val="10"/>
        <color theme="1"/>
        <rFont val="맑은 고딕"/>
        <family val="3"/>
        <charset val="129"/>
      </rPr>
      <t>자산관리사</t>
    </r>
    <r>
      <rPr>
        <sz val="10"/>
        <color theme="1"/>
        <rFont val="Helvetica"/>
      </rPr>
      <t xml:space="preserve">, </t>
    </r>
    <r>
      <rPr>
        <sz val="10"/>
        <color theme="1"/>
        <rFont val="맑은 고딕"/>
        <family val="3"/>
        <charset val="129"/>
      </rPr>
      <t>회계사</t>
    </r>
    <r>
      <rPr>
        <sz val="10"/>
        <color theme="1"/>
        <rFont val="Helvetica"/>
      </rPr>
      <t xml:space="preserve"> </t>
    </r>
    <r>
      <rPr>
        <sz val="10"/>
        <color theme="1"/>
        <rFont val="맑은 고딕"/>
        <family val="3"/>
        <charset val="129"/>
      </rPr>
      <t>등</t>
    </r>
  </si>
  <si>
    <r>
      <rPr>
        <sz val="10"/>
        <color theme="1"/>
        <rFont val="맑은 고딕"/>
        <family val="3"/>
        <charset val="129"/>
      </rPr>
      <t>경영학과</t>
    </r>
    <r>
      <rPr>
        <sz val="10"/>
        <color theme="1"/>
        <rFont val="Helvetica"/>
      </rPr>
      <t xml:space="preserve">, </t>
    </r>
    <r>
      <rPr>
        <sz val="10"/>
        <color theme="1"/>
        <rFont val="맑은 고딕"/>
        <family val="3"/>
        <charset val="129"/>
      </rPr>
      <t>경제학과</t>
    </r>
    <r>
      <rPr>
        <sz val="10"/>
        <color theme="1"/>
        <rFont val="Helvetica"/>
      </rPr>
      <t xml:space="preserve">, </t>
    </r>
    <r>
      <rPr>
        <sz val="10"/>
        <color theme="1"/>
        <rFont val="맑은 고딕"/>
        <family val="3"/>
        <charset val="129"/>
      </rPr>
      <t>금융수학과</t>
    </r>
    <r>
      <rPr>
        <sz val="10"/>
        <color theme="1"/>
        <rFont val="Helvetica"/>
      </rPr>
      <t xml:space="preserve">, </t>
    </r>
    <r>
      <rPr>
        <sz val="10"/>
        <color theme="1"/>
        <rFont val="맑은 고딕"/>
        <family val="3"/>
        <charset val="129"/>
      </rPr>
      <t>통계학과</t>
    </r>
    <r>
      <rPr>
        <sz val="10"/>
        <color theme="1"/>
        <rFont val="Helvetica"/>
      </rPr>
      <t xml:space="preserve"> </t>
    </r>
    <r>
      <rPr>
        <sz val="10"/>
        <color theme="1"/>
        <rFont val="맑은 고딕"/>
        <family val="3"/>
        <charset val="129"/>
      </rPr>
      <t>등</t>
    </r>
  </si>
  <si>
    <t>이차곡선의 성질을 활용하여 만든 대표적인 장치로 위성안테나, 자동차의 전조등, 망원경 등이 있습니다. 벡터는 어떤 물체에 작용하는 힘이나 속도 등 그 방향과 크기를 동시에 표기해야 의미가 있는 분야에 활용됩니다. 공간도형의 개념은 건축설계 및 기계 제작, 견고해야 하지만 가벼워야 하는 비행기 제작 등에 이용됩니다. 수학, 물리, 지구과학, 천문, 건축, 기계, 항공, 전기‧전자, 컴퓨터 공학 등 공간지각 능력이 필요한 분야에 진학하고자 하는 학생은 필수적으로 학습해야 할 과목입니다.</t>
  </si>
  <si>
    <t>• 해석 (이차곡선, 평면벡터, 공간도형과 공간좌표)</t>
  </si>
  <si>
    <t>인공지능 수학</t>
  </si>
  <si>
    <r>
      <rPr>
        <sz val="11"/>
        <color theme="1"/>
        <rFont val="맑은 고딕"/>
        <family val="3"/>
        <charset val="129"/>
      </rPr>
      <t>인공지능</t>
    </r>
    <r>
      <rPr>
        <sz val="11"/>
        <color theme="1"/>
        <rFont val="Helvetica"/>
      </rPr>
      <t xml:space="preserve"> </t>
    </r>
    <r>
      <rPr>
        <sz val="11"/>
        <color theme="1"/>
        <rFont val="맑은 고딕"/>
        <family val="3"/>
        <charset val="129"/>
      </rPr>
      <t>수학은</t>
    </r>
    <r>
      <rPr>
        <sz val="11"/>
        <color theme="1"/>
        <rFont val="Helvetica"/>
      </rPr>
      <t xml:space="preserve"> </t>
    </r>
    <r>
      <rPr>
        <sz val="11"/>
        <color theme="1"/>
        <rFont val="맑은 고딕"/>
        <family val="3"/>
        <charset val="129"/>
      </rPr>
      <t>인공지능의</t>
    </r>
    <r>
      <rPr>
        <sz val="11"/>
        <color theme="1"/>
        <rFont val="Helvetica"/>
      </rPr>
      <t xml:space="preserve"> </t>
    </r>
    <r>
      <rPr>
        <sz val="11"/>
        <color theme="1"/>
        <rFont val="맑은 고딕"/>
        <family val="3"/>
        <charset val="129"/>
      </rPr>
      <t>데이터</t>
    </r>
    <r>
      <rPr>
        <sz val="11"/>
        <color theme="1"/>
        <rFont val="Helvetica"/>
      </rPr>
      <t xml:space="preserve"> </t>
    </r>
    <r>
      <rPr>
        <sz val="11"/>
        <color theme="1"/>
        <rFont val="맑은 고딕"/>
        <family val="3"/>
        <charset val="129"/>
      </rPr>
      <t>처리와</t>
    </r>
    <r>
      <rPr>
        <sz val="11"/>
        <color theme="1"/>
        <rFont val="Helvetica"/>
      </rPr>
      <t xml:space="preserve"> </t>
    </r>
    <r>
      <rPr>
        <sz val="11"/>
        <color theme="1"/>
        <rFont val="맑은 고딕"/>
        <family val="3"/>
        <charset val="129"/>
      </rPr>
      <t>의사</t>
    </r>
    <r>
      <rPr>
        <sz val="11"/>
        <color theme="1"/>
        <rFont val="Helvetica"/>
      </rPr>
      <t xml:space="preserve"> </t>
    </r>
    <r>
      <rPr>
        <sz val="11"/>
        <color theme="1"/>
        <rFont val="맑은 고딕"/>
        <family val="3"/>
        <charset val="129"/>
      </rPr>
      <t>결정에</t>
    </r>
    <r>
      <rPr>
        <sz val="11"/>
        <color theme="1"/>
        <rFont val="Helvetica"/>
      </rPr>
      <t xml:space="preserve"> </t>
    </r>
    <r>
      <rPr>
        <sz val="11"/>
        <color theme="1"/>
        <rFont val="맑은 고딕"/>
        <family val="3"/>
        <charset val="129"/>
      </rPr>
      <t>수학이</t>
    </r>
    <r>
      <rPr>
        <sz val="11"/>
        <color theme="1"/>
        <rFont val="Helvetica"/>
      </rPr>
      <t xml:space="preserve"> </t>
    </r>
    <r>
      <rPr>
        <sz val="11"/>
        <color theme="1"/>
        <rFont val="맑은 고딕"/>
        <family val="3"/>
        <charset val="129"/>
      </rPr>
      <t>어떻게</t>
    </r>
    <r>
      <rPr>
        <sz val="11"/>
        <color theme="1"/>
        <rFont val="Helvetica"/>
      </rPr>
      <t xml:space="preserve"> </t>
    </r>
    <r>
      <rPr>
        <sz val="11"/>
        <color theme="1"/>
        <rFont val="맑은 고딕"/>
        <family val="3"/>
        <charset val="129"/>
      </rPr>
      <t>활용되는지를</t>
    </r>
    <r>
      <rPr>
        <sz val="11"/>
        <color theme="1"/>
        <rFont val="Helvetica"/>
      </rPr>
      <t xml:space="preserve"> </t>
    </r>
    <r>
      <rPr>
        <sz val="11"/>
        <color theme="1"/>
        <rFont val="맑은 고딕"/>
        <family val="3"/>
        <charset val="129"/>
      </rPr>
      <t>탐구하는</t>
    </r>
    <r>
      <rPr>
        <sz val="11"/>
        <color theme="1"/>
        <rFont val="Helvetica"/>
      </rPr>
      <t xml:space="preserve"> </t>
    </r>
    <r>
      <rPr>
        <sz val="11"/>
        <color theme="1"/>
        <rFont val="맑은 고딕"/>
        <family val="3"/>
        <charset val="129"/>
      </rPr>
      <t>과목이다</t>
    </r>
    <r>
      <rPr>
        <sz val="11"/>
        <color theme="1"/>
        <rFont val="Helvetica"/>
      </rPr>
      <t xml:space="preserve">. </t>
    </r>
    <r>
      <rPr>
        <sz val="11"/>
        <color theme="1"/>
        <rFont val="맑은 고딕"/>
        <family val="3"/>
        <charset val="129"/>
      </rPr>
      <t>빅데이터</t>
    </r>
    <r>
      <rPr>
        <sz val="11"/>
        <color theme="1"/>
        <rFont val="Helvetica"/>
      </rPr>
      <t xml:space="preserve">, </t>
    </r>
    <r>
      <rPr>
        <sz val="11"/>
        <color theme="1"/>
        <rFont val="맑은 고딕"/>
        <family val="3"/>
        <charset val="129"/>
      </rPr>
      <t>알고리즘</t>
    </r>
    <r>
      <rPr>
        <sz val="11"/>
        <color theme="1"/>
        <rFont val="Helvetica"/>
      </rPr>
      <t xml:space="preserve">, </t>
    </r>
    <r>
      <rPr>
        <sz val="11"/>
        <color theme="1"/>
        <rFont val="맑은 고딕"/>
        <family val="3"/>
        <charset val="129"/>
      </rPr>
      <t>최적화</t>
    </r>
    <r>
      <rPr>
        <sz val="11"/>
        <color theme="1"/>
        <rFont val="Helvetica"/>
      </rPr>
      <t xml:space="preserve"> </t>
    </r>
    <r>
      <rPr>
        <sz val="11"/>
        <color theme="1"/>
        <rFont val="맑은 고딕"/>
        <family val="3"/>
        <charset val="129"/>
      </rPr>
      <t>등</t>
    </r>
    <r>
      <rPr>
        <sz val="11"/>
        <color theme="1"/>
        <rFont val="Helvetica"/>
      </rPr>
      <t xml:space="preserve"> </t>
    </r>
    <r>
      <rPr>
        <sz val="11"/>
        <color theme="1"/>
        <rFont val="맑은 고딕"/>
        <family val="3"/>
        <charset val="129"/>
      </rPr>
      <t>다양한</t>
    </r>
    <r>
      <rPr>
        <sz val="11"/>
        <color theme="1"/>
        <rFont val="Helvetica"/>
      </rPr>
      <t xml:space="preserve"> </t>
    </r>
    <r>
      <rPr>
        <sz val="11"/>
        <color theme="1"/>
        <rFont val="맑은 고딕"/>
        <family val="3"/>
        <charset val="129"/>
      </rPr>
      <t>수학</t>
    </r>
    <r>
      <rPr>
        <sz val="11"/>
        <color theme="1"/>
        <rFont val="Helvetica"/>
      </rPr>
      <t xml:space="preserve"> </t>
    </r>
    <r>
      <rPr>
        <sz val="11"/>
        <color theme="1"/>
        <rFont val="맑은 고딕"/>
        <family val="3"/>
        <charset val="129"/>
      </rPr>
      <t>개념을</t>
    </r>
    <r>
      <rPr>
        <sz val="11"/>
        <color theme="1"/>
        <rFont val="Helvetica"/>
      </rPr>
      <t xml:space="preserve"> </t>
    </r>
    <r>
      <rPr>
        <sz val="11"/>
        <color theme="1"/>
        <rFont val="맑은 고딕"/>
        <family val="3"/>
        <charset val="129"/>
      </rPr>
      <t>통해</t>
    </r>
    <r>
      <rPr>
        <sz val="11"/>
        <color theme="1"/>
        <rFont val="Helvetica"/>
      </rPr>
      <t xml:space="preserve"> </t>
    </r>
    <r>
      <rPr>
        <sz val="11"/>
        <color theme="1"/>
        <rFont val="맑은 고딕"/>
        <family val="3"/>
        <charset val="129"/>
      </rPr>
      <t>인공지능의</t>
    </r>
    <r>
      <rPr>
        <sz val="11"/>
        <color theme="1"/>
        <rFont val="Helvetica"/>
      </rPr>
      <t xml:space="preserve"> </t>
    </r>
    <r>
      <rPr>
        <sz val="11"/>
        <color theme="1"/>
        <rFont val="맑은 고딕"/>
        <family val="3"/>
        <charset val="129"/>
      </rPr>
      <t>작동</t>
    </r>
    <r>
      <rPr>
        <sz val="11"/>
        <color theme="1"/>
        <rFont val="Helvetica"/>
      </rPr>
      <t xml:space="preserve"> </t>
    </r>
    <r>
      <rPr>
        <sz val="11"/>
        <color theme="1"/>
        <rFont val="맑은 고딕"/>
        <family val="3"/>
        <charset val="129"/>
      </rPr>
      <t>원리를</t>
    </r>
    <r>
      <rPr>
        <sz val="11"/>
        <color theme="1"/>
        <rFont val="Helvetica"/>
      </rPr>
      <t xml:space="preserve"> </t>
    </r>
    <r>
      <rPr>
        <sz val="11"/>
        <color theme="1"/>
        <rFont val="맑은 고딕"/>
        <family val="3"/>
        <charset val="129"/>
      </rPr>
      <t>이해하고</t>
    </r>
    <r>
      <rPr>
        <sz val="11"/>
        <color theme="1"/>
        <rFont val="Helvetica"/>
      </rPr>
      <t xml:space="preserve">, </t>
    </r>
    <r>
      <rPr>
        <sz val="11"/>
        <color theme="1"/>
        <rFont val="맑은 고딕"/>
        <family val="3"/>
        <charset val="129"/>
      </rPr>
      <t>디지털</t>
    </r>
    <r>
      <rPr>
        <sz val="11"/>
        <color theme="1"/>
        <rFont val="Helvetica"/>
      </rPr>
      <t>·</t>
    </r>
    <r>
      <rPr>
        <sz val="11"/>
        <color theme="1"/>
        <rFont val="맑은 고딕"/>
        <family val="3"/>
        <charset val="129"/>
      </rPr>
      <t>인공지능</t>
    </r>
    <r>
      <rPr>
        <sz val="11"/>
        <color theme="1"/>
        <rFont val="Helvetica"/>
      </rPr>
      <t xml:space="preserve"> </t>
    </r>
    <r>
      <rPr>
        <sz val="11"/>
        <color theme="1"/>
        <rFont val="맑은 고딕"/>
        <family val="3"/>
        <charset val="129"/>
      </rPr>
      <t>시대에</t>
    </r>
    <r>
      <rPr>
        <sz val="11"/>
        <color theme="1"/>
        <rFont val="Helvetica"/>
      </rPr>
      <t xml:space="preserve"> </t>
    </r>
    <r>
      <rPr>
        <sz val="11"/>
        <color theme="1"/>
        <rFont val="맑은 고딕"/>
        <family val="3"/>
        <charset val="129"/>
      </rPr>
      <t>필요한</t>
    </r>
    <r>
      <rPr>
        <sz val="11"/>
        <color theme="1"/>
        <rFont val="Helvetica"/>
      </rPr>
      <t xml:space="preserve"> </t>
    </r>
    <r>
      <rPr>
        <sz val="11"/>
        <color theme="1"/>
        <rFont val="맑은 고딕"/>
        <family val="3"/>
        <charset val="129"/>
      </rPr>
      <t>융합적</t>
    </r>
    <r>
      <rPr>
        <sz val="11"/>
        <color theme="1"/>
        <rFont val="Helvetica"/>
      </rPr>
      <t xml:space="preserve"> </t>
    </r>
    <r>
      <rPr>
        <sz val="11"/>
        <color theme="1"/>
        <rFont val="맑은 고딕"/>
        <family val="3"/>
        <charset val="129"/>
      </rPr>
      <t>사고력과</t>
    </r>
    <r>
      <rPr>
        <sz val="11"/>
        <color theme="1"/>
        <rFont val="Helvetica"/>
      </rPr>
      <t xml:space="preserve"> </t>
    </r>
    <r>
      <rPr>
        <sz val="11"/>
        <color theme="1"/>
        <rFont val="맑은 고딕"/>
        <family val="3"/>
        <charset val="129"/>
      </rPr>
      <t>소양을</t>
    </r>
    <r>
      <rPr>
        <sz val="11"/>
        <color theme="1"/>
        <rFont val="Helvetica"/>
      </rPr>
      <t xml:space="preserve"> </t>
    </r>
    <r>
      <rPr>
        <sz val="11"/>
        <color theme="1"/>
        <rFont val="맑은 고딕"/>
        <family val="3"/>
        <charset val="129"/>
      </rPr>
      <t>기를</t>
    </r>
    <r>
      <rPr>
        <sz val="11"/>
        <color theme="1"/>
        <rFont val="Helvetica"/>
      </rPr>
      <t xml:space="preserve"> </t>
    </r>
    <r>
      <rPr>
        <sz val="11"/>
        <color theme="1"/>
        <rFont val="맑은 고딕"/>
        <family val="3"/>
        <charset val="129"/>
      </rPr>
      <t>수</t>
    </r>
    <r>
      <rPr>
        <sz val="11"/>
        <color theme="1"/>
        <rFont val="Helvetica"/>
      </rPr>
      <t xml:space="preserve"> </t>
    </r>
    <r>
      <rPr>
        <sz val="11"/>
        <color theme="1"/>
        <rFont val="맑은 고딕"/>
        <family val="3"/>
        <charset val="129"/>
      </rPr>
      <t>있다</t>
    </r>
    <r>
      <rPr>
        <sz val="11"/>
        <color theme="1"/>
        <rFont val="Helvetica"/>
      </rPr>
      <t>.</t>
    </r>
  </si>
  <si>
    <t>• 인공지능과 빅데이터: 인공지능의 기초가 되는 수학 개념(집합, 벡터, 행렬, 확률 등)을 이해하고 데이터 처리에 활용
• 텍스트 및 이미지 데이터 처리: 데이터를 목적에 맞게 변환하고 수학적 표현을 사용하여 정보 요약 및 추출
• 예측과 최적화: 함수, 미분 등을 활용하여 데이터의 경향성을 분석하고 최적화된 예측 수행
• 인공지능과 수학 탐구: 인공지능의 학습 방식과 수학적 원리를 탐구하고, 공정성과 데이터 편향성을 고려한 문제 해결</t>
  </si>
  <si>
    <r>
      <rPr>
        <sz val="10"/>
        <color theme="1"/>
        <rFont val="맑은 고딕"/>
        <family val="3"/>
        <charset val="129"/>
      </rPr>
      <t>데이터과학자</t>
    </r>
    <r>
      <rPr>
        <sz val="10"/>
        <color theme="1"/>
        <rFont val="Helvetica"/>
      </rPr>
      <t xml:space="preserve">, </t>
    </r>
    <r>
      <rPr>
        <sz val="10"/>
        <color theme="1"/>
        <rFont val="맑은 고딕"/>
        <family val="3"/>
        <charset val="129"/>
      </rPr>
      <t>사물인터넷</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가상현실</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소프트웨어</t>
    </r>
    <r>
      <rPr>
        <sz val="10"/>
        <color theme="1"/>
        <rFont val="Helvetica"/>
      </rPr>
      <t xml:space="preserve"> </t>
    </r>
    <r>
      <rPr>
        <sz val="10"/>
        <color theme="1"/>
        <rFont val="맑은 고딕"/>
        <family val="3"/>
        <charset val="129"/>
      </rPr>
      <t>개발자</t>
    </r>
    <r>
      <rPr>
        <sz val="10"/>
        <color theme="1"/>
        <rFont val="Helvetica"/>
      </rPr>
      <t xml:space="preserve">, </t>
    </r>
    <r>
      <rPr>
        <sz val="10"/>
        <color theme="1"/>
        <rFont val="맑은 고딕"/>
        <family val="3"/>
        <charset val="129"/>
      </rPr>
      <t>인공지능</t>
    </r>
    <r>
      <rPr>
        <sz val="10"/>
        <color theme="1"/>
        <rFont val="Helvetica"/>
      </rPr>
      <t xml:space="preserve"> </t>
    </r>
    <r>
      <rPr>
        <sz val="10"/>
        <color theme="1"/>
        <rFont val="맑은 고딕"/>
        <family val="3"/>
        <charset val="129"/>
      </rPr>
      <t>접목</t>
    </r>
    <r>
      <rPr>
        <sz val="10"/>
        <color theme="1"/>
        <rFont val="Helvetica"/>
      </rPr>
      <t xml:space="preserve"> </t>
    </r>
    <r>
      <rPr>
        <sz val="10"/>
        <color theme="1"/>
        <rFont val="맑은 고딕"/>
        <family val="3"/>
        <charset val="129"/>
      </rPr>
      <t>분야</t>
    </r>
    <r>
      <rPr>
        <sz val="10"/>
        <color theme="1"/>
        <rFont val="Helvetica"/>
      </rPr>
      <t>(</t>
    </r>
    <r>
      <rPr>
        <sz val="10"/>
        <color theme="1"/>
        <rFont val="맑은 고딕"/>
        <family val="3"/>
        <charset val="129"/>
      </rPr>
      <t>의료</t>
    </r>
    <r>
      <rPr>
        <sz val="10"/>
        <color theme="1"/>
        <rFont val="Helvetica"/>
      </rPr>
      <t xml:space="preserve">, </t>
    </r>
    <r>
      <rPr>
        <sz val="10"/>
        <color theme="1"/>
        <rFont val="맑은 고딕"/>
        <family val="3"/>
        <charset val="129"/>
      </rPr>
      <t>과학</t>
    </r>
    <r>
      <rPr>
        <sz val="10"/>
        <color theme="1"/>
        <rFont val="Helvetica"/>
      </rPr>
      <t xml:space="preserve">, </t>
    </r>
    <r>
      <rPr>
        <sz val="10"/>
        <color theme="1"/>
        <rFont val="맑은 고딕"/>
        <family val="3"/>
        <charset val="129"/>
      </rPr>
      <t>통계</t>
    </r>
    <r>
      <rPr>
        <sz val="10"/>
        <color theme="1"/>
        <rFont val="Helvetica"/>
      </rPr>
      <t xml:space="preserve">, </t>
    </r>
    <r>
      <rPr>
        <sz val="10"/>
        <color theme="1"/>
        <rFont val="맑은 고딕"/>
        <family val="3"/>
        <charset val="129"/>
      </rPr>
      <t>경영</t>
    </r>
    <r>
      <rPr>
        <sz val="10"/>
        <color theme="1"/>
        <rFont val="Helvetica"/>
      </rPr>
      <t xml:space="preserve">, </t>
    </r>
    <r>
      <rPr>
        <sz val="10"/>
        <color theme="1"/>
        <rFont val="맑은 고딕"/>
        <family val="3"/>
        <charset val="129"/>
      </rPr>
      <t>금융</t>
    </r>
    <r>
      <rPr>
        <sz val="10"/>
        <color theme="1"/>
        <rFont val="Helvetica"/>
      </rPr>
      <t xml:space="preserve"> </t>
    </r>
    <r>
      <rPr>
        <sz val="10"/>
        <color theme="1"/>
        <rFont val="맑은 고딕"/>
        <family val="3"/>
        <charset val="129"/>
      </rPr>
      <t>등</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등</t>
    </r>
  </si>
  <si>
    <r>
      <rPr>
        <sz val="10"/>
        <color theme="1"/>
        <rFont val="Helvetica Neue"/>
      </rPr>
      <t>AI</t>
    </r>
    <r>
      <rPr>
        <sz val="10"/>
        <color theme="1"/>
        <rFont val="맑은 고딕"/>
        <family val="3"/>
        <charset val="129"/>
      </rPr>
      <t>융합학부</t>
    </r>
    <r>
      <rPr>
        <sz val="10"/>
        <color theme="1"/>
        <rFont val="Helvetica"/>
      </rPr>
      <t>, AI</t>
    </r>
    <r>
      <rPr>
        <sz val="10"/>
        <color theme="1"/>
        <rFont val="맑은 고딕"/>
        <family val="3"/>
        <charset val="129"/>
      </rPr>
      <t>학과</t>
    </r>
    <r>
      <rPr>
        <sz val="10"/>
        <color theme="1"/>
        <rFont val="Helvetica"/>
      </rPr>
      <t xml:space="preserve">, </t>
    </r>
    <r>
      <rPr>
        <sz val="10"/>
        <color theme="1"/>
        <rFont val="맑은 고딕"/>
        <family val="3"/>
        <charset val="129"/>
      </rPr>
      <t>데이터과학과</t>
    </r>
    <r>
      <rPr>
        <sz val="10"/>
        <color theme="1"/>
        <rFont val="Helvetica"/>
      </rPr>
      <t xml:space="preserve">, </t>
    </r>
    <r>
      <rPr>
        <sz val="10"/>
        <color theme="1"/>
        <rFont val="맑은 고딕"/>
        <family val="3"/>
        <charset val="129"/>
      </rPr>
      <t>산업공학과</t>
    </r>
    <r>
      <rPr>
        <sz val="10"/>
        <color theme="1"/>
        <rFont val="Helvetica"/>
      </rPr>
      <t xml:space="preserve">, </t>
    </r>
    <r>
      <rPr>
        <sz val="10"/>
        <color theme="1"/>
        <rFont val="맑은 고딕"/>
        <family val="3"/>
        <charset val="129"/>
      </rPr>
      <t>언어학과</t>
    </r>
    <r>
      <rPr>
        <sz val="10"/>
        <color theme="1"/>
        <rFont val="Helvetica"/>
      </rPr>
      <t xml:space="preserve">, </t>
    </r>
    <r>
      <rPr>
        <sz val="10"/>
        <color theme="1"/>
        <rFont val="맑은 고딕"/>
        <family val="3"/>
        <charset val="129"/>
      </rPr>
      <t>인공지능학과</t>
    </r>
    <r>
      <rPr>
        <sz val="10"/>
        <color theme="1"/>
        <rFont val="Helvetica"/>
      </rPr>
      <t xml:space="preserve">, </t>
    </r>
    <r>
      <rPr>
        <sz val="10"/>
        <color theme="1"/>
        <rFont val="맑은 고딕"/>
        <family val="3"/>
        <charset val="129"/>
      </rPr>
      <t>정보통신공학과</t>
    </r>
    <r>
      <rPr>
        <sz val="10"/>
        <color theme="1"/>
        <rFont val="Helvetica"/>
      </rPr>
      <t xml:space="preserve">, </t>
    </r>
    <r>
      <rPr>
        <sz val="10"/>
        <color theme="1"/>
        <rFont val="맑은 고딕"/>
        <family val="3"/>
        <charset val="129"/>
      </rPr>
      <t>컴퓨터공학과</t>
    </r>
    <r>
      <rPr>
        <sz val="10"/>
        <color theme="1"/>
        <rFont val="Helvetica"/>
      </rPr>
      <t xml:space="preserve">, </t>
    </r>
    <r>
      <rPr>
        <sz val="10"/>
        <color theme="1"/>
        <rFont val="맑은 고딕"/>
        <family val="3"/>
        <charset val="129"/>
      </rPr>
      <t>컴퓨터</t>
    </r>
    <r>
      <rPr>
        <sz val="10"/>
        <color theme="1"/>
        <rFont val="Helvetica"/>
      </rPr>
      <t xml:space="preserve"> </t>
    </r>
    <r>
      <rPr>
        <sz val="10"/>
        <color theme="1"/>
        <rFont val="맑은 고딕"/>
        <family val="3"/>
        <charset val="129"/>
      </rPr>
      <t>과학과</t>
    </r>
    <r>
      <rPr>
        <sz val="10"/>
        <color theme="1"/>
        <rFont val="Helvetica"/>
      </rPr>
      <t xml:space="preserve">, </t>
    </r>
    <r>
      <rPr>
        <sz val="10"/>
        <color theme="1"/>
        <rFont val="맑은 고딕"/>
        <family val="3"/>
        <charset val="129"/>
      </rPr>
      <t>통계학과</t>
    </r>
    <r>
      <rPr>
        <sz val="10"/>
        <color theme="1"/>
        <rFont val="Helvetica"/>
      </rPr>
      <t xml:space="preserve"> </t>
    </r>
    <r>
      <rPr>
        <sz val="10"/>
        <color theme="1"/>
        <rFont val="맑은 고딕"/>
        <family val="3"/>
        <charset val="129"/>
      </rPr>
      <t>등</t>
    </r>
  </si>
  <si>
    <t>직무 수학</t>
  </si>
  <si>
    <r>
      <rPr>
        <sz val="11"/>
        <color theme="1"/>
        <rFont val="맑은 고딕"/>
        <family val="3"/>
        <charset val="129"/>
      </rPr>
      <t>직무</t>
    </r>
    <r>
      <rPr>
        <sz val="11"/>
        <color theme="1"/>
        <rFont val="Helvetica"/>
      </rPr>
      <t xml:space="preserve"> </t>
    </r>
    <r>
      <rPr>
        <sz val="11"/>
        <color theme="1"/>
        <rFont val="맑은 고딕"/>
        <family val="3"/>
        <charset val="129"/>
      </rPr>
      <t>수학은</t>
    </r>
    <r>
      <rPr>
        <sz val="11"/>
        <color theme="1"/>
        <rFont val="Helvetica"/>
      </rPr>
      <t xml:space="preserve"> </t>
    </r>
    <r>
      <rPr>
        <sz val="11"/>
        <color theme="1"/>
        <rFont val="맑은 고딕"/>
        <family val="3"/>
        <charset val="129"/>
      </rPr>
      <t>직무</t>
    </r>
    <r>
      <rPr>
        <sz val="11"/>
        <color theme="1"/>
        <rFont val="Helvetica"/>
      </rPr>
      <t xml:space="preserve"> </t>
    </r>
    <r>
      <rPr>
        <sz val="11"/>
        <color theme="1"/>
        <rFont val="맑은 고딕"/>
        <family val="3"/>
        <charset val="129"/>
      </rPr>
      <t>상황에서</t>
    </r>
    <r>
      <rPr>
        <sz val="11"/>
        <color theme="1"/>
        <rFont val="Helvetica"/>
      </rPr>
      <t xml:space="preserve"> </t>
    </r>
    <r>
      <rPr>
        <sz val="11"/>
        <color theme="1"/>
        <rFont val="맑은 고딕"/>
        <family val="3"/>
        <charset val="129"/>
      </rPr>
      <t>수학</t>
    </r>
    <r>
      <rPr>
        <sz val="11"/>
        <color theme="1"/>
        <rFont val="Helvetica"/>
      </rPr>
      <t xml:space="preserve"> </t>
    </r>
    <r>
      <rPr>
        <sz val="11"/>
        <color theme="1"/>
        <rFont val="맑은 고딕"/>
        <family val="3"/>
        <charset val="129"/>
      </rPr>
      <t>개념과</t>
    </r>
    <r>
      <rPr>
        <sz val="11"/>
        <color theme="1"/>
        <rFont val="Helvetica"/>
      </rPr>
      <t xml:space="preserve"> </t>
    </r>
    <r>
      <rPr>
        <sz val="11"/>
        <color theme="1"/>
        <rFont val="맑은 고딕"/>
        <family val="3"/>
        <charset val="129"/>
      </rPr>
      <t>원리를</t>
    </r>
    <r>
      <rPr>
        <sz val="11"/>
        <color theme="1"/>
        <rFont val="Helvetica"/>
      </rPr>
      <t xml:space="preserve"> </t>
    </r>
    <r>
      <rPr>
        <sz val="11"/>
        <color theme="1"/>
        <rFont val="맑은 고딕"/>
        <family val="3"/>
        <charset val="129"/>
      </rPr>
      <t>활용해</t>
    </r>
    <r>
      <rPr>
        <sz val="11"/>
        <color theme="1"/>
        <rFont val="Helvetica"/>
      </rPr>
      <t xml:space="preserve"> </t>
    </r>
    <r>
      <rPr>
        <sz val="11"/>
        <color theme="1"/>
        <rFont val="맑은 고딕"/>
        <family val="3"/>
        <charset val="129"/>
      </rPr>
      <t>문제를</t>
    </r>
    <r>
      <rPr>
        <sz val="11"/>
        <color theme="1"/>
        <rFont val="Helvetica"/>
      </rPr>
      <t xml:space="preserve"> </t>
    </r>
    <r>
      <rPr>
        <sz val="11"/>
        <color theme="1"/>
        <rFont val="맑은 고딕"/>
        <family val="3"/>
        <charset val="129"/>
      </rPr>
      <t>해결하는</t>
    </r>
    <r>
      <rPr>
        <sz val="11"/>
        <color theme="1"/>
        <rFont val="Helvetica"/>
      </rPr>
      <t xml:space="preserve"> </t>
    </r>
    <r>
      <rPr>
        <sz val="11"/>
        <color theme="1"/>
        <rFont val="맑은 고딕"/>
        <family val="3"/>
        <charset val="129"/>
      </rPr>
      <t>능력과</t>
    </r>
    <r>
      <rPr>
        <sz val="11"/>
        <color theme="1"/>
        <rFont val="Helvetica"/>
      </rPr>
      <t xml:space="preserve"> </t>
    </r>
    <r>
      <rPr>
        <sz val="11"/>
        <color theme="1"/>
        <rFont val="맑은 고딕"/>
        <family val="3"/>
        <charset val="129"/>
      </rPr>
      <t>태도를</t>
    </r>
    <r>
      <rPr>
        <sz val="11"/>
        <color theme="1"/>
        <rFont val="Helvetica"/>
      </rPr>
      <t xml:space="preserve"> </t>
    </r>
    <r>
      <rPr>
        <sz val="11"/>
        <color theme="1"/>
        <rFont val="맑은 고딕"/>
        <family val="3"/>
        <charset val="129"/>
      </rPr>
      <t>기르는</t>
    </r>
    <r>
      <rPr>
        <sz val="11"/>
        <color theme="1"/>
        <rFont val="Helvetica"/>
      </rPr>
      <t xml:space="preserve"> </t>
    </r>
    <r>
      <rPr>
        <sz val="11"/>
        <color theme="1"/>
        <rFont val="맑은 고딕"/>
        <family val="3"/>
        <charset val="129"/>
      </rPr>
      <t>과목이다</t>
    </r>
    <r>
      <rPr>
        <sz val="11"/>
        <color theme="1"/>
        <rFont val="Helvetica"/>
      </rPr>
      <t xml:space="preserve">. </t>
    </r>
    <r>
      <rPr>
        <sz val="11"/>
        <color theme="1"/>
        <rFont val="맑은 고딕"/>
        <family val="3"/>
        <charset val="129"/>
      </rPr>
      <t>수와</t>
    </r>
    <r>
      <rPr>
        <sz val="11"/>
        <color theme="1"/>
        <rFont val="Helvetica"/>
      </rPr>
      <t xml:space="preserve"> </t>
    </r>
    <r>
      <rPr>
        <sz val="11"/>
        <color theme="1"/>
        <rFont val="맑은 고딕"/>
        <family val="3"/>
        <charset val="129"/>
      </rPr>
      <t>연산</t>
    </r>
    <r>
      <rPr>
        <sz val="11"/>
        <color theme="1"/>
        <rFont val="Helvetica"/>
      </rPr>
      <t xml:space="preserve">, </t>
    </r>
    <r>
      <rPr>
        <sz val="11"/>
        <color theme="1"/>
        <rFont val="맑은 고딕"/>
        <family val="3"/>
        <charset val="129"/>
      </rPr>
      <t>도형</t>
    </r>
    <r>
      <rPr>
        <sz val="11"/>
        <color theme="1"/>
        <rFont val="Helvetica"/>
      </rPr>
      <t xml:space="preserve">, </t>
    </r>
    <r>
      <rPr>
        <sz val="11"/>
        <color theme="1"/>
        <rFont val="맑은 고딕"/>
        <family val="3"/>
        <charset val="129"/>
      </rPr>
      <t>자료</t>
    </r>
    <r>
      <rPr>
        <sz val="11"/>
        <color theme="1"/>
        <rFont val="Helvetica"/>
      </rPr>
      <t xml:space="preserve"> </t>
    </r>
    <r>
      <rPr>
        <sz val="11"/>
        <color theme="1"/>
        <rFont val="맑은 고딕"/>
        <family val="3"/>
        <charset val="129"/>
      </rPr>
      <t>해석</t>
    </r>
    <r>
      <rPr>
        <sz val="11"/>
        <color theme="1"/>
        <rFont val="Helvetica"/>
      </rPr>
      <t xml:space="preserve"> </t>
    </r>
    <r>
      <rPr>
        <sz val="11"/>
        <color theme="1"/>
        <rFont val="맑은 고딕"/>
        <family val="3"/>
        <charset val="129"/>
      </rPr>
      <t>등을</t>
    </r>
    <r>
      <rPr>
        <sz val="11"/>
        <color theme="1"/>
        <rFont val="Helvetica"/>
      </rPr>
      <t xml:space="preserve"> </t>
    </r>
    <r>
      <rPr>
        <sz val="11"/>
        <color theme="1"/>
        <rFont val="맑은 고딕"/>
        <family val="3"/>
        <charset val="129"/>
      </rPr>
      <t>통해</t>
    </r>
    <r>
      <rPr>
        <sz val="11"/>
        <color theme="1"/>
        <rFont val="Helvetica"/>
      </rPr>
      <t xml:space="preserve"> </t>
    </r>
    <r>
      <rPr>
        <sz val="11"/>
        <color theme="1"/>
        <rFont val="맑은 고딕"/>
        <family val="3"/>
        <charset val="129"/>
      </rPr>
      <t>직무를</t>
    </r>
    <r>
      <rPr>
        <sz val="11"/>
        <color theme="1"/>
        <rFont val="Helvetica"/>
      </rPr>
      <t xml:space="preserve"> </t>
    </r>
    <r>
      <rPr>
        <sz val="11"/>
        <color theme="1"/>
        <rFont val="맑은 고딕"/>
        <family val="3"/>
        <charset val="129"/>
      </rPr>
      <t>효율적으로</t>
    </r>
    <r>
      <rPr>
        <sz val="11"/>
        <color theme="1"/>
        <rFont val="Helvetica"/>
      </rPr>
      <t xml:space="preserve"> </t>
    </r>
    <r>
      <rPr>
        <sz val="11"/>
        <color theme="1"/>
        <rFont val="맑은 고딕"/>
        <family val="3"/>
        <charset val="129"/>
      </rPr>
      <t>수행하고</t>
    </r>
    <r>
      <rPr>
        <sz val="11"/>
        <color theme="1"/>
        <rFont val="Helvetica"/>
      </rPr>
      <t xml:space="preserve">, </t>
    </r>
    <r>
      <rPr>
        <sz val="11"/>
        <color theme="1"/>
        <rFont val="맑은 고딕"/>
        <family val="3"/>
        <charset val="129"/>
      </rPr>
      <t>합리적인</t>
    </r>
    <r>
      <rPr>
        <sz val="11"/>
        <color theme="1"/>
        <rFont val="Helvetica"/>
      </rPr>
      <t xml:space="preserve"> </t>
    </r>
    <r>
      <rPr>
        <sz val="11"/>
        <color theme="1"/>
        <rFont val="맑은 고딕"/>
        <family val="3"/>
        <charset val="129"/>
      </rPr>
      <t>의사</t>
    </r>
    <r>
      <rPr>
        <sz val="11"/>
        <color theme="1"/>
        <rFont val="Helvetica"/>
      </rPr>
      <t xml:space="preserve"> </t>
    </r>
    <r>
      <rPr>
        <sz val="11"/>
        <color theme="1"/>
        <rFont val="맑은 고딕"/>
        <family val="3"/>
        <charset val="129"/>
      </rPr>
      <t>결정과</t>
    </r>
    <r>
      <rPr>
        <sz val="11"/>
        <color theme="1"/>
        <rFont val="Helvetica"/>
      </rPr>
      <t xml:space="preserve"> </t>
    </r>
    <r>
      <rPr>
        <sz val="11"/>
        <color theme="1"/>
        <rFont val="맑은 고딕"/>
        <family val="3"/>
        <charset val="129"/>
      </rPr>
      <t>끈기</t>
    </r>
    <r>
      <rPr>
        <sz val="11"/>
        <color theme="1"/>
        <rFont val="Helvetica"/>
      </rPr>
      <t xml:space="preserve"> </t>
    </r>
    <r>
      <rPr>
        <sz val="11"/>
        <color theme="1"/>
        <rFont val="맑은 고딕"/>
        <family val="3"/>
        <charset val="129"/>
      </rPr>
      <t>있는</t>
    </r>
    <r>
      <rPr>
        <sz val="11"/>
        <color theme="1"/>
        <rFont val="Helvetica"/>
      </rPr>
      <t xml:space="preserve"> </t>
    </r>
    <r>
      <rPr>
        <sz val="11"/>
        <color theme="1"/>
        <rFont val="맑은 고딕"/>
        <family val="3"/>
        <charset val="129"/>
      </rPr>
      <t>문제</t>
    </r>
    <r>
      <rPr>
        <sz val="11"/>
        <color theme="1"/>
        <rFont val="Helvetica"/>
      </rPr>
      <t xml:space="preserve"> </t>
    </r>
    <r>
      <rPr>
        <sz val="11"/>
        <color theme="1"/>
        <rFont val="맑은 고딕"/>
        <family val="3"/>
        <charset val="129"/>
      </rPr>
      <t>해결</t>
    </r>
    <r>
      <rPr>
        <sz val="11"/>
        <color theme="1"/>
        <rFont val="Helvetica"/>
      </rPr>
      <t xml:space="preserve"> </t>
    </r>
    <r>
      <rPr>
        <sz val="11"/>
        <color theme="1"/>
        <rFont val="맑은 고딕"/>
        <family val="3"/>
        <charset val="129"/>
      </rPr>
      <t>태도를</t>
    </r>
    <r>
      <rPr>
        <sz val="11"/>
        <color theme="1"/>
        <rFont val="Helvetica"/>
      </rPr>
      <t xml:space="preserve"> </t>
    </r>
    <r>
      <rPr>
        <sz val="11"/>
        <color theme="1"/>
        <rFont val="맑은 고딕"/>
        <family val="3"/>
        <charset val="129"/>
      </rPr>
      <t>기를</t>
    </r>
    <r>
      <rPr>
        <sz val="11"/>
        <color theme="1"/>
        <rFont val="Helvetica"/>
      </rPr>
      <t xml:space="preserve"> </t>
    </r>
    <r>
      <rPr>
        <sz val="11"/>
        <color theme="1"/>
        <rFont val="맑은 고딕"/>
        <family val="3"/>
        <charset val="129"/>
      </rPr>
      <t>수</t>
    </r>
    <r>
      <rPr>
        <sz val="11"/>
        <color theme="1"/>
        <rFont val="Helvetica"/>
      </rPr>
      <t xml:space="preserve"> </t>
    </r>
    <r>
      <rPr>
        <sz val="11"/>
        <color theme="1"/>
        <rFont val="맑은 고딕"/>
        <family val="3"/>
        <charset val="129"/>
      </rPr>
      <t>있다</t>
    </r>
    <r>
      <rPr>
        <sz val="11"/>
        <color theme="1"/>
        <rFont val="Helvetica"/>
      </rPr>
      <t>.</t>
    </r>
  </si>
  <si>
    <t>• 수와 연산: 직무 상황에서 수의 크기를 비교하고, 계산과 단위 변환을 활용하여 문제 해결
• 변화와 관계: 비율, 방정식, 부등식을 이용하여 직무 관련 문제를 분석하고 해결
• 도형과 측정: 도형의 성질을 이해하고 측정을 활용하여 공간 관련 문제 해결
• 자료와 가능성: 자료를 수집, 변환, 해석하여 합리적인 의사 결정 수행 및 미래 상황 예측</t>
  </si>
  <si>
    <r>
      <rPr>
        <sz val="10"/>
        <color theme="1"/>
        <rFont val="맑은 고딕"/>
        <family val="3"/>
        <charset val="129"/>
      </rPr>
      <t>회계사</t>
    </r>
    <r>
      <rPr>
        <sz val="10"/>
        <color theme="1"/>
        <rFont val="Helvetica"/>
      </rPr>
      <t xml:space="preserve">, </t>
    </r>
    <r>
      <rPr>
        <sz val="10"/>
        <color theme="1"/>
        <rFont val="맑은 고딕"/>
        <family val="3"/>
        <charset val="129"/>
      </rPr>
      <t>세무사</t>
    </r>
    <r>
      <rPr>
        <sz val="10"/>
        <color theme="1"/>
        <rFont val="Helvetica"/>
      </rPr>
      <t xml:space="preserve">, </t>
    </r>
    <r>
      <rPr>
        <sz val="10"/>
        <color theme="1"/>
        <rFont val="맑은 고딕"/>
        <family val="3"/>
        <charset val="129"/>
      </rPr>
      <t>은행원</t>
    </r>
    <r>
      <rPr>
        <sz val="10"/>
        <color theme="1"/>
        <rFont val="Helvetica"/>
      </rPr>
      <t xml:space="preserve">, </t>
    </r>
    <r>
      <rPr>
        <sz val="10"/>
        <color theme="1"/>
        <rFont val="맑은 고딕"/>
        <family val="3"/>
        <charset val="129"/>
      </rPr>
      <t>마케팅</t>
    </r>
    <r>
      <rPr>
        <sz val="10"/>
        <color theme="1"/>
        <rFont val="Helvetica"/>
      </rPr>
      <t xml:space="preserve"> </t>
    </r>
    <r>
      <rPr>
        <sz val="10"/>
        <color theme="1"/>
        <rFont val="맑은 고딕"/>
        <family val="3"/>
        <charset val="129"/>
      </rPr>
      <t>분석가</t>
    </r>
    <r>
      <rPr>
        <sz val="10"/>
        <color theme="1"/>
        <rFont val="Helvetica"/>
      </rPr>
      <t xml:space="preserve">, </t>
    </r>
    <r>
      <rPr>
        <sz val="10"/>
        <color theme="1"/>
        <rFont val="맑은 고딕"/>
        <family val="3"/>
        <charset val="129"/>
      </rPr>
      <t>기술영업직</t>
    </r>
    <r>
      <rPr>
        <sz val="10"/>
        <color theme="1"/>
        <rFont val="Helvetica"/>
      </rPr>
      <t xml:space="preserve">, </t>
    </r>
    <r>
      <rPr>
        <sz val="10"/>
        <color theme="1"/>
        <rFont val="맑은 고딕"/>
        <family val="3"/>
        <charset val="129"/>
      </rPr>
      <t>제조업</t>
    </r>
    <r>
      <rPr>
        <sz val="10"/>
        <color theme="1"/>
        <rFont val="Helvetica"/>
      </rPr>
      <t xml:space="preserve"> </t>
    </r>
    <r>
      <rPr>
        <sz val="10"/>
        <color theme="1"/>
        <rFont val="맑은 고딕"/>
        <family val="3"/>
        <charset val="129"/>
      </rPr>
      <t>생산직</t>
    </r>
    <r>
      <rPr>
        <sz val="10"/>
        <color theme="1"/>
        <rFont val="Helvetica"/>
      </rPr>
      <t xml:space="preserve">, </t>
    </r>
    <r>
      <rPr>
        <sz val="10"/>
        <color theme="1"/>
        <rFont val="맑은 고딕"/>
        <family val="3"/>
        <charset val="129"/>
      </rPr>
      <t>공정</t>
    </r>
    <r>
      <rPr>
        <sz val="10"/>
        <color theme="1"/>
        <rFont val="Helvetica"/>
      </rPr>
      <t xml:space="preserve"> </t>
    </r>
    <r>
      <rPr>
        <sz val="10"/>
        <color theme="1"/>
        <rFont val="맑은 고딕"/>
        <family val="3"/>
        <charset val="129"/>
      </rPr>
      <t>관리자</t>
    </r>
    <r>
      <rPr>
        <sz val="10"/>
        <color theme="1"/>
        <rFont val="Helvetica"/>
      </rPr>
      <t xml:space="preserve">, </t>
    </r>
    <r>
      <rPr>
        <sz val="10"/>
        <color theme="1"/>
        <rFont val="맑은 고딕"/>
        <family val="3"/>
        <charset val="129"/>
      </rPr>
      <t>통계직</t>
    </r>
    <r>
      <rPr>
        <sz val="10"/>
        <color theme="1"/>
        <rFont val="Helvetica"/>
      </rPr>
      <t xml:space="preserve"> </t>
    </r>
    <r>
      <rPr>
        <sz val="10"/>
        <color theme="1"/>
        <rFont val="맑은 고딕"/>
        <family val="3"/>
        <charset val="129"/>
      </rPr>
      <t>공무원</t>
    </r>
    <r>
      <rPr>
        <sz val="10"/>
        <color theme="1"/>
        <rFont val="Helvetica"/>
      </rPr>
      <t xml:space="preserve">, </t>
    </r>
    <r>
      <rPr>
        <sz val="10"/>
        <color theme="1"/>
        <rFont val="맑은 고딕"/>
        <family val="3"/>
        <charset val="129"/>
      </rPr>
      <t>건축가</t>
    </r>
    <r>
      <rPr>
        <sz val="10"/>
        <color theme="1"/>
        <rFont val="Helvetica"/>
      </rPr>
      <t xml:space="preserve">, </t>
    </r>
    <r>
      <rPr>
        <sz val="10"/>
        <color theme="1"/>
        <rFont val="맑은 고딕"/>
        <family val="3"/>
        <charset val="129"/>
      </rPr>
      <t>인테리어</t>
    </r>
    <r>
      <rPr>
        <sz val="10"/>
        <color theme="1"/>
        <rFont val="Helvetica"/>
      </rPr>
      <t xml:space="preserve"> </t>
    </r>
    <r>
      <rPr>
        <sz val="10"/>
        <color theme="1"/>
        <rFont val="맑은 고딕"/>
        <family val="3"/>
        <charset val="129"/>
      </rPr>
      <t>디자이너</t>
    </r>
    <r>
      <rPr>
        <sz val="10"/>
        <color theme="1"/>
        <rFont val="Helvetica"/>
      </rPr>
      <t xml:space="preserve">, </t>
    </r>
    <r>
      <rPr>
        <sz val="10"/>
        <color theme="1"/>
        <rFont val="맑은 고딕"/>
        <family val="3"/>
        <charset val="129"/>
      </rPr>
      <t>토목</t>
    </r>
    <r>
      <rPr>
        <sz val="10"/>
        <color theme="1"/>
        <rFont val="Helvetica"/>
      </rPr>
      <t xml:space="preserve"> </t>
    </r>
    <r>
      <rPr>
        <sz val="10"/>
        <color theme="1"/>
        <rFont val="맑은 고딕"/>
        <family val="3"/>
        <charset val="129"/>
      </rPr>
      <t>기술자</t>
    </r>
    <r>
      <rPr>
        <sz val="10"/>
        <color theme="1"/>
        <rFont val="Helvetica"/>
      </rPr>
      <t xml:space="preserve">, </t>
    </r>
    <r>
      <rPr>
        <sz val="10"/>
        <color theme="1"/>
        <rFont val="맑은 고딕"/>
        <family val="3"/>
        <charset val="129"/>
      </rPr>
      <t>측량사</t>
    </r>
    <r>
      <rPr>
        <sz val="10"/>
        <color theme="1"/>
        <rFont val="Helvetica"/>
      </rPr>
      <t xml:space="preserve">, CNC </t>
    </r>
    <r>
      <rPr>
        <sz val="10"/>
        <color theme="1"/>
        <rFont val="맑은 고딕"/>
        <family val="3"/>
        <charset val="129"/>
      </rPr>
      <t>기계</t>
    </r>
    <r>
      <rPr>
        <sz val="10"/>
        <color theme="1"/>
        <rFont val="Helvetica"/>
      </rPr>
      <t xml:space="preserve"> </t>
    </r>
    <r>
      <rPr>
        <sz val="10"/>
        <color theme="1"/>
        <rFont val="맑은 고딕"/>
        <family val="3"/>
        <charset val="129"/>
      </rPr>
      <t>조작원</t>
    </r>
    <r>
      <rPr>
        <sz val="10"/>
        <color theme="1"/>
        <rFont val="Helvetica"/>
      </rPr>
      <t xml:space="preserve">, </t>
    </r>
    <r>
      <rPr>
        <sz val="10"/>
        <color theme="1"/>
        <rFont val="맑은 고딕"/>
        <family val="3"/>
        <charset val="129"/>
      </rPr>
      <t>데이터</t>
    </r>
    <r>
      <rPr>
        <sz val="10"/>
        <color theme="1"/>
        <rFont val="Helvetica"/>
      </rPr>
      <t xml:space="preserve"> </t>
    </r>
    <r>
      <rPr>
        <sz val="10"/>
        <color theme="1"/>
        <rFont val="맑은 고딕"/>
        <family val="3"/>
        <charset val="129"/>
      </rPr>
      <t>분석가</t>
    </r>
    <r>
      <rPr>
        <sz val="10"/>
        <color theme="1"/>
        <rFont val="Helvetica"/>
      </rPr>
      <t xml:space="preserve">, </t>
    </r>
    <r>
      <rPr>
        <sz val="10"/>
        <color theme="1"/>
        <rFont val="맑은 고딕"/>
        <family val="3"/>
        <charset val="129"/>
      </rPr>
      <t>빅데이터</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등</t>
    </r>
  </si>
  <si>
    <r>
      <rPr>
        <sz val="10"/>
        <color theme="1"/>
        <rFont val="맑은 고딕"/>
        <family val="3"/>
        <charset val="129"/>
      </rPr>
      <t>경영</t>
    </r>
    <r>
      <rPr>
        <sz val="10"/>
        <color theme="1"/>
        <rFont val="Helvetica"/>
      </rPr>
      <t>·</t>
    </r>
    <r>
      <rPr>
        <sz val="10"/>
        <color theme="1"/>
        <rFont val="맑은 고딕"/>
        <family val="3"/>
        <charset val="129"/>
      </rPr>
      <t>금융</t>
    </r>
    <r>
      <rPr>
        <sz val="10"/>
        <color theme="1"/>
        <rFont val="Helvetica"/>
      </rPr>
      <t xml:space="preserve">, </t>
    </r>
    <r>
      <rPr>
        <sz val="10"/>
        <color theme="1"/>
        <rFont val="맑은 고딕"/>
        <family val="3"/>
        <charset val="129"/>
      </rPr>
      <t>문화</t>
    </r>
    <r>
      <rPr>
        <sz val="10"/>
        <color theme="1"/>
        <rFont val="Helvetica"/>
      </rPr>
      <t>·</t>
    </r>
    <r>
      <rPr>
        <sz val="10"/>
        <color theme="1"/>
        <rFont val="맑은 고딕"/>
        <family val="3"/>
        <charset val="129"/>
      </rPr>
      <t>예술</t>
    </r>
    <r>
      <rPr>
        <sz val="10"/>
        <color theme="1"/>
        <rFont val="Helvetica"/>
      </rPr>
      <t>·</t>
    </r>
    <r>
      <rPr>
        <sz val="10"/>
        <color theme="1"/>
        <rFont val="맑은 고딕"/>
        <family val="3"/>
        <charset val="129"/>
      </rPr>
      <t>디자인</t>
    </r>
    <r>
      <rPr>
        <sz val="10"/>
        <color theme="1"/>
        <rFont val="Helvetica"/>
      </rPr>
      <t>·</t>
    </r>
    <r>
      <rPr>
        <sz val="10"/>
        <color theme="1"/>
        <rFont val="맑은 고딕"/>
        <family val="3"/>
        <charset val="129"/>
      </rPr>
      <t>방송</t>
    </r>
    <r>
      <rPr>
        <sz val="10"/>
        <color theme="1"/>
        <rFont val="Helvetica"/>
      </rPr>
      <t xml:space="preserve">, </t>
    </r>
    <r>
      <rPr>
        <sz val="10"/>
        <color theme="1"/>
        <rFont val="맑은 고딕"/>
        <family val="3"/>
        <charset val="129"/>
      </rPr>
      <t>미용</t>
    </r>
    <r>
      <rPr>
        <sz val="10"/>
        <color theme="1"/>
        <rFont val="Helvetica"/>
      </rPr>
      <t xml:space="preserve">, </t>
    </r>
    <r>
      <rPr>
        <sz val="10"/>
        <color theme="1"/>
        <rFont val="맑은 고딕"/>
        <family val="3"/>
        <charset val="129"/>
      </rPr>
      <t>관광</t>
    </r>
    <r>
      <rPr>
        <sz val="10"/>
        <color theme="1"/>
        <rFont val="Helvetica"/>
      </rPr>
      <t>·</t>
    </r>
    <r>
      <rPr>
        <sz val="10"/>
        <color theme="1"/>
        <rFont val="맑은 고딕"/>
        <family val="3"/>
        <charset val="129"/>
      </rPr>
      <t>레저</t>
    </r>
    <r>
      <rPr>
        <sz val="10"/>
        <color theme="1"/>
        <rFont val="Helvetica"/>
      </rPr>
      <t xml:space="preserve">, </t>
    </r>
    <r>
      <rPr>
        <sz val="10"/>
        <color theme="1"/>
        <rFont val="맑은 고딕"/>
        <family val="3"/>
        <charset val="129"/>
      </rPr>
      <t>식품</t>
    </r>
    <r>
      <rPr>
        <sz val="10"/>
        <color theme="1"/>
        <rFont val="Helvetica"/>
      </rPr>
      <t>·</t>
    </r>
    <r>
      <rPr>
        <sz val="10"/>
        <color theme="1"/>
        <rFont val="맑은 고딕"/>
        <family val="3"/>
        <charset val="129"/>
      </rPr>
      <t>조리</t>
    </r>
    <r>
      <rPr>
        <sz val="10"/>
        <color theme="1"/>
        <rFont val="Helvetica"/>
      </rPr>
      <t xml:space="preserve">, </t>
    </r>
    <r>
      <rPr>
        <sz val="10"/>
        <color theme="1"/>
        <rFont val="맑은 고딕"/>
        <family val="3"/>
        <charset val="129"/>
      </rPr>
      <t>건축</t>
    </r>
    <r>
      <rPr>
        <sz val="10"/>
        <color theme="1"/>
        <rFont val="Helvetica"/>
      </rPr>
      <t>·</t>
    </r>
    <r>
      <rPr>
        <sz val="10"/>
        <color theme="1"/>
        <rFont val="맑은 고딕"/>
        <family val="3"/>
        <charset val="129"/>
      </rPr>
      <t>토목</t>
    </r>
    <r>
      <rPr>
        <sz val="10"/>
        <color theme="1"/>
        <rFont val="Helvetica"/>
      </rPr>
      <t xml:space="preserve">, </t>
    </r>
    <r>
      <rPr>
        <sz val="10"/>
        <color theme="1"/>
        <rFont val="맑은 고딕"/>
        <family val="3"/>
        <charset val="129"/>
      </rPr>
      <t>기계</t>
    </r>
    <r>
      <rPr>
        <sz val="10"/>
        <color theme="1"/>
        <rFont val="Helvetica"/>
      </rPr>
      <t xml:space="preserve">, </t>
    </r>
    <r>
      <rPr>
        <sz val="10"/>
        <color theme="1"/>
        <rFont val="맑은 고딕"/>
        <family val="3"/>
        <charset val="129"/>
      </rPr>
      <t>재료</t>
    </r>
    <r>
      <rPr>
        <sz val="10"/>
        <color theme="1"/>
        <rFont val="Helvetica"/>
      </rPr>
      <t xml:space="preserve">, </t>
    </r>
    <r>
      <rPr>
        <sz val="10"/>
        <color theme="1"/>
        <rFont val="맑은 고딕"/>
        <family val="3"/>
        <charset val="129"/>
      </rPr>
      <t>화학</t>
    </r>
    <r>
      <rPr>
        <sz val="10"/>
        <color theme="1"/>
        <rFont val="Helvetica"/>
      </rPr>
      <t xml:space="preserve"> </t>
    </r>
    <r>
      <rPr>
        <sz val="10"/>
        <color theme="1"/>
        <rFont val="맑은 고딕"/>
        <family val="3"/>
        <charset val="129"/>
      </rPr>
      <t>공업</t>
    </r>
    <r>
      <rPr>
        <sz val="10"/>
        <color theme="1"/>
        <rFont val="Helvetica"/>
      </rPr>
      <t xml:space="preserve">, </t>
    </r>
    <r>
      <rPr>
        <sz val="10"/>
        <color theme="1"/>
        <rFont val="맑은 고딕"/>
        <family val="3"/>
        <charset val="129"/>
      </rPr>
      <t>섬유</t>
    </r>
    <r>
      <rPr>
        <sz val="10"/>
        <color theme="1"/>
        <rFont val="Helvetica"/>
      </rPr>
      <t>·</t>
    </r>
    <r>
      <rPr>
        <sz val="10"/>
        <color theme="1"/>
        <rFont val="맑은 고딕"/>
        <family val="3"/>
        <charset val="129"/>
      </rPr>
      <t>의류</t>
    </r>
    <r>
      <rPr>
        <sz val="10"/>
        <color theme="1"/>
        <rFont val="Helvetica"/>
      </rPr>
      <t xml:space="preserve">, </t>
    </r>
    <r>
      <rPr>
        <sz val="10"/>
        <color theme="1"/>
        <rFont val="맑은 고딕"/>
        <family val="3"/>
        <charset val="129"/>
      </rPr>
      <t>전기</t>
    </r>
    <r>
      <rPr>
        <sz val="10"/>
        <color theme="1"/>
        <rFont val="Helvetica"/>
      </rPr>
      <t>·</t>
    </r>
    <r>
      <rPr>
        <sz val="10"/>
        <color theme="1"/>
        <rFont val="맑은 고딕"/>
        <family val="3"/>
        <charset val="129"/>
      </rPr>
      <t>전자</t>
    </r>
    <r>
      <rPr>
        <sz val="10"/>
        <color theme="1"/>
        <rFont val="Helvetica"/>
      </rPr>
      <t xml:space="preserve">, </t>
    </r>
    <r>
      <rPr>
        <sz val="10"/>
        <color theme="1"/>
        <rFont val="맑은 고딕"/>
        <family val="3"/>
        <charset val="129"/>
      </rPr>
      <t>정보</t>
    </r>
    <r>
      <rPr>
        <sz val="10"/>
        <color theme="1"/>
        <rFont val="Helvetica"/>
      </rPr>
      <t>·</t>
    </r>
    <r>
      <rPr>
        <sz val="10"/>
        <color theme="1"/>
        <rFont val="맑은 고딕"/>
        <family val="3"/>
        <charset val="129"/>
      </rPr>
      <t>통신</t>
    </r>
    <r>
      <rPr>
        <sz val="10"/>
        <color theme="1"/>
        <rFont val="Helvetica"/>
      </rPr>
      <t xml:space="preserve">, </t>
    </r>
    <r>
      <rPr>
        <sz val="10"/>
        <color theme="1"/>
        <rFont val="맑은 고딕"/>
        <family val="3"/>
        <charset val="129"/>
      </rPr>
      <t>환경</t>
    </r>
    <r>
      <rPr>
        <sz val="10"/>
        <color theme="1"/>
        <rFont val="Helvetica"/>
      </rPr>
      <t>·</t>
    </r>
    <r>
      <rPr>
        <sz val="10"/>
        <color theme="1"/>
        <rFont val="맑은 고딕"/>
        <family val="3"/>
        <charset val="129"/>
      </rPr>
      <t>안전</t>
    </r>
    <r>
      <rPr>
        <sz val="10"/>
        <color theme="1"/>
        <rFont val="Helvetica"/>
      </rPr>
      <t>·</t>
    </r>
    <r>
      <rPr>
        <sz val="10"/>
        <color theme="1"/>
        <rFont val="맑은 고딕"/>
        <family val="3"/>
        <charset val="129"/>
      </rPr>
      <t>소방</t>
    </r>
    <r>
      <rPr>
        <sz val="10"/>
        <color theme="1"/>
        <rFont val="Helvetica"/>
      </rPr>
      <t xml:space="preserve">, </t>
    </r>
    <r>
      <rPr>
        <sz val="10"/>
        <color theme="1"/>
        <rFont val="맑은 고딕"/>
        <family val="3"/>
        <charset val="129"/>
      </rPr>
      <t>농림</t>
    </r>
    <r>
      <rPr>
        <sz val="10"/>
        <color theme="1"/>
        <rFont val="Helvetica"/>
      </rPr>
      <t>·</t>
    </r>
    <r>
      <rPr>
        <sz val="10"/>
        <color theme="1"/>
        <rFont val="맑은 고딕"/>
        <family val="3"/>
        <charset val="129"/>
      </rPr>
      <t>축산</t>
    </r>
    <r>
      <rPr>
        <sz val="10"/>
        <color theme="1"/>
        <rFont val="Helvetica"/>
      </rPr>
      <t xml:space="preserve">, </t>
    </r>
    <r>
      <rPr>
        <sz val="10"/>
        <color theme="1"/>
        <rFont val="맑은 고딕"/>
        <family val="3"/>
        <charset val="129"/>
      </rPr>
      <t>수산</t>
    </r>
    <r>
      <rPr>
        <sz val="10"/>
        <color theme="1"/>
        <rFont val="Helvetica"/>
      </rPr>
      <t>·</t>
    </r>
    <r>
      <rPr>
        <sz val="10"/>
        <color theme="1"/>
        <rFont val="맑은 고딕"/>
        <family val="3"/>
        <charset val="129"/>
      </rPr>
      <t>해운</t>
    </r>
    <r>
      <rPr>
        <sz val="10"/>
        <color theme="1"/>
        <rFont val="Helvetica"/>
      </rPr>
      <t xml:space="preserve">, </t>
    </r>
    <r>
      <rPr>
        <sz val="10"/>
        <color theme="1"/>
        <rFont val="맑은 고딕"/>
        <family val="3"/>
        <charset val="129"/>
      </rPr>
      <t>융복합</t>
    </r>
    <r>
      <rPr>
        <sz val="10"/>
        <color theme="1"/>
        <rFont val="Helvetica"/>
      </rPr>
      <t>·</t>
    </r>
    <r>
      <rPr>
        <sz val="10"/>
        <color theme="1"/>
        <rFont val="맑은 고딕"/>
        <family val="3"/>
        <charset val="129"/>
      </rPr>
      <t>지식</t>
    </r>
    <r>
      <rPr>
        <sz val="10"/>
        <color theme="1"/>
        <rFont val="Helvetica"/>
      </rPr>
      <t xml:space="preserve"> </t>
    </r>
    <r>
      <rPr>
        <sz val="10"/>
        <color theme="1"/>
        <rFont val="맑은 고딕"/>
        <family val="3"/>
        <charset val="129"/>
      </rPr>
      <t>재산</t>
    </r>
    <r>
      <rPr>
        <sz val="10"/>
        <color theme="1"/>
        <rFont val="Helvetica"/>
      </rPr>
      <t xml:space="preserve"> </t>
    </r>
    <r>
      <rPr>
        <sz val="10"/>
        <color theme="1"/>
        <rFont val="맑은 고딕"/>
        <family val="3"/>
        <charset val="129"/>
      </rPr>
      <t>등</t>
    </r>
  </si>
  <si>
    <t>수학과 문화</t>
  </si>
  <si>
    <r>
      <rPr>
        <sz val="11"/>
        <color theme="1"/>
        <rFont val="맑은 고딕"/>
        <family val="3"/>
        <charset val="129"/>
      </rPr>
      <t>수학과</t>
    </r>
    <r>
      <rPr>
        <sz val="11"/>
        <color theme="1"/>
        <rFont val="Helvetica"/>
      </rPr>
      <t xml:space="preserve"> </t>
    </r>
    <r>
      <rPr>
        <sz val="11"/>
        <color theme="1"/>
        <rFont val="맑은 고딕"/>
        <family val="3"/>
        <charset val="129"/>
      </rPr>
      <t>문화는</t>
    </r>
    <r>
      <rPr>
        <sz val="11"/>
        <color theme="1"/>
        <rFont val="Helvetica"/>
      </rPr>
      <t xml:space="preserve"> </t>
    </r>
    <r>
      <rPr>
        <sz val="11"/>
        <color theme="1"/>
        <rFont val="맑은 고딕"/>
        <family val="3"/>
        <charset val="129"/>
      </rPr>
      <t>수학과</t>
    </r>
    <r>
      <rPr>
        <sz val="11"/>
        <color theme="1"/>
        <rFont val="Helvetica"/>
      </rPr>
      <t xml:space="preserve"> </t>
    </r>
    <r>
      <rPr>
        <sz val="11"/>
        <color theme="1"/>
        <rFont val="맑은 고딕"/>
        <family val="3"/>
        <charset val="129"/>
      </rPr>
      <t>다양한</t>
    </r>
    <r>
      <rPr>
        <sz val="11"/>
        <color theme="1"/>
        <rFont val="Helvetica"/>
      </rPr>
      <t xml:space="preserve"> </t>
    </r>
    <r>
      <rPr>
        <sz val="11"/>
        <color theme="1"/>
        <rFont val="맑은 고딕"/>
        <family val="3"/>
        <charset val="129"/>
      </rPr>
      <t>문화</t>
    </r>
    <r>
      <rPr>
        <sz val="11"/>
        <color theme="1"/>
        <rFont val="Helvetica"/>
      </rPr>
      <t xml:space="preserve"> </t>
    </r>
    <r>
      <rPr>
        <sz val="11"/>
        <color theme="1"/>
        <rFont val="맑은 고딕"/>
        <family val="3"/>
        <charset val="129"/>
      </rPr>
      <t>영역</t>
    </r>
    <r>
      <rPr>
        <sz val="11"/>
        <color theme="1"/>
        <rFont val="Helvetica"/>
      </rPr>
      <t xml:space="preserve"> </t>
    </r>
    <r>
      <rPr>
        <sz val="11"/>
        <color theme="1"/>
        <rFont val="맑은 고딕"/>
        <family val="3"/>
        <charset val="129"/>
      </rPr>
      <t>간의</t>
    </r>
    <r>
      <rPr>
        <sz val="11"/>
        <color theme="1"/>
        <rFont val="Helvetica"/>
      </rPr>
      <t xml:space="preserve"> </t>
    </r>
    <r>
      <rPr>
        <sz val="11"/>
        <color theme="1"/>
        <rFont val="맑은 고딕"/>
        <family val="3"/>
        <charset val="129"/>
      </rPr>
      <t>융합을</t>
    </r>
    <r>
      <rPr>
        <sz val="11"/>
        <color theme="1"/>
        <rFont val="Helvetica"/>
      </rPr>
      <t xml:space="preserve"> </t>
    </r>
    <r>
      <rPr>
        <sz val="11"/>
        <color theme="1"/>
        <rFont val="맑은 고딕"/>
        <family val="3"/>
        <charset val="129"/>
      </rPr>
      <t>탐구하여</t>
    </r>
    <r>
      <rPr>
        <sz val="11"/>
        <color theme="1"/>
        <rFont val="Helvetica"/>
      </rPr>
      <t xml:space="preserve"> </t>
    </r>
    <r>
      <rPr>
        <sz val="11"/>
        <color theme="1"/>
        <rFont val="맑은 고딕"/>
        <family val="3"/>
        <charset val="129"/>
      </rPr>
      <t>인간</t>
    </r>
    <r>
      <rPr>
        <sz val="11"/>
        <color theme="1"/>
        <rFont val="Helvetica"/>
      </rPr>
      <t xml:space="preserve"> </t>
    </r>
    <r>
      <rPr>
        <sz val="11"/>
        <color theme="1"/>
        <rFont val="맑은 고딕"/>
        <family val="3"/>
        <charset val="129"/>
      </rPr>
      <t>활동</t>
    </r>
    <r>
      <rPr>
        <sz val="11"/>
        <color theme="1"/>
        <rFont val="Helvetica"/>
      </rPr>
      <t xml:space="preserve"> </t>
    </r>
    <r>
      <rPr>
        <sz val="11"/>
        <color theme="1"/>
        <rFont val="맑은 고딕"/>
        <family val="3"/>
        <charset val="129"/>
      </rPr>
      <t>속</t>
    </r>
    <r>
      <rPr>
        <sz val="11"/>
        <color theme="1"/>
        <rFont val="Helvetica"/>
      </rPr>
      <t xml:space="preserve"> </t>
    </r>
    <r>
      <rPr>
        <sz val="11"/>
        <color theme="1"/>
        <rFont val="맑은 고딕"/>
        <family val="3"/>
        <charset val="129"/>
      </rPr>
      <t>수학의</t>
    </r>
    <r>
      <rPr>
        <sz val="11"/>
        <color theme="1"/>
        <rFont val="Helvetica"/>
      </rPr>
      <t xml:space="preserve"> </t>
    </r>
    <r>
      <rPr>
        <sz val="11"/>
        <color theme="1"/>
        <rFont val="맑은 고딕"/>
        <family val="3"/>
        <charset val="129"/>
      </rPr>
      <t>역할과</t>
    </r>
    <r>
      <rPr>
        <sz val="11"/>
        <color theme="1"/>
        <rFont val="Helvetica"/>
      </rPr>
      <t xml:space="preserve"> </t>
    </r>
    <r>
      <rPr>
        <sz val="11"/>
        <color theme="1"/>
        <rFont val="맑은 고딕"/>
        <family val="3"/>
        <charset val="129"/>
      </rPr>
      <t>가치를</t>
    </r>
    <r>
      <rPr>
        <sz val="11"/>
        <color theme="1"/>
        <rFont val="Helvetica"/>
      </rPr>
      <t xml:space="preserve"> </t>
    </r>
    <r>
      <rPr>
        <sz val="11"/>
        <color theme="1"/>
        <rFont val="맑은 고딕"/>
        <family val="3"/>
        <charset val="129"/>
      </rPr>
      <t>이해하는</t>
    </r>
    <r>
      <rPr>
        <sz val="11"/>
        <color theme="1"/>
        <rFont val="Helvetica"/>
      </rPr>
      <t xml:space="preserve"> </t>
    </r>
    <r>
      <rPr>
        <sz val="11"/>
        <color theme="1"/>
        <rFont val="맑은 고딕"/>
        <family val="3"/>
        <charset val="129"/>
      </rPr>
      <t>과목이다</t>
    </r>
    <r>
      <rPr>
        <sz val="11"/>
        <color theme="1"/>
        <rFont val="Helvetica"/>
      </rPr>
      <t xml:space="preserve">. </t>
    </r>
    <r>
      <rPr>
        <sz val="11"/>
        <color theme="1"/>
        <rFont val="맑은 고딕"/>
        <family val="3"/>
        <charset val="129"/>
      </rPr>
      <t>예술</t>
    </r>
    <r>
      <rPr>
        <sz val="11"/>
        <color theme="1"/>
        <rFont val="Helvetica"/>
      </rPr>
      <t xml:space="preserve">, </t>
    </r>
    <r>
      <rPr>
        <sz val="11"/>
        <color theme="1"/>
        <rFont val="맑은 고딕"/>
        <family val="3"/>
        <charset val="129"/>
      </rPr>
      <t>사회</t>
    </r>
    <r>
      <rPr>
        <sz val="11"/>
        <color theme="1"/>
        <rFont val="Helvetica"/>
      </rPr>
      <t xml:space="preserve">, </t>
    </r>
    <r>
      <rPr>
        <sz val="11"/>
        <color theme="1"/>
        <rFont val="맑은 고딕"/>
        <family val="3"/>
        <charset val="129"/>
      </rPr>
      <t>환경</t>
    </r>
    <r>
      <rPr>
        <sz val="11"/>
        <color theme="1"/>
        <rFont val="Helvetica"/>
      </rPr>
      <t xml:space="preserve"> </t>
    </r>
    <r>
      <rPr>
        <sz val="11"/>
        <color theme="1"/>
        <rFont val="맑은 고딕"/>
        <family val="3"/>
        <charset val="129"/>
      </rPr>
      <t>등에서</t>
    </r>
    <r>
      <rPr>
        <sz val="11"/>
        <color theme="1"/>
        <rFont val="Helvetica"/>
      </rPr>
      <t xml:space="preserve"> </t>
    </r>
    <r>
      <rPr>
        <sz val="11"/>
        <color theme="1"/>
        <rFont val="맑은 고딕"/>
        <family val="3"/>
        <charset val="129"/>
      </rPr>
      <t>수학의</t>
    </r>
    <r>
      <rPr>
        <sz val="11"/>
        <color theme="1"/>
        <rFont val="Helvetica"/>
      </rPr>
      <t xml:space="preserve"> </t>
    </r>
    <r>
      <rPr>
        <sz val="11"/>
        <color theme="1"/>
        <rFont val="맑은 고딕"/>
        <family val="3"/>
        <charset val="129"/>
      </rPr>
      <t>응용을</t>
    </r>
    <r>
      <rPr>
        <sz val="11"/>
        <color theme="1"/>
        <rFont val="Helvetica"/>
      </rPr>
      <t xml:space="preserve"> </t>
    </r>
    <r>
      <rPr>
        <sz val="11"/>
        <color theme="1"/>
        <rFont val="맑은 고딕"/>
        <family val="3"/>
        <charset val="129"/>
      </rPr>
      <t>통해</t>
    </r>
    <r>
      <rPr>
        <sz val="11"/>
        <color theme="1"/>
        <rFont val="Helvetica"/>
      </rPr>
      <t xml:space="preserve"> </t>
    </r>
    <r>
      <rPr>
        <sz val="11"/>
        <color theme="1"/>
        <rFont val="맑은 고딕"/>
        <family val="3"/>
        <charset val="129"/>
      </rPr>
      <t>창의적</t>
    </r>
    <r>
      <rPr>
        <sz val="11"/>
        <color theme="1"/>
        <rFont val="Helvetica"/>
      </rPr>
      <t xml:space="preserve"> </t>
    </r>
    <r>
      <rPr>
        <sz val="11"/>
        <color theme="1"/>
        <rFont val="맑은 고딕"/>
        <family val="3"/>
        <charset val="129"/>
      </rPr>
      <t>사고를</t>
    </r>
    <r>
      <rPr>
        <sz val="11"/>
        <color theme="1"/>
        <rFont val="Helvetica"/>
      </rPr>
      <t xml:space="preserve"> </t>
    </r>
    <r>
      <rPr>
        <sz val="11"/>
        <color theme="1"/>
        <rFont val="맑은 고딕"/>
        <family val="3"/>
        <charset val="129"/>
      </rPr>
      <t>기르고</t>
    </r>
    <r>
      <rPr>
        <sz val="11"/>
        <color theme="1"/>
        <rFont val="Helvetica"/>
      </rPr>
      <t xml:space="preserve">, </t>
    </r>
    <r>
      <rPr>
        <sz val="11"/>
        <color theme="1"/>
        <rFont val="맑은 고딕"/>
        <family val="3"/>
        <charset val="129"/>
      </rPr>
      <t>미래</t>
    </r>
    <r>
      <rPr>
        <sz val="11"/>
        <color theme="1"/>
        <rFont val="Helvetica"/>
      </rPr>
      <t xml:space="preserve"> </t>
    </r>
    <r>
      <rPr>
        <sz val="11"/>
        <color theme="1"/>
        <rFont val="맑은 고딕"/>
        <family val="3"/>
        <charset val="129"/>
      </rPr>
      <t>산업과</t>
    </r>
    <r>
      <rPr>
        <sz val="11"/>
        <color theme="1"/>
        <rFont val="Helvetica"/>
      </rPr>
      <t xml:space="preserve"> </t>
    </r>
    <r>
      <rPr>
        <sz val="11"/>
        <color theme="1"/>
        <rFont val="맑은 고딕"/>
        <family val="3"/>
        <charset val="129"/>
      </rPr>
      <t>기술</t>
    </r>
    <r>
      <rPr>
        <sz val="11"/>
        <color theme="1"/>
        <rFont val="Helvetica"/>
      </rPr>
      <t xml:space="preserve"> </t>
    </r>
    <r>
      <rPr>
        <sz val="11"/>
        <color theme="1"/>
        <rFont val="맑은 고딕"/>
        <family val="3"/>
        <charset val="129"/>
      </rPr>
      <t>발전을</t>
    </r>
    <r>
      <rPr>
        <sz val="11"/>
        <color theme="1"/>
        <rFont val="Helvetica"/>
      </rPr>
      <t xml:space="preserve"> </t>
    </r>
    <r>
      <rPr>
        <sz val="11"/>
        <color theme="1"/>
        <rFont val="맑은 고딕"/>
        <family val="3"/>
        <charset val="129"/>
      </rPr>
      <t>이끌</t>
    </r>
    <r>
      <rPr>
        <sz val="11"/>
        <color theme="1"/>
        <rFont val="Helvetica"/>
      </rPr>
      <t xml:space="preserve"> </t>
    </r>
    <r>
      <rPr>
        <sz val="11"/>
        <color theme="1"/>
        <rFont val="맑은 고딕"/>
        <family val="3"/>
        <charset val="129"/>
      </rPr>
      <t>융합</t>
    </r>
    <r>
      <rPr>
        <sz val="11"/>
        <color theme="1"/>
        <rFont val="Helvetica"/>
      </rPr>
      <t xml:space="preserve"> </t>
    </r>
    <r>
      <rPr>
        <sz val="11"/>
        <color theme="1"/>
        <rFont val="맑은 고딕"/>
        <family val="3"/>
        <charset val="129"/>
      </rPr>
      <t>역량의</t>
    </r>
    <r>
      <rPr>
        <sz val="11"/>
        <color theme="1"/>
        <rFont val="Helvetica"/>
      </rPr>
      <t xml:space="preserve"> </t>
    </r>
    <r>
      <rPr>
        <sz val="11"/>
        <color theme="1"/>
        <rFont val="맑은 고딕"/>
        <family val="3"/>
        <charset val="129"/>
      </rPr>
      <t>기반을</t>
    </r>
    <r>
      <rPr>
        <sz val="11"/>
        <color theme="1"/>
        <rFont val="Helvetica"/>
      </rPr>
      <t xml:space="preserve"> </t>
    </r>
    <r>
      <rPr>
        <sz val="11"/>
        <color theme="1"/>
        <rFont val="맑은 고딕"/>
        <family val="3"/>
        <charset val="129"/>
      </rPr>
      <t>마련할</t>
    </r>
    <r>
      <rPr>
        <sz val="11"/>
        <color theme="1"/>
        <rFont val="Helvetica"/>
      </rPr>
      <t xml:space="preserve"> </t>
    </r>
    <r>
      <rPr>
        <sz val="11"/>
        <color theme="1"/>
        <rFont val="맑은 고딕"/>
        <family val="3"/>
        <charset val="129"/>
      </rPr>
      <t>수</t>
    </r>
    <r>
      <rPr>
        <sz val="11"/>
        <color theme="1"/>
        <rFont val="Helvetica"/>
      </rPr>
      <t xml:space="preserve"> </t>
    </r>
    <r>
      <rPr>
        <sz val="11"/>
        <color theme="1"/>
        <rFont val="맑은 고딕"/>
        <family val="3"/>
        <charset val="129"/>
      </rPr>
      <t>있다</t>
    </r>
    <r>
      <rPr>
        <sz val="11"/>
        <color theme="1"/>
        <rFont val="Helvetica"/>
      </rPr>
      <t>.</t>
    </r>
  </si>
  <si>
    <t>• 예술과 수학: 수학적 개념을 음악, 미술, 문학, 영화 등의 예술과 융합하여 창조적 표현과 발전에 활용
• 생활과 수학: 스포츠, 게임, 디지털 기술, 투표 등 생활 속 다양한 상황과 수학적 개념이 상호작용하며 실천적 문제 해결에 기여
• 사회와 수학: 사회 문제 해결을 위한 합리적 의사 결정과 민주적 사고 과정에 수학 활용
• 환경과 수학: 지속가능한 미래를 위한 생태환경 문제를 분석하고 해결 방안을 모색</t>
  </si>
  <si>
    <r>
      <rPr>
        <sz val="10"/>
        <color theme="1"/>
        <rFont val="맑은 고딕"/>
        <family val="3"/>
        <charset val="129"/>
      </rPr>
      <t>작곡가</t>
    </r>
    <r>
      <rPr>
        <sz val="10"/>
        <color theme="1"/>
        <rFont val="Helvetica"/>
      </rPr>
      <t xml:space="preserve">, </t>
    </r>
    <r>
      <rPr>
        <sz val="10"/>
        <color theme="1"/>
        <rFont val="맑은 고딕"/>
        <family val="3"/>
        <charset val="129"/>
      </rPr>
      <t>시각</t>
    </r>
    <r>
      <rPr>
        <sz val="10"/>
        <color theme="1"/>
        <rFont val="Helvetica"/>
      </rPr>
      <t xml:space="preserve"> </t>
    </r>
    <r>
      <rPr>
        <sz val="10"/>
        <color theme="1"/>
        <rFont val="맑은 고딕"/>
        <family val="3"/>
        <charset val="129"/>
      </rPr>
      <t>디자이너</t>
    </r>
    <r>
      <rPr>
        <sz val="10"/>
        <color theme="1"/>
        <rFont val="Helvetica"/>
      </rPr>
      <t xml:space="preserve">, </t>
    </r>
    <r>
      <rPr>
        <sz val="10"/>
        <color theme="1"/>
        <rFont val="맑은 고딕"/>
        <family val="3"/>
        <charset val="129"/>
      </rPr>
      <t>영상</t>
    </r>
    <r>
      <rPr>
        <sz val="10"/>
        <color theme="1"/>
        <rFont val="Helvetica"/>
      </rPr>
      <t xml:space="preserve"> </t>
    </r>
    <r>
      <rPr>
        <sz val="10"/>
        <color theme="1"/>
        <rFont val="맑은 고딕"/>
        <family val="3"/>
        <charset val="129"/>
      </rPr>
      <t>편집자</t>
    </r>
    <r>
      <rPr>
        <sz val="10"/>
        <color theme="1"/>
        <rFont val="Helvetica"/>
      </rPr>
      <t xml:space="preserve">, </t>
    </r>
    <r>
      <rPr>
        <sz val="10"/>
        <color theme="1"/>
        <rFont val="맑은 고딕"/>
        <family val="3"/>
        <charset val="129"/>
      </rPr>
      <t>포츠</t>
    </r>
    <r>
      <rPr>
        <sz val="10"/>
        <color theme="1"/>
        <rFont val="Helvetica"/>
      </rPr>
      <t xml:space="preserve"> </t>
    </r>
    <r>
      <rPr>
        <sz val="10"/>
        <color theme="1"/>
        <rFont val="맑은 고딕"/>
        <family val="3"/>
        <charset val="129"/>
      </rPr>
      <t>분석가</t>
    </r>
    <r>
      <rPr>
        <sz val="10"/>
        <color theme="1"/>
        <rFont val="Helvetica"/>
      </rPr>
      <t xml:space="preserve">, </t>
    </r>
    <r>
      <rPr>
        <sz val="10"/>
        <color theme="1"/>
        <rFont val="맑은 고딕"/>
        <family val="3"/>
        <charset val="129"/>
      </rPr>
      <t>게임</t>
    </r>
    <r>
      <rPr>
        <sz val="10"/>
        <color theme="1"/>
        <rFont val="Helvetica"/>
      </rPr>
      <t xml:space="preserve"> </t>
    </r>
    <r>
      <rPr>
        <sz val="10"/>
        <color theme="1"/>
        <rFont val="맑은 고딕"/>
        <family val="3"/>
        <charset val="129"/>
      </rPr>
      <t>개발자</t>
    </r>
    <r>
      <rPr>
        <sz val="10"/>
        <color theme="1"/>
        <rFont val="Helvetica"/>
      </rPr>
      <t xml:space="preserve">, UX </t>
    </r>
    <r>
      <rPr>
        <sz val="10"/>
        <color theme="1"/>
        <rFont val="맑은 고딕"/>
        <family val="3"/>
        <charset val="129"/>
      </rPr>
      <t>디자이너</t>
    </r>
    <r>
      <rPr>
        <sz val="10"/>
        <color theme="1"/>
        <rFont val="Helvetica"/>
      </rPr>
      <t xml:space="preserve">, </t>
    </r>
    <r>
      <rPr>
        <sz val="10"/>
        <color theme="1"/>
        <rFont val="맑은 고딕"/>
        <family val="3"/>
        <charset val="129"/>
      </rPr>
      <t>정책</t>
    </r>
    <r>
      <rPr>
        <sz val="10"/>
        <color theme="1"/>
        <rFont val="Helvetica"/>
      </rPr>
      <t xml:space="preserve"> </t>
    </r>
    <r>
      <rPr>
        <sz val="10"/>
        <color theme="1"/>
        <rFont val="맑은 고딕"/>
        <family val="3"/>
        <charset val="129"/>
      </rPr>
      <t>분석가</t>
    </r>
    <r>
      <rPr>
        <sz val="10"/>
        <color theme="1"/>
        <rFont val="Helvetica"/>
      </rPr>
      <t xml:space="preserve">, </t>
    </r>
    <r>
      <rPr>
        <sz val="10"/>
        <color theme="1"/>
        <rFont val="맑은 고딕"/>
        <family val="3"/>
        <charset val="129"/>
      </rPr>
      <t>통계청</t>
    </r>
    <r>
      <rPr>
        <sz val="10"/>
        <color theme="1"/>
        <rFont val="Helvetica"/>
      </rPr>
      <t xml:space="preserve"> </t>
    </r>
    <r>
      <rPr>
        <sz val="10"/>
        <color theme="1"/>
        <rFont val="맑은 고딕"/>
        <family val="3"/>
        <charset val="129"/>
      </rPr>
      <t>공무원</t>
    </r>
    <r>
      <rPr>
        <sz val="10"/>
        <color theme="1"/>
        <rFont val="Helvetica"/>
      </rPr>
      <t xml:space="preserve">, </t>
    </r>
    <r>
      <rPr>
        <sz val="10"/>
        <color theme="1"/>
        <rFont val="맑은 고딕"/>
        <family val="3"/>
        <charset val="129"/>
      </rPr>
      <t>여론조사</t>
    </r>
    <r>
      <rPr>
        <sz val="10"/>
        <color theme="1"/>
        <rFont val="Helvetica"/>
      </rPr>
      <t xml:space="preserve"> </t>
    </r>
    <r>
      <rPr>
        <sz val="10"/>
        <color theme="1"/>
        <rFont val="맑은 고딕"/>
        <family val="3"/>
        <charset val="129"/>
      </rPr>
      <t>전문가</t>
    </r>
    <r>
      <rPr>
        <sz val="10"/>
        <color theme="1"/>
        <rFont val="Helvetica"/>
      </rPr>
      <t>,</t>
    </r>
    <r>
      <rPr>
        <sz val="10"/>
        <color theme="1"/>
        <rFont val="맑은 고딕"/>
        <family val="3"/>
        <charset val="129"/>
      </rPr>
      <t>환경</t>
    </r>
    <r>
      <rPr>
        <sz val="10"/>
        <color theme="1"/>
        <rFont val="Helvetica"/>
      </rPr>
      <t xml:space="preserve"> </t>
    </r>
    <r>
      <rPr>
        <sz val="10"/>
        <color theme="1"/>
        <rFont val="맑은 고딕"/>
        <family val="3"/>
        <charset val="129"/>
      </rPr>
      <t>엔지니어</t>
    </r>
    <r>
      <rPr>
        <sz val="10"/>
        <color theme="1"/>
        <rFont val="Helvetica"/>
      </rPr>
      <t xml:space="preserve">, </t>
    </r>
    <r>
      <rPr>
        <sz val="10"/>
        <color theme="1"/>
        <rFont val="맑은 고딕"/>
        <family val="3"/>
        <charset val="129"/>
      </rPr>
      <t>기후변화</t>
    </r>
    <r>
      <rPr>
        <sz val="10"/>
        <color theme="1"/>
        <rFont val="Helvetica"/>
      </rPr>
      <t xml:space="preserve"> </t>
    </r>
    <r>
      <rPr>
        <sz val="10"/>
        <color theme="1"/>
        <rFont val="맑은 고딕"/>
        <family val="3"/>
        <charset val="129"/>
      </rPr>
      <t>분석가</t>
    </r>
    <r>
      <rPr>
        <sz val="10"/>
        <color theme="1"/>
        <rFont val="Helvetica"/>
      </rPr>
      <t xml:space="preserve">, </t>
    </r>
    <r>
      <rPr>
        <sz val="10"/>
        <color theme="1"/>
        <rFont val="맑은 고딕"/>
        <family val="3"/>
        <charset val="129"/>
      </rPr>
      <t>도시</t>
    </r>
    <r>
      <rPr>
        <sz val="10"/>
        <color theme="1"/>
        <rFont val="Helvetica"/>
      </rPr>
      <t xml:space="preserve"> </t>
    </r>
    <r>
      <rPr>
        <sz val="10"/>
        <color theme="1"/>
        <rFont val="맑은 고딕"/>
        <family val="3"/>
        <charset val="129"/>
      </rPr>
      <t>계획가</t>
    </r>
    <r>
      <rPr>
        <sz val="10"/>
        <color theme="1"/>
        <rFont val="Helvetica"/>
      </rPr>
      <t xml:space="preserve"> </t>
    </r>
    <r>
      <rPr>
        <sz val="10"/>
        <color theme="1"/>
        <rFont val="맑은 고딕"/>
        <family val="3"/>
        <charset val="129"/>
      </rPr>
      <t>등</t>
    </r>
  </si>
  <si>
    <r>
      <rPr>
        <sz val="10"/>
        <color theme="1"/>
        <rFont val="맑은 고딕"/>
        <family val="3"/>
        <charset val="129"/>
      </rPr>
      <t>사회과학계열</t>
    </r>
    <r>
      <rPr>
        <sz val="10"/>
        <color theme="1"/>
        <rFont val="Helvetica"/>
      </rPr>
      <t xml:space="preserve">, </t>
    </r>
    <r>
      <rPr>
        <sz val="10"/>
        <color theme="1"/>
        <rFont val="맑은 고딕"/>
        <family val="3"/>
        <charset val="129"/>
      </rPr>
      <t>자연과학계열</t>
    </r>
    <r>
      <rPr>
        <sz val="10"/>
        <color theme="1"/>
        <rFont val="Helvetica"/>
      </rPr>
      <t xml:space="preserve">, </t>
    </r>
    <r>
      <rPr>
        <sz val="10"/>
        <color theme="1"/>
        <rFont val="맑은 고딕"/>
        <family val="3"/>
        <charset val="129"/>
      </rPr>
      <t>공학계열</t>
    </r>
    <r>
      <rPr>
        <sz val="10"/>
        <color theme="1"/>
        <rFont val="Helvetica"/>
      </rPr>
      <t xml:space="preserve"> </t>
    </r>
    <r>
      <rPr>
        <sz val="10"/>
        <color theme="1"/>
        <rFont val="맑은 고딕"/>
        <family val="3"/>
        <charset val="129"/>
      </rPr>
      <t>학과</t>
    </r>
    <r>
      <rPr>
        <sz val="10"/>
        <color theme="1"/>
        <rFont val="Helvetica"/>
      </rPr>
      <t xml:space="preserve"> </t>
    </r>
    <r>
      <rPr>
        <sz val="10"/>
        <color theme="1"/>
        <rFont val="맑은 고딕"/>
        <family val="3"/>
        <charset val="129"/>
      </rPr>
      <t>전체</t>
    </r>
  </si>
  <si>
    <r>
      <rPr>
        <sz val="12"/>
        <color rgb="FF000000"/>
        <rFont val="경기천년제목 Light"/>
        <family val="3"/>
        <charset val="129"/>
      </rPr>
      <t>경제학은 수학과 밀접한 관계가 있습니다</t>
    </r>
    <r>
      <rPr>
        <sz val="12"/>
        <color rgb="FF000000"/>
        <rFont val="맑은 고딕"/>
        <family val="3"/>
        <charset val="129"/>
      </rPr>
      <t xml:space="preserve">. </t>
    </r>
    <r>
      <rPr>
        <sz val="12"/>
        <color rgb="FF000000"/>
        <rFont val="경기천년제목 Light"/>
        <family val="3"/>
        <charset val="129"/>
      </rPr>
      <t>경제 지표나 환율</t>
    </r>
    <r>
      <rPr>
        <sz val="12"/>
        <color rgb="FF000000"/>
        <rFont val="맑은 고딕"/>
        <family val="3"/>
        <charset val="129"/>
      </rPr>
      <t xml:space="preserve">, </t>
    </r>
    <r>
      <rPr>
        <sz val="12"/>
        <color rgb="FF000000"/>
        <rFont val="경기천년제목 Light"/>
        <family val="3"/>
        <charset val="129"/>
      </rPr>
      <t>세금에 대한 개념을 학습하고 수열의 개념을 활용한 원리합계의 개념을 익힐 수 있는 실용적인 과목입니다</t>
    </r>
    <r>
      <rPr>
        <sz val="12"/>
        <color rgb="FF000000"/>
        <rFont val="맑은 고딕"/>
        <family val="3"/>
        <charset val="129"/>
      </rPr>
      <t xml:space="preserve">. </t>
    </r>
    <r>
      <rPr>
        <sz val="12"/>
        <color rgb="FF000000"/>
        <rFont val="경기천년제목 Light"/>
        <family val="3"/>
        <charset val="129"/>
      </rPr>
      <t>부등식</t>
    </r>
    <r>
      <rPr>
        <sz val="12"/>
        <color rgb="FF000000"/>
        <rFont val="맑은 고딕"/>
        <family val="3"/>
        <charset val="129"/>
      </rPr>
      <t xml:space="preserve"> </t>
    </r>
    <r>
      <rPr>
        <sz val="12"/>
        <color rgb="FF000000"/>
        <rFont val="경기천년제목 Light"/>
        <family val="3"/>
        <charset val="129"/>
      </rPr>
      <t>영역의 최대‧최소를 배울 수 있는 과목입니다</t>
    </r>
    <r>
      <rPr>
        <sz val="12"/>
        <color rgb="FF000000"/>
        <rFont val="맑은 고딕"/>
        <family val="3"/>
        <charset val="129"/>
      </rPr>
      <t xml:space="preserve">. </t>
    </r>
    <r>
      <rPr>
        <sz val="12"/>
        <color rgb="FF000000"/>
        <rFont val="경기천년제목 Light"/>
        <family val="3"/>
        <charset val="129"/>
      </rPr>
      <t>또한 함수를 이용하여 어떻게 경제 지표를</t>
    </r>
    <r>
      <rPr>
        <sz val="12"/>
        <color rgb="FF000000"/>
        <rFont val="맑은 고딕"/>
        <family val="3"/>
        <charset val="129"/>
      </rPr>
      <t xml:space="preserve"> </t>
    </r>
    <r>
      <rPr>
        <sz val="12"/>
        <color rgb="FF000000"/>
        <rFont val="경기천년제목 Light"/>
        <family val="3"/>
        <charset val="129"/>
      </rPr>
      <t>표현하는지 학습할 수 있으며</t>
    </r>
    <r>
      <rPr>
        <sz val="12"/>
        <color rgb="FF000000"/>
        <rFont val="맑은 고딕"/>
        <family val="3"/>
        <charset val="129"/>
      </rPr>
      <t xml:space="preserve">, </t>
    </r>
    <r>
      <rPr>
        <sz val="12"/>
        <color rgb="FF000000"/>
        <rFont val="경기천년제목 Light"/>
        <family val="3"/>
        <charset val="129"/>
      </rPr>
      <t xml:space="preserve">미분이 경제학에 어떻게 쓰이는지 경험할 수 </t>
    </r>
    <r>
      <rPr>
        <sz val="12"/>
        <color rgb="FFFF0000"/>
        <rFont val="경기천년제목 Light"/>
        <family val="3"/>
        <charset val="129"/>
      </rPr>
      <t>있습니다</t>
    </r>
    <r>
      <rPr>
        <sz val="12"/>
        <color rgb="FFFF0000"/>
        <rFont val="맑은 고딕"/>
        <family val="3"/>
        <charset val="129"/>
      </rPr>
      <t>.</t>
    </r>
    <r>
      <rPr>
        <sz val="12"/>
        <color rgb="FF000000"/>
        <rFont val="맑은 고딕"/>
        <family val="3"/>
        <charset val="129"/>
      </rPr>
      <t xml:space="preserve"> </t>
    </r>
    <r>
      <rPr>
        <sz val="12"/>
        <color rgb="FF000000"/>
        <rFont val="경기천년제목 Light"/>
        <family val="3"/>
        <charset val="129"/>
      </rPr>
      <t>이때 배우는 미분은 다항함수의 미분으로 수학Ⅰ을 배운 학생이라면 충분히 수업을 이해할 수 있는 과목입니다</t>
    </r>
    <r>
      <rPr>
        <sz val="12"/>
        <color rgb="FF000000"/>
        <rFont val="맑은 고딕"/>
        <family val="3"/>
        <charset val="129"/>
      </rPr>
      <t>.</t>
    </r>
  </si>
  <si>
    <t>• 대수 (수와 생활경제, 수열과 금융)
• 해석 (함수와 경제, 미분과 경제)</t>
  </si>
  <si>
    <t>실용 통계</t>
  </si>
  <si>
    <r>
      <rPr>
        <sz val="11"/>
        <color theme="1"/>
        <rFont val="맑은 고딕"/>
        <family val="3"/>
        <charset val="129"/>
      </rPr>
      <t>실용</t>
    </r>
    <r>
      <rPr>
        <sz val="11"/>
        <color theme="1"/>
        <rFont val="Helvetica"/>
      </rPr>
      <t xml:space="preserve"> </t>
    </r>
    <r>
      <rPr>
        <sz val="11"/>
        <color theme="1"/>
        <rFont val="맑은 고딕"/>
        <family val="3"/>
        <charset val="129"/>
      </rPr>
      <t>통계는</t>
    </r>
    <r>
      <rPr>
        <sz val="11"/>
        <color theme="1"/>
        <rFont val="Helvetica"/>
      </rPr>
      <t xml:space="preserve"> </t>
    </r>
    <r>
      <rPr>
        <sz val="11"/>
        <color theme="1"/>
        <rFont val="맑은 고딕"/>
        <family val="3"/>
        <charset val="129"/>
      </rPr>
      <t>통계적</t>
    </r>
    <r>
      <rPr>
        <sz val="11"/>
        <color theme="1"/>
        <rFont val="Helvetica"/>
      </rPr>
      <t xml:space="preserve"> </t>
    </r>
    <r>
      <rPr>
        <sz val="11"/>
        <color theme="1"/>
        <rFont val="맑은 고딕"/>
        <family val="3"/>
        <charset val="129"/>
      </rPr>
      <t>탐구를</t>
    </r>
    <r>
      <rPr>
        <sz val="11"/>
        <color theme="1"/>
        <rFont val="Helvetica"/>
      </rPr>
      <t xml:space="preserve"> </t>
    </r>
    <r>
      <rPr>
        <sz val="11"/>
        <color theme="1"/>
        <rFont val="맑은 고딕"/>
        <family val="3"/>
        <charset val="129"/>
      </rPr>
      <t>통해</t>
    </r>
    <r>
      <rPr>
        <sz val="11"/>
        <color theme="1"/>
        <rFont val="Helvetica"/>
      </rPr>
      <t xml:space="preserve"> </t>
    </r>
    <r>
      <rPr>
        <sz val="11"/>
        <color theme="1"/>
        <rFont val="맑은 고딕"/>
        <family val="3"/>
        <charset val="129"/>
      </rPr>
      <t>실생활</t>
    </r>
    <r>
      <rPr>
        <sz val="11"/>
        <color theme="1"/>
        <rFont val="Helvetica"/>
      </rPr>
      <t xml:space="preserve"> </t>
    </r>
    <r>
      <rPr>
        <sz val="11"/>
        <color theme="1"/>
        <rFont val="맑은 고딕"/>
        <family val="3"/>
        <charset val="129"/>
      </rPr>
      <t>문제를</t>
    </r>
    <r>
      <rPr>
        <sz val="11"/>
        <color theme="1"/>
        <rFont val="Helvetica"/>
      </rPr>
      <t xml:space="preserve"> </t>
    </r>
    <r>
      <rPr>
        <sz val="11"/>
        <color theme="1"/>
        <rFont val="맑은 고딕"/>
        <family val="3"/>
        <charset val="129"/>
      </rPr>
      <t>해결하는</t>
    </r>
    <r>
      <rPr>
        <sz val="11"/>
        <color theme="1"/>
        <rFont val="Helvetica"/>
      </rPr>
      <t xml:space="preserve"> </t>
    </r>
    <r>
      <rPr>
        <sz val="11"/>
        <color theme="1"/>
        <rFont val="맑은 고딕"/>
        <family val="3"/>
        <charset val="129"/>
      </rPr>
      <t>과목으로</t>
    </r>
    <r>
      <rPr>
        <sz val="11"/>
        <color theme="1"/>
        <rFont val="Helvetica"/>
      </rPr>
      <t xml:space="preserve">, </t>
    </r>
    <r>
      <rPr>
        <sz val="11"/>
        <color theme="1"/>
        <rFont val="맑은 고딕"/>
        <family val="3"/>
        <charset val="129"/>
      </rPr>
      <t>자료를</t>
    </r>
    <r>
      <rPr>
        <sz val="11"/>
        <color theme="1"/>
        <rFont val="Helvetica"/>
      </rPr>
      <t xml:space="preserve"> </t>
    </r>
    <r>
      <rPr>
        <sz val="11"/>
        <color theme="1"/>
        <rFont val="맑은 고딕"/>
        <family val="3"/>
        <charset val="129"/>
      </rPr>
      <t>수집</t>
    </r>
    <r>
      <rPr>
        <sz val="11"/>
        <color theme="1"/>
        <rFont val="Helvetica"/>
      </rPr>
      <t>·</t>
    </r>
    <r>
      <rPr>
        <sz val="11"/>
        <color theme="1"/>
        <rFont val="맑은 고딕"/>
        <family val="3"/>
        <charset val="129"/>
      </rPr>
      <t>분석</t>
    </r>
    <r>
      <rPr>
        <sz val="11"/>
        <color theme="1"/>
        <rFont val="Helvetica"/>
      </rPr>
      <t>·</t>
    </r>
    <r>
      <rPr>
        <sz val="11"/>
        <color theme="1"/>
        <rFont val="맑은 고딕"/>
        <family val="3"/>
        <charset val="129"/>
      </rPr>
      <t>해석하는</t>
    </r>
    <r>
      <rPr>
        <sz val="11"/>
        <color theme="1"/>
        <rFont val="Helvetica"/>
      </rPr>
      <t xml:space="preserve"> </t>
    </r>
    <r>
      <rPr>
        <sz val="11"/>
        <color theme="1"/>
        <rFont val="맑은 고딕"/>
        <family val="3"/>
        <charset val="129"/>
      </rPr>
      <t>능력을</t>
    </r>
    <r>
      <rPr>
        <sz val="11"/>
        <color theme="1"/>
        <rFont val="Helvetica"/>
      </rPr>
      <t xml:space="preserve"> </t>
    </r>
    <r>
      <rPr>
        <sz val="11"/>
        <color theme="1"/>
        <rFont val="맑은 고딕"/>
        <family val="3"/>
        <charset val="129"/>
      </rPr>
      <t>기르고</t>
    </r>
    <r>
      <rPr>
        <sz val="11"/>
        <color theme="1"/>
        <rFont val="Helvetica"/>
      </rPr>
      <t xml:space="preserve">, </t>
    </r>
    <r>
      <rPr>
        <sz val="11"/>
        <color theme="1"/>
        <rFont val="맑은 고딕"/>
        <family val="3"/>
        <charset val="129"/>
      </rPr>
      <t>변이성이</t>
    </r>
    <r>
      <rPr>
        <sz val="11"/>
        <color theme="1"/>
        <rFont val="Helvetica"/>
      </rPr>
      <t xml:space="preserve"> </t>
    </r>
    <r>
      <rPr>
        <sz val="11"/>
        <color theme="1"/>
        <rFont val="맑은 고딕"/>
        <family val="3"/>
        <charset val="129"/>
      </rPr>
      <t>나타나는</t>
    </r>
    <r>
      <rPr>
        <sz val="11"/>
        <color theme="1"/>
        <rFont val="Helvetica"/>
      </rPr>
      <t xml:space="preserve"> </t>
    </r>
    <r>
      <rPr>
        <sz val="11"/>
        <color theme="1"/>
        <rFont val="맑은 고딕"/>
        <family val="3"/>
        <charset val="129"/>
      </rPr>
      <t>현대</t>
    </r>
    <r>
      <rPr>
        <sz val="11"/>
        <color theme="1"/>
        <rFont val="Helvetica"/>
      </rPr>
      <t xml:space="preserve"> </t>
    </r>
    <r>
      <rPr>
        <sz val="11"/>
        <color theme="1"/>
        <rFont val="맑은 고딕"/>
        <family val="3"/>
        <charset val="129"/>
      </rPr>
      <t>사회를</t>
    </r>
    <r>
      <rPr>
        <sz val="11"/>
        <color theme="1"/>
        <rFont val="Helvetica"/>
      </rPr>
      <t xml:space="preserve"> </t>
    </r>
    <r>
      <rPr>
        <sz val="11"/>
        <color theme="1"/>
        <rFont val="맑은 고딕"/>
        <family val="3"/>
        <charset val="129"/>
      </rPr>
      <t>이해하는</t>
    </r>
    <r>
      <rPr>
        <sz val="11"/>
        <color theme="1"/>
        <rFont val="Helvetica"/>
      </rPr>
      <t xml:space="preserve"> </t>
    </r>
    <r>
      <rPr>
        <sz val="11"/>
        <color theme="1"/>
        <rFont val="맑은 고딕"/>
        <family val="3"/>
        <charset val="129"/>
      </rPr>
      <t>데</t>
    </r>
    <r>
      <rPr>
        <sz val="11"/>
        <color theme="1"/>
        <rFont val="Helvetica"/>
      </rPr>
      <t xml:space="preserve"> </t>
    </r>
    <r>
      <rPr>
        <sz val="11"/>
        <color theme="1"/>
        <rFont val="맑은 고딕"/>
        <family val="3"/>
        <charset val="129"/>
      </rPr>
      <t>도움을</t>
    </r>
    <r>
      <rPr>
        <sz val="11"/>
        <color theme="1"/>
        <rFont val="Helvetica"/>
      </rPr>
      <t xml:space="preserve"> </t>
    </r>
    <r>
      <rPr>
        <sz val="11"/>
        <color theme="1"/>
        <rFont val="맑은 고딕"/>
        <family val="3"/>
        <charset val="129"/>
      </rPr>
      <t>준다</t>
    </r>
    <r>
      <rPr>
        <sz val="11"/>
        <color theme="1"/>
        <rFont val="Helvetica"/>
      </rPr>
      <t xml:space="preserve">. </t>
    </r>
    <r>
      <rPr>
        <sz val="11"/>
        <color theme="1"/>
        <rFont val="맑은 고딕"/>
        <family val="3"/>
        <charset val="129"/>
      </rPr>
      <t>다양한</t>
    </r>
    <r>
      <rPr>
        <sz val="11"/>
        <color theme="1"/>
        <rFont val="Helvetica"/>
      </rPr>
      <t xml:space="preserve"> </t>
    </r>
    <r>
      <rPr>
        <sz val="11"/>
        <color theme="1"/>
        <rFont val="맑은 고딕"/>
        <family val="3"/>
        <charset val="129"/>
      </rPr>
      <t>분야와</t>
    </r>
    <r>
      <rPr>
        <sz val="11"/>
        <color theme="1"/>
        <rFont val="Helvetica"/>
      </rPr>
      <t xml:space="preserve"> </t>
    </r>
    <r>
      <rPr>
        <sz val="11"/>
        <color theme="1"/>
        <rFont val="맑은 고딕"/>
        <family val="3"/>
        <charset val="129"/>
      </rPr>
      <t>연결되어</t>
    </r>
    <r>
      <rPr>
        <sz val="11"/>
        <color theme="1"/>
        <rFont val="Helvetica"/>
      </rPr>
      <t xml:space="preserve"> </t>
    </r>
    <r>
      <rPr>
        <sz val="11"/>
        <color theme="1"/>
        <rFont val="맑은 고딕"/>
        <family val="3"/>
        <charset val="129"/>
      </rPr>
      <t>통계의</t>
    </r>
    <r>
      <rPr>
        <sz val="11"/>
        <color theme="1"/>
        <rFont val="Helvetica"/>
      </rPr>
      <t xml:space="preserve"> </t>
    </r>
    <r>
      <rPr>
        <sz val="11"/>
        <color theme="1"/>
        <rFont val="맑은 고딕"/>
        <family val="3"/>
        <charset val="129"/>
      </rPr>
      <t>유용성을</t>
    </r>
    <r>
      <rPr>
        <sz val="11"/>
        <color theme="1"/>
        <rFont val="Helvetica"/>
      </rPr>
      <t xml:space="preserve"> </t>
    </r>
    <r>
      <rPr>
        <sz val="11"/>
        <color theme="1"/>
        <rFont val="맑은 고딕"/>
        <family val="3"/>
        <charset val="129"/>
      </rPr>
      <t>체감하며</t>
    </r>
    <r>
      <rPr>
        <sz val="11"/>
        <color theme="1"/>
        <rFont val="Helvetica"/>
      </rPr>
      <t xml:space="preserve"> </t>
    </r>
    <r>
      <rPr>
        <sz val="11"/>
        <color theme="1"/>
        <rFont val="맑은 고딕"/>
        <family val="3"/>
        <charset val="129"/>
      </rPr>
      <t>융합적</t>
    </r>
    <r>
      <rPr>
        <sz val="11"/>
        <color theme="1"/>
        <rFont val="Helvetica"/>
      </rPr>
      <t xml:space="preserve"> </t>
    </r>
    <r>
      <rPr>
        <sz val="11"/>
        <color theme="1"/>
        <rFont val="맑은 고딕"/>
        <family val="3"/>
        <charset val="129"/>
      </rPr>
      <t>문제</t>
    </r>
    <r>
      <rPr>
        <sz val="11"/>
        <color theme="1"/>
        <rFont val="Helvetica"/>
      </rPr>
      <t xml:space="preserve"> </t>
    </r>
    <r>
      <rPr>
        <sz val="11"/>
        <color theme="1"/>
        <rFont val="맑은 고딕"/>
        <family val="3"/>
        <charset val="129"/>
      </rPr>
      <t>해결</t>
    </r>
    <r>
      <rPr>
        <sz val="11"/>
        <color theme="1"/>
        <rFont val="Helvetica"/>
      </rPr>
      <t xml:space="preserve"> </t>
    </r>
    <r>
      <rPr>
        <sz val="11"/>
        <color theme="1"/>
        <rFont val="맑은 고딕"/>
        <family val="3"/>
        <charset val="129"/>
      </rPr>
      <t>역량을</t>
    </r>
    <r>
      <rPr>
        <sz val="11"/>
        <color theme="1"/>
        <rFont val="Helvetica"/>
      </rPr>
      <t xml:space="preserve"> </t>
    </r>
    <r>
      <rPr>
        <sz val="11"/>
        <color theme="1"/>
        <rFont val="맑은 고딕"/>
        <family val="3"/>
        <charset val="129"/>
      </rPr>
      <t>키울</t>
    </r>
    <r>
      <rPr>
        <sz val="11"/>
        <color theme="1"/>
        <rFont val="Helvetica"/>
      </rPr>
      <t xml:space="preserve"> </t>
    </r>
    <r>
      <rPr>
        <sz val="11"/>
        <color theme="1"/>
        <rFont val="맑은 고딕"/>
        <family val="3"/>
        <charset val="129"/>
      </rPr>
      <t>수</t>
    </r>
    <r>
      <rPr>
        <sz val="11"/>
        <color theme="1"/>
        <rFont val="Helvetica"/>
      </rPr>
      <t xml:space="preserve"> </t>
    </r>
    <r>
      <rPr>
        <sz val="11"/>
        <color theme="1"/>
        <rFont val="맑은 고딕"/>
        <family val="3"/>
        <charset val="129"/>
      </rPr>
      <t>있다</t>
    </r>
    <r>
      <rPr>
        <sz val="11"/>
        <color theme="1"/>
        <rFont val="Helvetica"/>
      </rPr>
      <t>.</t>
    </r>
  </si>
  <si>
    <t>• 통계와 통계적 문제: 변이성을 설명하고 예측하기 위한 통계적 개념과 원리를 탐구
• 자료의 수집과 정리: 표와 그래프를 활용하여 자료를 정리하고 특성을 분석
• 자료의 분석: 통계적 추론을 통해 예측하고자 하는 집단의 속성을 파악하고 합리적 의사 결정 수행
• 통계적 탐구: 가설을 설정하고 검정하며, 통계적 방법을 활용하여 실생활 문제 해결</t>
  </si>
  <si>
    <r>
      <rPr>
        <sz val="10"/>
        <color theme="1"/>
        <rFont val="맑은 고딕"/>
        <family val="3"/>
        <charset val="129"/>
      </rPr>
      <t>경제학자</t>
    </r>
    <r>
      <rPr>
        <sz val="10"/>
        <color theme="1"/>
        <rFont val="Helvetica"/>
      </rPr>
      <t xml:space="preserve">, </t>
    </r>
    <r>
      <rPr>
        <sz val="10"/>
        <color theme="1"/>
        <rFont val="맑은 고딕"/>
        <family val="3"/>
        <charset val="129"/>
      </rPr>
      <t>대기과학자</t>
    </r>
    <r>
      <rPr>
        <sz val="10"/>
        <color theme="1"/>
        <rFont val="Helvetica"/>
      </rPr>
      <t xml:space="preserve">, </t>
    </r>
    <r>
      <rPr>
        <sz val="10"/>
        <color theme="1"/>
        <rFont val="맑은 고딕"/>
        <family val="3"/>
        <charset val="129"/>
      </rPr>
      <t>데이터과학자</t>
    </r>
    <r>
      <rPr>
        <sz val="10"/>
        <color theme="1"/>
        <rFont val="Helvetica"/>
      </rPr>
      <t xml:space="preserve">, </t>
    </r>
    <r>
      <rPr>
        <sz val="10"/>
        <color theme="1"/>
        <rFont val="맑은 고딕"/>
        <family val="3"/>
        <charset val="129"/>
      </rPr>
      <t>보험계리사</t>
    </r>
    <r>
      <rPr>
        <sz val="10"/>
        <color theme="1"/>
        <rFont val="Helvetica"/>
      </rPr>
      <t xml:space="preserve">, </t>
    </r>
    <r>
      <rPr>
        <sz val="10"/>
        <color theme="1"/>
        <rFont val="맑은 고딕"/>
        <family val="3"/>
        <charset val="129"/>
      </rPr>
      <t>신약개발연구원</t>
    </r>
    <r>
      <rPr>
        <sz val="10"/>
        <color theme="1"/>
        <rFont val="Helvetica"/>
      </rPr>
      <t xml:space="preserve">, </t>
    </r>
    <r>
      <rPr>
        <sz val="10"/>
        <color theme="1"/>
        <rFont val="맑은 고딕"/>
        <family val="3"/>
        <charset val="129"/>
      </rPr>
      <t>스포츠기록</t>
    </r>
    <r>
      <rPr>
        <sz val="10"/>
        <color theme="1"/>
        <rFont val="Helvetica"/>
      </rPr>
      <t xml:space="preserve"> </t>
    </r>
    <r>
      <rPr>
        <sz val="10"/>
        <color theme="1"/>
        <rFont val="맑은 고딕"/>
        <family val="3"/>
        <charset val="129"/>
      </rPr>
      <t>분석원</t>
    </r>
    <r>
      <rPr>
        <sz val="10"/>
        <color theme="1"/>
        <rFont val="Helvetica"/>
      </rPr>
      <t xml:space="preserve">, </t>
    </r>
    <r>
      <rPr>
        <sz val="10"/>
        <color theme="1"/>
        <rFont val="맑은 고딕"/>
        <family val="3"/>
        <charset val="129"/>
      </rPr>
      <t>임상의학연구원</t>
    </r>
    <r>
      <rPr>
        <sz val="10"/>
        <color theme="1"/>
        <rFont val="Helvetica"/>
      </rPr>
      <t xml:space="preserve">, </t>
    </r>
    <r>
      <rPr>
        <sz val="10"/>
        <color theme="1"/>
        <rFont val="맑은 고딕"/>
        <family val="3"/>
        <charset val="129"/>
      </rPr>
      <t>투자분석가</t>
    </r>
    <r>
      <rPr>
        <sz val="10"/>
        <color theme="1"/>
        <rFont val="Helvetica"/>
      </rPr>
      <t xml:space="preserve">, </t>
    </r>
    <r>
      <rPr>
        <sz val="10"/>
        <color theme="1"/>
        <rFont val="맑은 고딕"/>
        <family val="3"/>
        <charset val="129"/>
      </rPr>
      <t>통계학자</t>
    </r>
    <r>
      <rPr>
        <sz val="10"/>
        <color theme="1"/>
        <rFont val="Helvetica"/>
      </rPr>
      <t xml:space="preserve"> </t>
    </r>
    <r>
      <rPr>
        <sz val="10"/>
        <color theme="1"/>
        <rFont val="맑은 고딕"/>
        <family val="3"/>
        <charset val="129"/>
      </rPr>
      <t>등</t>
    </r>
  </si>
  <si>
    <r>
      <rPr>
        <sz val="10"/>
        <color theme="1"/>
        <rFont val="맑은 고딕"/>
        <family val="3"/>
        <charset val="129"/>
      </rPr>
      <t>사회과학계열</t>
    </r>
    <r>
      <rPr>
        <sz val="10"/>
        <color theme="1"/>
        <rFont val="Helvetica"/>
      </rPr>
      <t xml:space="preserve">, </t>
    </r>
    <r>
      <rPr>
        <sz val="10"/>
        <color theme="1"/>
        <rFont val="맑은 고딕"/>
        <family val="3"/>
        <charset val="129"/>
      </rPr>
      <t>자연과학계열</t>
    </r>
    <r>
      <rPr>
        <sz val="10"/>
        <color theme="1"/>
        <rFont val="Helvetica"/>
      </rPr>
      <t xml:space="preserve">, </t>
    </r>
    <r>
      <rPr>
        <sz val="10"/>
        <color theme="1"/>
        <rFont val="맑은 고딕"/>
        <family val="3"/>
        <charset val="129"/>
      </rPr>
      <t>의약학계열</t>
    </r>
    <r>
      <rPr>
        <sz val="10"/>
        <color theme="1"/>
        <rFont val="Helvetica"/>
      </rPr>
      <t xml:space="preserve"> </t>
    </r>
    <r>
      <rPr>
        <sz val="10"/>
        <color theme="1"/>
        <rFont val="맑은 고딕"/>
        <family val="3"/>
        <charset val="129"/>
      </rPr>
      <t>학과</t>
    </r>
    <r>
      <rPr>
        <sz val="10"/>
        <color theme="1"/>
        <rFont val="Helvetica"/>
      </rPr>
      <t xml:space="preserve"> </t>
    </r>
    <r>
      <rPr>
        <sz val="10"/>
        <color theme="1"/>
        <rFont val="맑은 고딕"/>
        <family val="3"/>
        <charset val="129"/>
      </rPr>
      <t>전체</t>
    </r>
  </si>
  <si>
    <t>수학과제 탐구 방법을 습득하고 자기의 관심과 흥미에 맞는 수학탐구 과제를 선정하여 학습하는 과목입니다. 연구 윤리를 학습한 이후에는 스스로 문헌 연구, 공학적 도구 등을 활용하여 학생주도 탐구활동을 실시하고 보고서 작성한 후 발표하는 식으로 진행됩니다. 수학과제 탐구는 경제･경영학, 공학, 보건, 자연과학, 의학 등을 포함한 사회과학, 인문학, 예술 및 체육 분야를 탐구하는 데 기초가 되는 과목입니다.</t>
  </si>
  <si>
    <t>• 과제 탐구의 이해 (수학과제 탐구의 의미와 필요성, 과제 탐구 방법과 절차, 연구 윤리)
• 과제 탐구 실행 및 평가 (탐구 주제 선정, 탐구 계획 수립, 탐구 수행, 탐구 결과 정리 및 발표, 반성 및 평가)</t>
  </si>
  <si>
    <t>수학과제 탐구</t>
  </si>
  <si>
    <r>
      <rPr>
        <sz val="11"/>
        <color theme="1"/>
        <rFont val="맑은 고딕"/>
        <family val="3"/>
        <charset val="129"/>
      </rPr>
      <t>수학과제</t>
    </r>
    <r>
      <rPr>
        <sz val="11"/>
        <color theme="1"/>
        <rFont val="Helvetica"/>
      </rPr>
      <t xml:space="preserve"> </t>
    </r>
    <r>
      <rPr>
        <sz val="11"/>
        <color theme="1"/>
        <rFont val="맑은 고딕"/>
        <family val="3"/>
        <charset val="129"/>
      </rPr>
      <t>탐구는</t>
    </r>
    <r>
      <rPr>
        <sz val="11"/>
        <color theme="1"/>
        <rFont val="Helvetica"/>
      </rPr>
      <t xml:space="preserve"> </t>
    </r>
    <r>
      <rPr>
        <sz val="11"/>
        <color theme="1"/>
        <rFont val="맑은 고딕"/>
        <family val="3"/>
        <charset val="129"/>
      </rPr>
      <t>다양한</t>
    </r>
    <r>
      <rPr>
        <sz val="11"/>
        <color theme="1"/>
        <rFont val="Helvetica"/>
      </rPr>
      <t xml:space="preserve"> </t>
    </r>
    <r>
      <rPr>
        <sz val="11"/>
        <color theme="1"/>
        <rFont val="맑은 고딕"/>
        <family val="3"/>
        <charset val="129"/>
      </rPr>
      <t>수학적</t>
    </r>
    <r>
      <rPr>
        <sz val="11"/>
        <color theme="1"/>
        <rFont val="Helvetica"/>
      </rPr>
      <t xml:space="preserve"> </t>
    </r>
    <r>
      <rPr>
        <sz val="11"/>
        <color theme="1"/>
        <rFont val="맑은 고딕"/>
        <family val="3"/>
        <charset val="129"/>
      </rPr>
      <t>탐구</t>
    </r>
    <r>
      <rPr>
        <sz val="11"/>
        <color theme="1"/>
        <rFont val="Helvetica"/>
      </rPr>
      <t xml:space="preserve"> </t>
    </r>
    <r>
      <rPr>
        <sz val="11"/>
        <color theme="1"/>
        <rFont val="맑은 고딕"/>
        <family val="3"/>
        <charset val="129"/>
      </rPr>
      <t>방법을</t>
    </r>
    <r>
      <rPr>
        <sz val="11"/>
        <color theme="1"/>
        <rFont val="Helvetica"/>
      </rPr>
      <t xml:space="preserve"> </t>
    </r>
    <r>
      <rPr>
        <sz val="11"/>
        <color theme="1"/>
        <rFont val="맑은 고딕"/>
        <family val="3"/>
        <charset val="129"/>
      </rPr>
      <t>이해하고</t>
    </r>
    <r>
      <rPr>
        <sz val="11"/>
        <color theme="1"/>
        <rFont val="Helvetica"/>
      </rPr>
      <t xml:space="preserve">, </t>
    </r>
    <r>
      <rPr>
        <sz val="11"/>
        <color theme="1"/>
        <rFont val="맑은 고딕"/>
        <family val="3"/>
        <charset val="129"/>
      </rPr>
      <t>자기주도적으로</t>
    </r>
    <r>
      <rPr>
        <sz val="11"/>
        <color theme="1"/>
        <rFont val="Helvetica"/>
      </rPr>
      <t xml:space="preserve"> </t>
    </r>
    <r>
      <rPr>
        <sz val="11"/>
        <color theme="1"/>
        <rFont val="맑은 고딕"/>
        <family val="3"/>
        <charset val="129"/>
      </rPr>
      <t>주제를</t>
    </r>
    <r>
      <rPr>
        <sz val="11"/>
        <color theme="1"/>
        <rFont val="Helvetica"/>
      </rPr>
      <t xml:space="preserve"> </t>
    </r>
    <r>
      <rPr>
        <sz val="11"/>
        <color theme="1"/>
        <rFont val="맑은 고딕"/>
        <family val="3"/>
        <charset val="129"/>
      </rPr>
      <t>설정해</t>
    </r>
    <r>
      <rPr>
        <sz val="11"/>
        <color theme="1"/>
        <rFont val="Helvetica"/>
      </rPr>
      <t xml:space="preserve"> </t>
    </r>
    <r>
      <rPr>
        <sz val="11"/>
        <color theme="1"/>
        <rFont val="맑은 고딕"/>
        <family val="3"/>
        <charset val="129"/>
      </rPr>
      <t>탐구하는</t>
    </r>
    <r>
      <rPr>
        <sz val="11"/>
        <color theme="1"/>
        <rFont val="Helvetica"/>
      </rPr>
      <t xml:space="preserve"> </t>
    </r>
    <r>
      <rPr>
        <sz val="11"/>
        <color theme="1"/>
        <rFont val="맑은 고딕"/>
        <family val="3"/>
        <charset val="129"/>
      </rPr>
      <t>과목이다</t>
    </r>
    <r>
      <rPr>
        <sz val="11"/>
        <color theme="1"/>
        <rFont val="Helvetica"/>
      </rPr>
      <t xml:space="preserve">. </t>
    </r>
    <r>
      <rPr>
        <sz val="11"/>
        <color theme="1"/>
        <rFont val="맑은 고딕"/>
        <family val="3"/>
        <charset val="129"/>
      </rPr>
      <t>실생활</t>
    </r>
    <r>
      <rPr>
        <sz val="11"/>
        <color theme="1"/>
        <rFont val="Helvetica"/>
      </rPr>
      <t xml:space="preserve"> </t>
    </r>
    <r>
      <rPr>
        <sz val="11"/>
        <color theme="1"/>
        <rFont val="맑은 고딕"/>
        <family val="3"/>
        <charset val="129"/>
      </rPr>
      <t>사례와</t>
    </r>
    <r>
      <rPr>
        <sz val="11"/>
        <color theme="1"/>
        <rFont val="Helvetica"/>
      </rPr>
      <t xml:space="preserve"> </t>
    </r>
    <r>
      <rPr>
        <sz val="11"/>
        <color theme="1"/>
        <rFont val="맑은 고딕"/>
        <family val="3"/>
        <charset val="129"/>
      </rPr>
      <t>타</t>
    </r>
    <r>
      <rPr>
        <sz val="11"/>
        <color theme="1"/>
        <rFont val="Helvetica"/>
      </rPr>
      <t xml:space="preserve"> </t>
    </r>
    <r>
      <rPr>
        <sz val="11"/>
        <color theme="1"/>
        <rFont val="맑은 고딕"/>
        <family val="3"/>
        <charset val="129"/>
      </rPr>
      <t>교과와의</t>
    </r>
    <r>
      <rPr>
        <sz val="11"/>
        <color theme="1"/>
        <rFont val="Helvetica"/>
      </rPr>
      <t xml:space="preserve"> </t>
    </r>
    <r>
      <rPr>
        <sz val="11"/>
        <color theme="1"/>
        <rFont val="맑은 고딕"/>
        <family val="3"/>
        <charset val="129"/>
      </rPr>
      <t>연결을</t>
    </r>
    <r>
      <rPr>
        <sz val="11"/>
        <color theme="1"/>
        <rFont val="Helvetica"/>
      </rPr>
      <t xml:space="preserve"> </t>
    </r>
    <r>
      <rPr>
        <sz val="11"/>
        <color theme="1"/>
        <rFont val="맑은 고딕"/>
        <family val="3"/>
        <charset val="129"/>
      </rPr>
      <t>통해</t>
    </r>
    <r>
      <rPr>
        <sz val="11"/>
        <color theme="1"/>
        <rFont val="Helvetica"/>
      </rPr>
      <t xml:space="preserve"> </t>
    </r>
    <r>
      <rPr>
        <sz val="11"/>
        <color theme="1"/>
        <rFont val="맑은 고딕"/>
        <family val="3"/>
        <charset val="129"/>
      </rPr>
      <t>수학을</t>
    </r>
    <r>
      <rPr>
        <sz val="11"/>
        <color theme="1"/>
        <rFont val="Helvetica"/>
      </rPr>
      <t xml:space="preserve"> </t>
    </r>
    <r>
      <rPr>
        <sz val="11"/>
        <color theme="1"/>
        <rFont val="맑은 고딕"/>
        <family val="3"/>
        <charset val="129"/>
      </rPr>
      <t>해석하고</t>
    </r>
    <r>
      <rPr>
        <sz val="11"/>
        <color theme="1"/>
        <rFont val="Helvetica"/>
      </rPr>
      <t xml:space="preserve">, </t>
    </r>
    <r>
      <rPr>
        <sz val="11"/>
        <color theme="1"/>
        <rFont val="맑은 고딕"/>
        <family val="3"/>
        <charset val="129"/>
      </rPr>
      <t>협업과</t>
    </r>
    <r>
      <rPr>
        <sz val="11"/>
        <color theme="1"/>
        <rFont val="Helvetica"/>
      </rPr>
      <t xml:space="preserve"> </t>
    </r>
    <r>
      <rPr>
        <sz val="11"/>
        <color theme="1"/>
        <rFont val="맑은 고딕"/>
        <family val="3"/>
        <charset val="129"/>
      </rPr>
      <t>연구</t>
    </r>
    <r>
      <rPr>
        <sz val="11"/>
        <color theme="1"/>
        <rFont val="Helvetica"/>
      </rPr>
      <t xml:space="preserve"> </t>
    </r>
    <r>
      <rPr>
        <sz val="11"/>
        <color theme="1"/>
        <rFont val="맑은 고딕"/>
        <family val="3"/>
        <charset val="129"/>
      </rPr>
      <t>윤리를</t>
    </r>
    <r>
      <rPr>
        <sz val="11"/>
        <color theme="1"/>
        <rFont val="Helvetica"/>
      </rPr>
      <t xml:space="preserve"> </t>
    </r>
    <r>
      <rPr>
        <sz val="11"/>
        <color theme="1"/>
        <rFont val="맑은 고딕"/>
        <family val="3"/>
        <charset val="129"/>
      </rPr>
      <t>바탕으로</t>
    </r>
    <r>
      <rPr>
        <sz val="11"/>
        <color theme="1"/>
        <rFont val="Helvetica"/>
      </rPr>
      <t xml:space="preserve"> </t>
    </r>
    <r>
      <rPr>
        <sz val="11"/>
        <color theme="1"/>
        <rFont val="맑은 고딕"/>
        <family val="3"/>
        <charset val="129"/>
      </rPr>
      <t>탐구</t>
    </r>
    <r>
      <rPr>
        <sz val="11"/>
        <color theme="1"/>
        <rFont val="Helvetica"/>
      </rPr>
      <t xml:space="preserve"> </t>
    </r>
    <r>
      <rPr>
        <sz val="11"/>
        <color theme="1"/>
        <rFont val="맑은 고딕"/>
        <family val="3"/>
        <charset val="129"/>
      </rPr>
      <t>과정을</t>
    </r>
    <r>
      <rPr>
        <sz val="11"/>
        <color theme="1"/>
        <rFont val="Helvetica"/>
      </rPr>
      <t xml:space="preserve"> </t>
    </r>
    <r>
      <rPr>
        <sz val="11"/>
        <color theme="1"/>
        <rFont val="맑은 고딕"/>
        <family val="3"/>
        <charset val="129"/>
      </rPr>
      <t>수행하며</t>
    </r>
    <r>
      <rPr>
        <sz val="11"/>
        <color theme="1"/>
        <rFont val="Helvetica"/>
      </rPr>
      <t xml:space="preserve"> </t>
    </r>
    <r>
      <rPr>
        <sz val="11"/>
        <color theme="1"/>
        <rFont val="맑은 고딕"/>
        <family val="3"/>
        <charset val="129"/>
      </rPr>
      <t>융합적</t>
    </r>
    <r>
      <rPr>
        <sz val="11"/>
        <color theme="1"/>
        <rFont val="Helvetica"/>
      </rPr>
      <t xml:space="preserve"> </t>
    </r>
    <r>
      <rPr>
        <sz val="11"/>
        <color theme="1"/>
        <rFont val="맑은 고딕"/>
        <family val="3"/>
        <charset val="129"/>
      </rPr>
      <t>사고력을</t>
    </r>
    <r>
      <rPr>
        <sz val="11"/>
        <color theme="1"/>
        <rFont val="Helvetica"/>
      </rPr>
      <t xml:space="preserve"> </t>
    </r>
    <r>
      <rPr>
        <sz val="11"/>
        <color theme="1"/>
        <rFont val="맑은 고딕"/>
        <family val="3"/>
        <charset val="129"/>
      </rPr>
      <t>기르고</t>
    </r>
    <r>
      <rPr>
        <sz val="11"/>
        <color theme="1"/>
        <rFont val="Helvetica"/>
      </rPr>
      <t xml:space="preserve"> </t>
    </r>
    <r>
      <rPr>
        <sz val="11"/>
        <color theme="1"/>
        <rFont val="맑은 고딕"/>
        <family val="3"/>
        <charset val="129"/>
      </rPr>
      <t>수학의</t>
    </r>
    <r>
      <rPr>
        <sz val="11"/>
        <color theme="1"/>
        <rFont val="Helvetica"/>
      </rPr>
      <t xml:space="preserve"> </t>
    </r>
    <r>
      <rPr>
        <sz val="11"/>
        <color theme="1"/>
        <rFont val="맑은 고딕"/>
        <family val="3"/>
        <charset val="129"/>
      </rPr>
      <t>유용성을</t>
    </r>
    <r>
      <rPr>
        <sz val="11"/>
        <color theme="1"/>
        <rFont val="Helvetica"/>
      </rPr>
      <t xml:space="preserve"> </t>
    </r>
    <r>
      <rPr>
        <sz val="11"/>
        <color theme="1"/>
        <rFont val="맑은 고딕"/>
        <family val="3"/>
        <charset val="129"/>
      </rPr>
      <t>인식할</t>
    </r>
    <r>
      <rPr>
        <sz val="11"/>
        <color theme="1"/>
        <rFont val="Helvetica"/>
      </rPr>
      <t xml:space="preserve"> </t>
    </r>
    <r>
      <rPr>
        <sz val="11"/>
        <color theme="1"/>
        <rFont val="맑은 고딕"/>
        <family val="3"/>
        <charset val="129"/>
      </rPr>
      <t>수</t>
    </r>
    <r>
      <rPr>
        <sz val="11"/>
        <color theme="1"/>
        <rFont val="Helvetica"/>
      </rPr>
      <t xml:space="preserve"> </t>
    </r>
    <r>
      <rPr>
        <sz val="11"/>
        <color theme="1"/>
        <rFont val="맑은 고딕"/>
        <family val="3"/>
        <charset val="129"/>
      </rPr>
      <t>있다</t>
    </r>
    <r>
      <rPr>
        <sz val="11"/>
        <color theme="1"/>
        <rFont val="Helvetica"/>
      </rPr>
      <t>.</t>
    </r>
  </si>
  <si>
    <t>• 과제 탐구의 이해: 수학과제 탐구의 의미와 필요성을 이해하고 연구 윤리를 준수하여 탐구 수행
• 과제 탐구의 방법과 절차: 문헌 연구, 사례 조사, 수학 실험, 개발 연구 등 다양한 탐구 방법을 활용하여 문제 해결
• 과제 탐구의 실행 및 평가: 주제를 선정하고 탐구를 수행한 후, 결과를 정리·발표하며 반성 및 평가 수행
• 탐구 과정에서의 사고와 태도: 논리적 추론을 통해 체계적으로 사고하고, 탐구 활동을 비판적으로 성찰하며 문제 해결에 도전</t>
  </si>
  <si>
    <r>
      <rPr>
        <sz val="10"/>
        <color theme="1"/>
        <rFont val="맑은 고딕"/>
        <family val="3"/>
        <charset val="129"/>
      </rPr>
      <t>사회</t>
    </r>
    <r>
      <rPr>
        <sz val="10"/>
        <color theme="1"/>
        <rFont val="Helvetica"/>
      </rPr>
      <t xml:space="preserve">, </t>
    </r>
    <r>
      <rPr>
        <sz val="10"/>
        <color theme="1"/>
        <rFont val="맑은 고딕"/>
        <family val="3"/>
        <charset val="129"/>
      </rPr>
      <t>자연</t>
    </r>
    <r>
      <rPr>
        <sz val="10"/>
        <color theme="1"/>
        <rFont val="Helvetica"/>
      </rPr>
      <t xml:space="preserve">, </t>
    </r>
    <r>
      <rPr>
        <sz val="10"/>
        <color theme="1"/>
        <rFont val="맑은 고딕"/>
        <family val="3"/>
        <charset val="129"/>
      </rPr>
      <t>과학</t>
    </r>
    <r>
      <rPr>
        <sz val="10"/>
        <color theme="1"/>
        <rFont val="Helvetica"/>
      </rPr>
      <t xml:space="preserve"> </t>
    </r>
    <r>
      <rPr>
        <sz val="10"/>
        <color theme="1"/>
        <rFont val="맑은 고딕"/>
        <family val="3"/>
        <charset val="129"/>
      </rPr>
      <t>전반의</t>
    </r>
    <r>
      <rPr>
        <sz val="10"/>
        <color theme="1"/>
        <rFont val="Helvetica"/>
      </rPr>
      <t xml:space="preserve"> </t>
    </r>
    <r>
      <rPr>
        <sz val="10"/>
        <color theme="1"/>
        <rFont val="맑은 고딕"/>
        <family val="3"/>
        <charset val="129"/>
      </rPr>
      <t>활동</t>
    </r>
    <r>
      <rPr>
        <sz val="10"/>
        <color theme="1"/>
        <rFont val="Helvetica"/>
      </rPr>
      <t xml:space="preserve"> </t>
    </r>
    <r>
      <rPr>
        <sz val="10"/>
        <color theme="1"/>
        <rFont val="맑은 고딕"/>
        <family val="3"/>
        <charset val="129"/>
      </rPr>
      <t>분야</t>
    </r>
  </si>
  <si>
    <r>
      <rPr>
        <sz val="10"/>
        <color theme="1"/>
        <rFont val="맑은 고딕"/>
        <family val="3"/>
        <charset val="129"/>
      </rPr>
      <t>사회과학계열</t>
    </r>
    <r>
      <rPr>
        <sz val="10"/>
        <color theme="1"/>
        <rFont val="Helvetica"/>
      </rPr>
      <t xml:space="preserve">, </t>
    </r>
    <r>
      <rPr>
        <sz val="10"/>
        <color theme="1"/>
        <rFont val="맑은 고딕"/>
        <family val="3"/>
        <charset val="129"/>
      </rPr>
      <t>자연과학계열</t>
    </r>
    <r>
      <rPr>
        <sz val="10"/>
        <color theme="1"/>
        <rFont val="Helvetica"/>
      </rPr>
      <t xml:space="preserve">, </t>
    </r>
    <r>
      <rPr>
        <sz val="10"/>
        <color theme="1"/>
        <rFont val="맑은 고딕"/>
        <family val="3"/>
        <charset val="129"/>
      </rPr>
      <t>공학계열</t>
    </r>
    <r>
      <rPr>
        <sz val="10"/>
        <color theme="1"/>
        <rFont val="Helvetica"/>
      </rPr>
      <t xml:space="preserve"> </t>
    </r>
    <r>
      <rPr>
        <sz val="10"/>
        <color theme="1"/>
        <rFont val="맑은 고딕"/>
        <family val="3"/>
        <charset val="129"/>
      </rPr>
      <t>학과</t>
    </r>
    <r>
      <rPr>
        <sz val="10"/>
        <color theme="1"/>
        <rFont val="Helvetica"/>
      </rPr>
      <t xml:space="preserve"> </t>
    </r>
    <r>
      <rPr>
        <sz val="10"/>
        <color theme="1"/>
        <rFont val="맑은 고딕"/>
        <family val="3"/>
        <charset val="129"/>
      </rPr>
      <t>전체</t>
    </r>
  </si>
  <si>
    <t>4차 산업혁명의 핵심 기술 중 하나가 인공지능 기술입니다. 얼굴을 인식해 카메라의 초점을 자동으로 잡아주고, 인터넷 검색에서 사용자에 따라 자동으로 추천검색어를 띄워주는 등 인공지능은 이미 실생활에 접목되고 있으며 인공지능 기술을 이용해서 다양한 분야에서 혁신과 변화가 가속될 것으로 예측되고 있습니다. 인공지능의 기본적인 원리를 이해하고 활용하기 위한 기초 소양을 제공하는 과목으로 정보 교과처럼 느껴질 수 있지만 엄연히 수학 과목입니다.</t>
  </si>
  <si>
    <t>• 인공지능과 수학(인공지능과 관련된 수학)
• 자료의 표현(텍스트 자료의 표현, 이미지 자료의 표현)
• 분류와 예측(자료의 분류, 경향성과 예측)
• 최적화(최적화와 의사 결정)</t>
  </si>
  <si>
    <t>영어Ⅰ</t>
  </si>
  <si>
    <t xml:space="preserve">영어Ⅰ은 ‘공통영어’에서 배운 내용을 바탕으로 듣기, 말하기, 읽기, 쓰기의 네 기능을 통합적으로 다루어 사회생활이나 학업에 필요한 의사소통 능력을 더욱 향상할 뿐만 아니라, 장차 학습자의 진로 및 전공 분야와 관련된 영어 이해 능력과 표현 능력의 기본을 다지는 과목이다. </t>
  </si>
  <si>
    <t>이해: 목적과 맥락을 고려하여 말이나 글의 의미를 파악하는 활동
• 세부 정보 파악하기 
• 주제나 요지 파악하기
• 글의 분위기나 심정 추론하기
• 의도나 목적 추론하기
• 일이나 사건의 절차나 순서 파악하기
• 일이나 사건의 원인과 결과 파악하기
• 어구나 문장의 함축적 의미 추론하기
• 말이나 글의 전개 방식이나 구조 파악하기
• 다양한 매체로 표현된 말이나 글 이해하기
• 적절한 듣기 또는 읽기 전략 적용하기
표현: 의사소통 상황을 고려하여 목적과 맥락에 맞게 담화를 구성하는 활동
• 그림, 사진, 도표 등 시각 자료 설명하기
• 경험이나 계획 설명하기
• 일이나 사건 설명하기
• 의견이나 감정 표현하기 
• 듣거나 읽은 내용 요약하기 
• 서식에 맞게 작성하기
• 쓰기 윤리를 준수하여 고쳐 쓰기
• 다양한 매체를 활용하여 정보 전달하기
• 적절한 말하기 또는 쓰기 전략 적용하기</t>
  </si>
  <si>
    <t>통·번역가, 대학교수, 무역 관련 종사자, 중등 교사, 언어학자, 외교관 등</t>
  </si>
  <si>
    <t>영어교육과, 영어영문학과, 영어학과, 통번역학과, 자율전공, 상경계열, 공학계열, 자연계열, 의약학계열 등</t>
  </si>
  <si>
    <r>
      <rPr>
        <sz val="12"/>
        <color rgb="FF000000"/>
        <rFont val="경기천년제목 Light"/>
        <family val="3"/>
        <charset val="129"/>
      </rPr>
      <t>영어 과목 중 가장 학습 부담이 적은 과목으로</t>
    </r>
    <r>
      <rPr>
        <sz val="12"/>
        <color rgb="FF000000"/>
        <rFont val="맑은 고딕"/>
        <family val="3"/>
        <charset val="129"/>
      </rPr>
      <t xml:space="preserve">, </t>
    </r>
    <r>
      <rPr>
        <sz val="12"/>
        <color rgb="FF000000"/>
        <rFont val="경기천년제목 Light"/>
        <family val="3"/>
        <charset val="129"/>
      </rPr>
      <t xml:space="preserve">실생활뿐만 아니라 다양한 </t>
    </r>
    <r>
      <rPr>
        <sz val="12"/>
        <color rgb="FFFF0000"/>
        <rFont val="경기천년제목 Light"/>
        <family val="3"/>
        <charset val="129"/>
      </rPr>
      <t>주제 관련 내용을</t>
    </r>
    <r>
      <rPr>
        <sz val="12"/>
        <color rgb="FF000000"/>
        <rFont val="맑은 고딕"/>
        <family val="3"/>
        <charset val="129"/>
      </rPr>
      <t xml:space="preserve"> </t>
    </r>
    <r>
      <rPr>
        <sz val="12"/>
        <color rgb="FF000000"/>
        <rFont val="경기천년제목 Light"/>
        <family val="3"/>
        <charset val="129"/>
      </rPr>
      <t xml:space="preserve">듣고 이해한 내용을 바탕으로 말할 수 있는 </t>
    </r>
    <r>
      <rPr>
        <sz val="12"/>
        <color rgb="FFFF0000"/>
        <rFont val="경기천년제목 Light"/>
        <family val="3"/>
        <charset val="129"/>
      </rPr>
      <t>의사소통</t>
    </r>
    <r>
      <rPr>
        <sz val="12"/>
        <color rgb="FF000000"/>
        <rFont val="맑은 고딕"/>
        <family val="3"/>
        <charset val="129"/>
      </rPr>
      <t xml:space="preserve"> </t>
    </r>
    <r>
      <rPr>
        <sz val="12"/>
        <color rgb="FF000000"/>
        <rFont val="경기천년제목 Light"/>
        <family val="3"/>
        <charset val="129"/>
      </rPr>
      <t>역량이 필요한 학생들이 선택합니다</t>
    </r>
    <r>
      <rPr>
        <sz val="12"/>
        <color rgb="FF000000"/>
        <rFont val="맑은 고딕"/>
        <family val="3"/>
        <charset val="129"/>
      </rPr>
      <t xml:space="preserve">. </t>
    </r>
    <r>
      <rPr>
        <sz val="12"/>
        <color rgb="FFFF0000"/>
        <rFont val="경기천년제목 Light"/>
        <family val="3"/>
        <charset val="129"/>
      </rPr>
      <t>실생활에서 사용되는 다양한</t>
    </r>
    <r>
      <rPr>
        <sz val="12"/>
        <color rgb="FF000000"/>
        <rFont val="맑은 고딕"/>
        <family val="3"/>
        <charset val="129"/>
      </rPr>
      <t xml:space="preserve"> </t>
    </r>
    <r>
      <rPr>
        <sz val="12"/>
        <color rgb="FF000000"/>
        <rFont val="경기천년제목 Light"/>
        <family val="3"/>
        <charset val="129"/>
      </rPr>
      <t xml:space="preserve">내용이나 </t>
    </r>
    <r>
      <rPr>
        <sz val="12"/>
        <color rgb="FFFF0000"/>
        <rFont val="경기천년제목 Light"/>
        <family val="3"/>
        <charset val="129"/>
      </rPr>
      <t>기초 학문 영역</t>
    </r>
    <r>
      <rPr>
        <sz val="12"/>
        <color rgb="FF000000"/>
        <rFont val="경기천년제목 Light"/>
        <family val="3"/>
        <charset val="129"/>
      </rPr>
      <t xml:space="preserve">의 내용을 이해하며 자기의 생각이나 의견을 </t>
    </r>
    <r>
      <rPr>
        <sz val="12"/>
        <color rgb="FFFF0000"/>
        <rFont val="경기천년제목 Light"/>
        <family val="3"/>
        <charset val="129"/>
      </rPr>
      <t>언어형식</t>
    </r>
    <r>
      <rPr>
        <sz val="12"/>
        <color rgb="FF000000"/>
        <rFont val="경기천년제목 Light"/>
        <family val="3"/>
        <charset val="129"/>
      </rPr>
      <t>에</t>
    </r>
    <r>
      <rPr>
        <sz val="12"/>
        <color rgb="FF000000"/>
        <rFont val="맑은 고딕"/>
        <family val="3"/>
        <charset val="129"/>
      </rPr>
      <t xml:space="preserve"> </t>
    </r>
    <r>
      <rPr>
        <sz val="12"/>
        <color rgb="FF000000"/>
        <rFont val="경기천년제목 Light"/>
        <family val="3"/>
        <charset val="129"/>
      </rPr>
      <t>맞게 의사소통하는 능력을 기를 수 있는 과목입니다</t>
    </r>
    <r>
      <rPr>
        <sz val="12"/>
        <color rgb="FF000000"/>
        <rFont val="맑은 고딕"/>
        <family val="3"/>
        <charset val="129"/>
      </rPr>
      <t>.</t>
    </r>
  </si>
  <si>
    <t>• 듣기 (세부정보, 중심내용, 맥락)
• 말하기 (담화)</t>
  </si>
  <si>
    <t>영어Ⅱ</t>
  </si>
  <si>
    <r>
      <rPr>
        <sz val="11"/>
        <color theme="1"/>
        <rFont val="맑은 고딕"/>
        <family val="3"/>
        <charset val="129"/>
      </rPr>
      <t>영어</t>
    </r>
    <r>
      <rPr>
        <sz val="11"/>
        <color theme="1"/>
        <rFont val="Helvetica"/>
      </rPr>
      <t xml:space="preserve"> </t>
    </r>
    <r>
      <rPr>
        <sz val="11"/>
        <color theme="1"/>
        <rFont val="맑은 고딕"/>
        <family val="3"/>
        <charset val="129"/>
      </rPr>
      <t>Ⅱ는</t>
    </r>
    <r>
      <rPr>
        <sz val="11"/>
        <color theme="1"/>
        <rFont val="Helvetica"/>
      </rPr>
      <t xml:space="preserve"> ‘</t>
    </r>
    <r>
      <rPr>
        <sz val="11"/>
        <color theme="1"/>
        <rFont val="맑은 고딕"/>
        <family val="3"/>
        <charset val="129"/>
      </rPr>
      <t>공통영어’나</t>
    </r>
    <r>
      <rPr>
        <sz val="11"/>
        <color theme="1"/>
        <rFont val="Helvetica"/>
      </rPr>
      <t xml:space="preserve"> </t>
    </r>
    <r>
      <rPr>
        <sz val="11"/>
        <color theme="1"/>
        <rFont val="맑은 고딕"/>
        <family val="3"/>
        <charset val="129"/>
      </rPr>
      <t>일반</t>
    </r>
    <r>
      <rPr>
        <sz val="11"/>
        <color theme="1"/>
        <rFont val="Helvetica"/>
      </rPr>
      <t xml:space="preserve"> </t>
    </r>
    <r>
      <rPr>
        <sz val="11"/>
        <color theme="1"/>
        <rFont val="맑은 고딕"/>
        <family val="3"/>
        <charset val="129"/>
      </rPr>
      <t>선택과목군</t>
    </r>
    <r>
      <rPr>
        <sz val="11"/>
        <color theme="1"/>
        <rFont val="Helvetica"/>
      </rPr>
      <t xml:space="preserve"> </t>
    </r>
    <r>
      <rPr>
        <sz val="11"/>
        <color theme="1"/>
        <rFont val="맑은 고딕"/>
        <family val="3"/>
        <charset val="129"/>
      </rPr>
      <t>내의</t>
    </r>
    <r>
      <rPr>
        <sz val="11"/>
        <color theme="1"/>
        <rFont val="Helvetica"/>
      </rPr>
      <t xml:space="preserve"> </t>
    </r>
    <r>
      <rPr>
        <sz val="11"/>
        <color theme="1"/>
        <rFont val="맑은 고딕"/>
        <family val="3"/>
        <charset val="129"/>
      </rPr>
      <t>다른</t>
    </r>
    <r>
      <rPr>
        <sz val="11"/>
        <color theme="1"/>
        <rFont val="Helvetica"/>
      </rPr>
      <t xml:space="preserve"> </t>
    </r>
    <r>
      <rPr>
        <sz val="11"/>
        <color theme="1"/>
        <rFont val="맑은 고딕"/>
        <family val="3"/>
        <charset val="129"/>
      </rPr>
      <t>과목에서</t>
    </r>
    <r>
      <rPr>
        <sz val="11"/>
        <color theme="1"/>
        <rFont val="Helvetica"/>
      </rPr>
      <t xml:space="preserve"> </t>
    </r>
    <r>
      <rPr>
        <sz val="11"/>
        <color theme="1"/>
        <rFont val="맑은 고딕"/>
        <family val="3"/>
        <charset val="129"/>
      </rPr>
      <t>배운</t>
    </r>
    <r>
      <rPr>
        <sz val="11"/>
        <color theme="1"/>
        <rFont val="Helvetica"/>
      </rPr>
      <t xml:space="preserve"> </t>
    </r>
    <r>
      <rPr>
        <sz val="11"/>
        <color theme="1"/>
        <rFont val="맑은 고딕"/>
        <family val="3"/>
        <charset val="129"/>
      </rPr>
      <t>내용을</t>
    </r>
    <r>
      <rPr>
        <sz val="11"/>
        <color theme="1"/>
        <rFont val="Helvetica"/>
      </rPr>
      <t xml:space="preserve"> </t>
    </r>
    <r>
      <rPr>
        <sz val="11"/>
        <color theme="1"/>
        <rFont val="맑은 고딕"/>
        <family val="3"/>
        <charset val="129"/>
      </rPr>
      <t>심화하여</t>
    </r>
    <r>
      <rPr>
        <sz val="11"/>
        <color theme="1"/>
        <rFont val="Helvetica"/>
      </rPr>
      <t xml:space="preserve"> </t>
    </r>
    <r>
      <rPr>
        <sz val="11"/>
        <color theme="1"/>
        <rFont val="맑은 고딕"/>
        <family val="3"/>
        <charset val="129"/>
      </rPr>
      <t>사회생활이나</t>
    </r>
    <r>
      <rPr>
        <sz val="11"/>
        <color theme="1"/>
        <rFont val="Helvetica"/>
      </rPr>
      <t xml:space="preserve"> </t>
    </r>
    <r>
      <rPr>
        <sz val="11"/>
        <color theme="1"/>
        <rFont val="맑은 고딕"/>
        <family val="3"/>
        <charset val="129"/>
      </rPr>
      <t>학업에</t>
    </r>
    <r>
      <rPr>
        <sz val="11"/>
        <color theme="1"/>
        <rFont val="Helvetica"/>
      </rPr>
      <t xml:space="preserve"> </t>
    </r>
    <r>
      <rPr>
        <sz val="11"/>
        <color theme="1"/>
        <rFont val="맑은 고딕"/>
        <family val="3"/>
        <charset val="129"/>
      </rPr>
      <t>필요한</t>
    </r>
    <r>
      <rPr>
        <sz val="11"/>
        <color theme="1"/>
        <rFont val="Helvetica"/>
      </rPr>
      <t xml:space="preserve"> </t>
    </r>
    <r>
      <rPr>
        <sz val="11"/>
        <color theme="1"/>
        <rFont val="맑은 고딕"/>
        <family val="3"/>
        <charset val="129"/>
      </rPr>
      <t>의사소통</t>
    </r>
    <r>
      <rPr>
        <sz val="11"/>
        <color theme="1"/>
        <rFont val="Helvetica"/>
      </rPr>
      <t xml:space="preserve"> </t>
    </r>
    <r>
      <rPr>
        <sz val="11"/>
        <color theme="1"/>
        <rFont val="맑은 고딕"/>
        <family val="3"/>
        <charset val="129"/>
      </rPr>
      <t>능력을</t>
    </r>
    <r>
      <rPr>
        <sz val="11"/>
        <color theme="1"/>
        <rFont val="Helvetica"/>
      </rPr>
      <t xml:space="preserve"> </t>
    </r>
    <r>
      <rPr>
        <sz val="11"/>
        <color theme="1"/>
        <rFont val="맑은 고딕"/>
        <family val="3"/>
        <charset val="129"/>
      </rPr>
      <t>더욱</t>
    </r>
    <r>
      <rPr>
        <sz val="11"/>
        <color theme="1"/>
        <rFont val="Helvetica"/>
      </rPr>
      <t xml:space="preserve"> </t>
    </r>
    <r>
      <rPr>
        <sz val="11"/>
        <color theme="1"/>
        <rFont val="맑은 고딕"/>
        <family val="3"/>
        <charset val="129"/>
      </rPr>
      <t>향상할</t>
    </r>
    <r>
      <rPr>
        <sz val="11"/>
        <color theme="1"/>
        <rFont val="Helvetica"/>
      </rPr>
      <t xml:space="preserve"> </t>
    </r>
    <r>
      <rPr>
        <sz val="11"/>
        <color theme="1"/>
        <rFont val="맑은 고딕"/>
        <family val="3"/>
        <charset val="129"/>
      </rPr>
      <t>뿐만</t>
    </r>
    <r>
      <rPr>
        <sz val="11"/>
        <color theme="1"/>
        <rFont val="Helvetica"/>
      </rPr>
      <t xml:space="preserve"> </t>
    </r>
    <r>
      <rPr>
        <sz val="11"/>
        <color theme="1"/>
        <rFont val="맑은 고딕"/>
        <family val="3"/>
        <charset val="129"/>
      </rPr>
      <t>아니라</t>
    </r>
    <r>
      <rPr>
        <sz val="11"/>
        <color theme="1"/>
        <rFont val="Helvetica"/>
      </rPr>
      <t xml:space="preserve">, </t>
    </r>
    <r>
      <rPr>
        <sz val="11"/>
        <color theme="1"/>
        <rFont val="맑은 고딕"/>
        <family val="3"/>
        <charset val="129"/>
      </rPr>
      <t>장차</t>
    </r>
    <r>
      <rPr>
        <sz val="11"/>
        <color theme="1"/>
        <rFont val="Helvetica"/>
      </rPr>
      <t xml:space="preserve"> </t>
    </r>
    <r>
      <rPr>
        <sz val="11"/>
        <color theme="1"/>
        <rFont val="맑은 고딕"/>
        <family val="3"/>
        <charset val="129"/>
      </rPr>
      <t>학습자의</t>
    </r>
    <r>
      <rPr>
        <sz val="11"/>
        <color theme="1"/>
        <rFont val="Helvetica"/>
      </rPr>
      <t xml:space="preserve"> </t>
    </r>
    <r>
      <rPr>
        <sz val="11"/>
        <color theme="1"/>
        <rFont val="맑은 고딕"/>
        <family val="3"/>
        <charset val="129"/>
      </rPr>
      <t>진로</t>
    </r>
    <r>
      <rPr>
        <sz val="11"/>
        <color theme="1"/>
        <rFont val="Helvetica"/>
      </rPr>
      <t xml:space="preserve"> </t>
    </r>
    <r>
      <rPr>
        <sz val="11"/>
        <color theme="1"/>
        <rFont val="맑은 고딕"/>
        <family val="3"/>
        <charset val="129"/>
      </rPr>
      <t>및</t>
    </r>
    <r>
      <rPr>
        <sz val="11"/>
        <color theme="1"/>
        <rFont val="Helvetica"/>
      </rPr>
      <t xml:space="preserve"> </t>
    </r>
    <r>
      <rPr>
        <sz val="11"/>
        <color theme="1"/>
        <rFont val="맑은 고딕"/>
        <family val="3"/>
        <charset val="129"/>
      </rPr>
      <t>전공</t>
    </r>
    <r>
      <rPr>
        <sz val="11"/>
        <color theme="1"/>
        <rFont val="Helvetica"/>
      </rPr>
      <t xml:space="preserve"> </t>
    </r>
    <r>
      <rPr>
        <sz val="11"/>
        <color theme="1"/>
        <rFont val="맑은 고딕"/>
        <family val="3"/>
        <charset val="129"/>
      </rPr>
      <t>분야와</t>
    </r>
    <r>
      <rPr>
        <sz val="11"/>
        <color theme="1"/>
        <rFont val="Helvetica"/>
      </rPr>
      <t xml:space="preserve"> </t>
    </r>
    <r>
      <rPr>
        <sz val="11"/>
        <color theme="1"/>
        <rFont val="맑은 고딕"/>
        <family val="3"/>
        <charset val="129"/>
      </rPr>
      <t>관련된</t>
    </r>
    <r>
      <rPr>
        <sz val="11"/>
        <color theme="1"/>
        <rFont val="Helvetica"/>
      </rPr>
      <t xml:space="preserve"> </t>
    </r>
    <r>
      <rPr>
        <sz val="11"/>
        <color theme="1"/>
        <rFont val="맑은 고딕"/>
        <family val="3"/>
        <charset val="129"/>
      </rPr>
      <t>영어</t>
    </r>
    <r>
      <rPr>
        <sz val="11"/>
        <color theme="1"/>
        <rFont val="Helvetica"/>
      </rPr>
      <t xml:space="preserve"> </t>
    </r>
    <r>
      <rPr>
        <sz val="11"/>
        <color theme="1"/>
        <rFont val="맑은 고딕"/>
        <family val="3"/>
        <charset val="129"/>
      </rPr>
      <t>이해</t>
    </r>
    <r>
      <rPr>
        <sz val="11"/>
        <color theme="1"/>
        <rFont val="Helvetica"/>
      </rPr>
      <t xml:space="preserve"> </t>
    </r>
    <r>
      <rPr>
        <sz val="11"/>
        <color theme="1"/>
        <rFont val="맑은 고딕"/>
        <family val="3"/>
        <charset val="129"/>
      </rPr>
      <t>능력과</t>
    </r>
    <r>
      <rPr>
        <sz val="11"/>
        <color theme="1"/>
        <rFont val="Helvetica"/>
      </rPr>
      <t xml:space="preserve"> </t>
    </r>
    <r>
      <rPr>
        <sz val="11"/>
        <color theme="1"/>
        <rFont val="맑은 고딕"/>
        <family val="3"/>
        <charset val="129"/>
      </rPr>
      <t>표현</t>
    </r>
    <r>
      <rPr>
        <sz val="11"/>
        <color theme="1"/>
        <rFont val="Helvetica"/>
      </rPr>
      <t xml:space="preserve"> </t>
    </r>
    <r>
      <rPr>
        <sz val="11"/>
        <color theme="1"/>
        <rFont val="맑은 고딕"/>
        <family val="3"/>
        <charset val="129"/>
      </rPr>
      <t>능력을</t>
    </r>
    <r>
      <rPr>
        <sz val="11"/>
        <color theme="1"/>
        <rFont val="Helvetica"/>
      </rPr>
      <t xml:space="preserve"> </t>
    </r>
    <r>
      <rPr>
        <sz val="11"/>
        <color theme="1"/>
        <rFont val="맑은 고딕"/>
        <family val="3"/>
        <charset val="129"/>
      </rPr>
      <t>연마하는</t>
    </r>
    <r>
      <rPr>
        <sz val="11"/>
        <color theme="1"/>
        <rFont val="Helvetica"/>
      </rPr>
      <t xml:space="preserve"> </t>
    </r>
    <r>
      <rPr>
        <sz val="11"/>
        <color theme="1"/>
        <rFont val="맑은 고딕"/>
        <family val="3"/>
        <charset val="129"/>
      </rPr>
      <t>과목이다</t>
    </r>
    <r>
      <rPr>
        <sz val="11"/>
        <color theme="1"/>
        <rFont val="Helvetica"/>
      </rPr>
      <t xml:space="preserve">. </t>
    </r>
  </si>
  <si>
    <t>독해: 배경지식, 목적, 맥락을 바탕으로 글의 의미를 파악하는 활동
• 세부 정보 파악하기
• 주제나 요지 파악하기
• 심정이나 어조 추론하기
• 의도나 목적 추론하기
• 논리적 관계 파악하기
• 함축적 의미 추론하기
• 글의 전개 방식이나 구조 파악하기
• 다양한 매체로 표현된 정보 파악하기
• 적절한 읽기 전략 적용하기
작문: 글의 목적과 맥락에 맞게 글의 의미를 구성하는 활동
• 그림, 사진, 도표 등 시각 자료 설명하기
• 경험, 계획, 사건 설명하기
• 의견이나 감정 제시하기
• 읽은 내용 요약하기
• 다양한 서식 작성하기
• 점검하여 고쳐 쓰기
• 다양한 매체를 활용하여 정보 전달하기
• 적절한 쓰기 전략 적용하기</t>
  </si>
  <si>
    <r>
      <rPr>
        <sz val="10"/>
        <color theme="1"/>
        <rFont val="맑은 고딕"/>
        <family val="3"/>
        <charset val="129"/>
      </rPr>
      <t>영문학자</t>
    </r>
    <r>
      <rPr>
        <sz val="10"/>
        <color theme="1"/>
        <rFont val="Helvetica"/>
      </rPr>
      <t xml:space="preserve">, </t>
    </r>
    <r>
      <rPr>
        <sz val="10"/>
        <color theme="1"/>
        <rFont val="맑은 고딕"/>
        <family val="3"/>
        <charset val="129"/>
      </rPr>
      <t>영어</t>
    </r>
    <r>
      <rPr>
        <sz val="10"/>
        <color theme="1"/>
        <rFont val="Helvetica"/>
      </rPr>
      <t xml:space="preserve"> </t>
    </r>
    <r>
      <rPr>
        <sz val="10"/>
        <color theme="1"/>
        <rFont val="맑은 고딕"/>
        <family val="3"/>
        <charset val="129"/>
      </rPr>
      <t>통역가</t>
    </r>
    <r>
      <rPr>
        <sz val="10"/>
        <color theme="1"/>
        <rFont val="Helvetica"/>
      </rPr>
      <t xml:space="preserve">, </t>
    </r>
    <r>
      <rPr>
        <sz val="10"/>
        <color theme="1"/>
        <rFont val="맑은 고딕"/>
        <family val="3"/>
        <charset val="129"/>
      </rPr>
      <t>번역가</t>
    </r>
    <r>
      <rPr>
        <sz val="10"/>
        <color theme="1"/>
        <rFont val="Helvetica"/>
      </rPr>
      <t xml:space="preserve">, </t>
    </r>
    <r>
      <rPr>
        <sz val="10"/>
        <color theme="1"/>
        <rFont val="맑은 고딕"/>
        <family val="3"/>
        <charset val="129"/>
      </rPr>
      <t>동시통역사</t>
    </r>
    <r>
      <rPr>
        <sz val="10"/>
        <color theme="1"/>
        <rFont val="Helvetica"/>
      </rPr>
      <t xml:space="preserve">, </t>
    </r>
    <r>
      <rPr>
        <sz val="10"/>
        <color theme="1"/>
        <rFont val="맑은 고딕"/>
        <family val="3"/>
        <charset val="129"/>
      </rPr>
      <t>대학교수</t>
    </r>
    <r>
      <rPr>
        <sz val="10"/>
        <color theme="1"/>
        <rFont val="Helvetica"/>
      </rPr>
      <t xml:space="preserve">, </t>
    </r>
    <r>
      <rPr>
        <sz val="10"/>
        <color theme="1"/>
        <rFont val="맑은 고딕"/>
        <family val="3"/>
        <charset val="129"/>
      </rPr>
      <t>무역</t>
    </r>
    <r>
      <rPr>
        <sz val="10"/>
        <color theme="1"/>
        <rFont val="Helvetica"/>
      </rPr>
      <t xml:space="preserve"> </t>
    </r>
    <r>
      <rPr>
        <sz val="10"/>
        <color theme="1"/>
        <rFont val="맑은 고딕"/>
        <family val="3"/>
        <charset val="129"/>
      </rPr>
      <t>종사자</t>
    </r>
    <r>
      <rPr>
        <sz val="10"/>
        <color theme="1"/>
        <rFont val="Helvetica"/>
      </rPr>
      <t xml:space="preserve">, </t>
    </r>
    <r>
      <rPr>
        <sz val="10"/>
        <color theme="1"/>
        <rFont val="맑은 고딕"/>
        <family val="3"/>
        <charset val="129"/>
      </rPr>
      <t>문화유산</t>
    </r>
    <r>
      <rPr>
        <sz val="10"/>
        <color theme="1"/>
        <rFont val="Helvetica"/>
      </rPr>
      <t xml:space="preserve"> </t>
    </r>
    <r>
      <rPr>
        <sz val="10"/>
        <color theme="1"/>
        <rFont val="맑은 고딕"/>
        <family val="3"/>
        <charset val="129"/>
      </rPr>
      <t>해설사</t>
    </r>
    <r>
      <rPr>
        <sz val="10"/>
        <color theme="1"/>
        <rFont val="Helvetica"/>
      </rPr>
      <t xml:space="preserve">, </t>
    </r>
    <r>
      <rPr>
        <sz val="10"/>
        <color theme="1"/>
        <rFont val="맑은 고딕"/>
        <family val="3"/>
        <charset val="129"/>
      </rPr>
      <t>여행</t>
    </r>
    <r>
      <rPr>
        <sz val="10"/>
        <color theme="1"/>
        <rFont val="Helvetica"/>
      </rPr>
      <t xml:space="preserve"> </t>
    </r>
    <r>
      <rPr>
        <sz val="10"/>
        <color theme="1"/>
        <rFont val="맑은 고딕"/>
        <family val="3"/>
        <charset val="129"/>
      </rPr>
      <t>안내원</t>
    </r>
    <r>
      <rPr>
        <sz val="10"/>
        <color theme="1"/>
        <rFont val="Helvetica"/>
      </rPr>
      <t xml:space="preserve"> </t>
    </r>
    <r>
      <rPr>
        <sz val="10"/>
        <color theme="1"/>
        <rFont val="맑은 고딕"/>
        <family val="3"/>
        <charset val="129"/>
      </rPr>
      <t>등</t>
    </r>
  </si>
  <si>
    <r>
      <rPr>
        <sz val="10"/>
        <color theme="1"/>
        <rFont val="맑은 고딕"/>
        <family val="3"/>
        <charset val="129"/>
      </rPr>
      <t>영어교육과</t>
    </r>
    <r>
      <rPr>
        <sz val="10"/>
        <color theme="1"/>
        <rFont val="Helvetica"/>
      </rPr>
      <t xml:space="preserve">, </t>
    </r>
    <r>
      <rPr>
        <sz val="10"/>
        <color theme="1"/>
        <rFont val="맑은 고딕"/>
        <family val="3"/>
        <charset val="129"/>
      </rPr>
      <t>영어영문학과</t>
    </r>
    <r>
      <rPr>
        <sz val="10"/>
        <color theme="1"/>
        <rFont val="Helvetica"/>
      </rPr>
      <t xml:space="preserve">, </t>
    </r>
    <r>
      <rPr>
        <sz val="10"/>
        <color theme="1"/>
        <rFont val="맑은 고딕"/>
        <family val="3"/>
        <charset val="129"/>
      </rPr>
      <t>영어통번역학과</t>
    </r>
    <r>
      <rPr>
        <sz val="10"/>
        <color theme="1"/>
        <rFont val="Helvetica"/>
      </rPr>
      <t xml:space="preserve">, </t>
    </r>
    <r>
      <rPr>
        <sz val="10"/>
        <color theme="1"/>
        <rFont val="맑은 고딕"/>
        <family val="3"/>
        <charset val="129"/>
      </rPr>
      <t>영어학과</t>
    </r>
    <r>
      <rPr>
        <sz val="10"/>
        <color theme="1"/>
        <rFont val="Helvetica"/>
      </rPr>
      <t xml:space="preserve">, </t>
    </r>
    <r>
      <rPr>
        <sz val="10"/>
        <color theme="1"/>
        <rFont val="맑은 고딕"/>
        <family val="3"/>
        <charset val="129"/>
      </rPr>
      <t>국제관계학과</t>
    </r>
    <r>
      <rPr>
        <sz val="10"/>
        <color theme="1"/>
        <rFont val="Helvetica"/>
      </rPr>
      <t xml:space="preserve">, </t>
    </r>
    <r>
      <rPr>
        <sz val="10"/>
        <color theme="1"/>
        <rFont val="맑은 고딕"/>
        <family val="3"/>
        <charset val="129"/>
      </rPr>
      <t>미국학과</t>
    </r>
    <r>
      <rPr>
        <sz val="10"/>
        <color theme="1"/>
        <rFont val="Helvetica"/>
      </rPr>
      <t xml:space="preserve">, </t>
    </r>
    <r>
      <rPr>
        <sz val="10"/>
        <color theme="1"/>
        <rFont val="맑은 고딕"/>
        <family val="3"/>
        <charset val="129"/>
      </rPr>
      <t>자율전공</t>
    </r>
    <r>
      <rPr>
        <sz val="10"/>
        <color theme="1"/>
        <rFont val="Helvetica"/>
      </rPr>
      <t xml:space="preserve">, </t>
    </r>
    <r>
      <rPr>
        <sz val="10"/>
        <color theme="1"/>
        <rFont val="맑은 고딕"/>
        <family val="3"/>
        <charset val="129"/>
      </rPr>
      <t>상경계열</t>
    </r>
    <r>
      <rPr>
        <sz val="10"/>
        <color theme="1"/>
        <rFont val="Helvetica"/>
      </rPr>
      <t xml:space="preserve">, </t>
    </r>
    <r>
      <rPr>
        <sz val="10"/>
        <color theme="1"/>
        <rFont val="맑은 고딕"/>
        <family val="3"/>
        <charset val="129"/>
      </rPr>
      <t>공학계열</t>
    </r>
    <r>
      <rPr>
        <sz val="10"/>
        <color theme="1"/>
        <rFont val="Helvetica"/>
      </rPr>
      <t xml:space="preserve">, </t>
    </r>
    <r>
      <rPr>
        <sz val="10"/>
        <color theme="1"/>
        <rFont val="맑은 고딕"/>
        <family val="3"/>
        <charset val="129"/>
      </rPr>
      <t>자연계열</t>
    </r>
    <r>
      <rPr>
        <sz val="10"/>
        <color theme="1"/>
        <rFont val="Helvetica"/>
      </rPr>
      <t xml:space="preserve"> </t>
    </r>
    <r>
      <rPr>
        <sz val="10"/>
        <color theme="1"/>
        <rFont val="맑은 고딕"/>
        <family val="3"/>
        <charset val="129"/>
      </rPr>
      <t>등</t>
    </r>
  </si>
  <si>
    <t>1학년 때 배운 ‘영어’의 내용을 심화하여 듣기, 말하기, 읽기, 쓰기 능력을 기르는 과목입니다. 기초 학문 영역의 지식 및 정보와 실용적인 정보도 폭넓게 다루므로 모든 전공 분야의 전공지식 습득을 위한 기본적인 영어 의사소통 능력을 기를 수 있는 과목입니다.</t>
  </si>
  <si>
    <t>• 듣기 (세부정보, 중심내용, 맥락)
• 말하기 (맥락)
• 읽기 (세부정보, 중심내용, 맥락, 함축적 의미)
• 쓰기 (문장, 작문)</t>
  </si>
  <si>
    <t>영어 독해와 작문</t>
  </si>
  <si>
    <t xml:space="preserve">영어 독해와 작문은 ‘기본영어’ 또는 ‘공통영어’나 일반 선택과목군의 교과목에서 배운 내용을 바탕으로 읽기와 쓰기를 중점적으로 학습하여 일상생활이나 사회생활에서 필요로 하는 영어 능력뿐만 아니라, 학문 및 전공 분야에서 필요로 하는 독해와 작문 능력을 향상하는 과목이다. </t>
  </si>
  <si>
    <r>
      <rPr>
        <sz val="10"/>
        <color theme="1"/>
        <rFont val="맑은 고딕"/>
        <family val="3"/>
        <charset val="129"/>
      </rPr>
      <t>영문학자</t>
    </r>
    <r>
      <rPr>
        <sz val="10"/>
        <color theme="1"/>
        <rFont val="Helvetica"/>
      </rPr>
      <t xml:space="preserve">, </t>
    </r>
    <r>
      <rPr>
        <sz val="10"/>
        <color theme="1"/>
        <rFont val="맑은 고딕"/>
        <family val="3"/>
        <charset val="129"/>
      </rPr>
      <t>영어</t>
    </r>
    <r>
      <rPr>
        <sz val="10"/>
        <color theme="1"/>
        <rFont val="Helvetica"/>
      </rPr>
      <t xml:space="preserve"> </t>
    </r>
    <r>
      <rPr>
        <sz val="10"/>
        <color theme="1"/>
        <rFont val="맑은 고딕"/>
        <family val="3"/>
        <charset val="129"/>
      </rPr>
      <t>통역가</t>
    </r>
    <r>
      <rPr>
        <sz val="10"/>
        <color theme="1"/>
        <rFont val="Helvetica"/>
      </rPr>
      <t xml:space="preserve">, </t>
    </r>
    <r>
      <rPr>
        <sz val="10"/>
        <color theme="1"/>
        <rFont val="맑은 고딕"/>
        <family val="3"/>
        <charset val="129"/>
      </rPr>
      <t>번역가</t>
    </r>
    <r>
      <rPr>
        <sz val="10"/>
        <color theme="1"/>
        <rFont val="Helvetica"/>
      </rPr>
      <t xml:space="preserve">, </t>
    </r>
    <r>
      <rPr>
        <sz val="10"/>
        <color theme="1"/>
        <rFont val="맑은 고딕"/>
        <family val="3"/>
        <charset val="129"/>
      </rPr>
      <t>동시통역사</t>
    </r>
    <r>
      <rPr>
        <sz val="10"/>
        <color theme="1"/>
        <rFont val="Helvetica"/>
      </rPr>
      <t xml:space="preserve">, </t>
    </r>
    <r>
      <rPr>
        <sz val="10"/>
        <color theme="1"/>
        <rFont val="맑은 고딕"/>
        <family val="3"/>
        <charset val="129"/>
      </rPr>
      <t>대학교수</t>
    </r>
    <r>
      <rPr>
        <sz val="10"/>
        <color theme="1"/>
        <rFont val="Helvetica"/>
      </rPr>
      <t xml:space="preserve">, </t>
    </r>
    <r>
      <rPr>
        <sz val="10"/>
        <color theme="1"/>
        <rFont val="맑은 고딕"/>
        <family val="3"/>
        <charset val="129"/>
      </rPr>
      <t>무역</t>
    </r>
    <r>
      <rPr>
        <sz val="10"/>
        <color theme="1"/>
        <rFont val="Helvetica"/>
      </rPr>
      <t xml:space="preserve"> </t>
    </r>
    <r>
      <rPr>
        <sz val="10"/>
        <color theme="1"/>
        <rFont val="맑은 고딕"/>
        <family val="3"/>
        <charset val="129"/>
      </rPr>
      <t>종사자</t>
    </r>
    <r>
      <rPr>
        <sz val="10"/>
        <color theme="1"/>
        <rFont val="Helvetica"/>
      </rPr>
      <t xml:space="preserve">, </t>
    </r>
    <r>
      <rPr>
        <sz val="10"/>
        <color theme="1"/>
        <rFont val="맑은 고딕"/>
        <family val="3"/>
        <charset val="129"/>
      </rPr>
      <t>문화유산</t>
    </r>
    <r>
      <rPr>
        <sz val="10"/>
        <color theme="1"/>
        <rFont val="Helvetica"/>
      </rPr>
      <t xml:space="preserve"> </t>
    </r>
    <r>
      <rPr>
        <sz val="10"/>
        <color theme="1"/>
        <rFont val="맑은 고딕"/>
        <family val="3"/>
        <charset val="129"/>
      </rPr>
      <t>해설사</t>
    </r>
    <r>
      <rPr>
        <sz val="10"/>
        <color theme="1"/>
        <rFont val="Helvetica"/>
      </rPr>
      <t xml:space="preserve">, </t>
    </r>
    <r>
      <rPr>
        <sz val="10"/>
        <color theme="1"/>
        <rFont val="맑은 고딕"/>
        <family val="3"/>
        <charset val="129"/>
      </rPr>
      <t>여행</t>
    </r>
    <r>
      <rPr>
        <sz val="10"/>
        <color theme="1"/>
        <rFont val="Helvetica"/>
      </rPr>
      <t xml:space="preserve"> </t>
    </r>
    <r>
      <rPr>
        <sz val="10"/>
        <color theme="1"/>
        <rFont val="맑은 고딕"/>
        <family val="3"/>
        <charset val="129"/>
      </rPr>
      <t>안내원</t>
    </r>
    <r>
      <rPr>
        <sz val="10"/>
        <color theme="1"/>
        <rFont val="Helvetica"/>
      </rPr>
      <t xml:space="preserve"> </t>
    </r>
    <r>
      <rPr>
        <sz val="10"/>
        <color theme="1"/>
        <rFont val="맑은 고딕"/>
        <family val="3"/>
        <charset val="129"/>
      </rPr>
      <t>등</t>
    </r>
  </si>
  <si>
    <r>
      <rPr>
        <sz val="10"/>
        <color theme="1"/>
        <rFont val="맑은 고딕"/>
        <family val="3"/>
        <charset val="129"/>
      </rPr>
      <t>영어교육과</t>
    </r>
    <r>
      <rPr>
        <sz val="10"/>
        <color theme="1"/>
        <rFont val="Helvetica"/>
      </rPr>
      <t xml:space="preserve">, </t>
    </r>
    <r>
      <rPr>
        <sz val="10"/>
        <color theme="1"/>
        <rFont val="맑은 고딕"/>
        <family val="3"/>
        <charset val="129"/>
      </rPr>
      <t>영어영문학과</t>
    </r>
    <r>
      <rPr>
        <sz val="10"/>
        <color theme="1"/>
        <rFont val="Helvetica"/>
      </rPr>
      <t xml:space="preserve">, </t>
    </r>
    <r>
      <rPr>
        <sz val="10"/>
        <color theme="1"/>
        <rFont val="맑은 고딕"/>
        <family val="3"/>
        <charset val="129"/>
      </rPr>
      <t>영어통번역학과</t>
    </r>
    <r>
      <rPr>
        <sz val="10"/>
        <color theme="1"/>
        <rFont val="Helvetica"/>
      </rPr>
      <t xml:space="preserve">, </t>
    </r>
    <r>
      <rPr>
        <sz val="10"/>
        <color theme="1"/>
        <rFont val="맑은 고딕"/>
        <family val="3"/>
        <charset val="129"/>
      </rPr>
      <t>영어학과</t>
    </r>
    <r>
      <rPr>
        <sz val="10"/>
        <color theme="1"/>
        <rFont val="Helvetica"/>
      </rPr>
      <t xml:space="preserve">, </t>
    </r>
    <r>
      <rPr>
        <sz val="10"/>
        <color theme="1"/>
        <rFont val="맑은 고딕"/>
        <family val="3"/>
        <charset val="129"/>
      </rPr>
      <t>국제관계학과</t>
    </r>
    <r>
      <rPr>
        <sz val="10"/>
        <color theme="1"/>
        <rFont val="Helvetica"/>
      </rPr>
      <t xml:space="preserve">, </t>
    </r>
    <r>
      <rPr>
        <sz val="10"/>
        <color theme="1"/>
        <rFont val="맑은 고딕"/>
        <family val="3"/>
        <charset val="129"/>
      </rPr>
      <t>미국학과</t>
    </r>
    <r>
      <rPr>
        <sz val="10"/>
        <color theme="1"/>
        <rFont val="Helvetica"/>
      </rPr>
      <t xml:space="preserve">, </t>
    </r>
    <r>
      <rPr>
        <sz val="10"/>
        <color theme="1"/>
        <rFont val="맑은 고딕"/>
        <family val="3"/>
        <charset val="129"/>
      </rPr>
      <t>자율전공</t>
    </r>
    <r>
      <rPr>
        <sz val="10"/>
        <color theme="1"/>
        <rFont val="Helvetica"/>
      </rPr>
      <t xml:space="preserve">, </t>
    </r>
    <r>
      <rPr>
        <sz val="10"/>
        <color theme="1"/>
        <rFont val="맑은 고딕"/>
        <family val="3"/>
        <charset val="129"/>
      </rPr>
      <t>상경계열</t>
    </r>
    <r>
      <rPr>
        <sz val="10"/>
        <color theme="1"/>
        <rFont val="Helvetica"/>
      </rPr>
      <t xml:space="preserve">, </t>
    </r>
    <r>
      <rPr>
        <sz val="10"/>
        <color theme="1"/>
        <rFont val="맑은 고딕"/>
        <family val="3"/>
        <charset val="129"/>
      </rPr>
      <t>공학계열</t>
    </r>
    <r>
      <rPr>
        <sz val="10"/>
        <color theme="1"/>
        <rFont val="Helvetica"/>
      </rPr>
      <t xml:space="preserve">, </t>
    </r>
    <r>
      <rPr>
        <sz val="10"/>
        <color theme="1"/>
        <rFont val="맑은 고딕"/>
        <family val="3"/>
        <charset val="129"/>
      </rPr>
      <t>자연계열</t>
    </r>
    <r>
      <rPr>
        <sz val="10"/>
        <color theme="1"/>
        <rFont val="Helvetica"/>
      </rPr>
      <t xml:space="preserve"> </t>
    </r>
    <r>
      <rPr>
        <sz val="10"/>
        <color theme="1"/>
        <rFont val="맑은 고딕"/>
        <family val="3"/>
        <charset val="129"/>
      </rPr>
      <t>등</t>
    </r>
  </si>
  <si>
    <t>대체로 ‘영어Ⅰ’에 비해 높은 수준의 지문을 다루며, 독해 능력을 바탕으로 구조화된 작문 능력을 기를 수 있습니다. 영어로 된 전문적인 글을 읽고, 표현하는 글을 쓰는 영문학, 번역, 동시통역, 무역 등의 직종을 꿈꾸는 학생이 주로 수강하는 과목입니다.</t>
  </si>
  <si>
    <t>• 읽기 (세부정보, 중심내용, 맥락, 함축적 의미)
• 쓰기 (문장, 작문)</t>
  </si>
  <si>
    <t>영미 문학 읽기</t>
  </si>
  <si>
    <t>영미 문학 읽기는 일반 선택과목인 ‘영어 I’, ‘영어 Ⅱ’, ‘영어 독해와 작문’ 과목과 연계된 과목으로, 시, 희곡, 소설 등 영어로 쓰인 다양한 장르의 문학 작품 감상을 통해 영어 능력을 확장하고 작품에 대한 생각과 느낌을 비판적·창의적으로 표현하는 능력을 기르기 위한 과목이다.</t>
  </si>
  <si>
    <t>다양한 장르와 주제의 문학 작품을 이해하고 감상하며 표현하고 비평하는 활동 
• 주요 내용 요약하기
• 의도나 목적 파악하기
• 자신의 느낌이나 감상 공유하고 표현하기
• 문학 작품의 구조 분석·설명하기
• 문학적 비유 표현 활용하여 창의적으로 표현하기
• 매체를 활용하여 다양한 관점에서 분석• 비평하기</t>
  </si>
  <si>
    <r>
      <rPr>
        <sz val="10"/>
        <color theme="1"/>
        <rFont val="맑은 고딕"/>
        <family val="3"/>
        <charset val="129"/>
      </rPr>
      <t>대학교수</t>
    </r>
    <r>
      <rPr>
        <sz val="10"/>
        <color theme="1"/>
        <rFont val="Helvetica"/>
      </rPr>
      <t xml:space="preserve">, </t>
    </r>
    <r>
      <rPr>
        <sz val="10"/>
        <color theme="1"/>
        <rFont val="맑은 고딕"/>
        <family val="3"/>
        <charset val="129"/>
      </rPr>
      <t>동시통역사</t>
    </r>
    <r>
      <rPr>
        <sz val="10"/>
        <color theme="1"/>
        <rFont val="Helvetica"/>
      </rPr>
      <t xml:space="preserve">, </t>
    </r>
    <r>
      <rPr>
        <sz val="10"/>
        <color theme="1"/>
        <rFont val="맑은 고딕"/>
        <family val="3"/>
        <charset val="129"/>
      </rPr>
      <t>문화평론가</t>
    </r>
    <r>
      <rPr>
        <sz val="10"/>
        <color theme="1"/>
        <rFont val="Helvetica"/>
      </rPr>
      <t xml:space="preserve">, </t>
    </r>
    <r>
      <rPr>
        <sz val="10"/>
        <color theme="1"/>
        <rFont val="맑은 고딕"/>
        <family val="3"/>
        <charset val="129"/>
      </rPr>
      <t>큐레이터</t>
    </r>
    <r>
      <rPr>
        <sz val="10"/>
        <color theme="1"/>
        <rFont val="Helvetica"/>
      </rPr>
      <t xml:space="preserve">, </t>
    </r>
    <r>
      <rPr>
        <sz val="10"/>
        <color theme="1"/>
        <rFont val="맑은 고딕"/>
        <family val="3"/>
        <charset val="129"/>
      </rPr>
      <t>작가</t>
    </r>
    <r>
      <rPr>
        <sz val="10"/>
        <color theme="1"/>
        <rFont val="Helvetica"/>
      </rPr>
      <t xml:space="preserve">, </t>
    </r>
    <r>
      <rPr>
        <sz val="10"/>
        <color theme="1"/>
        <rFont val="맑은 고딕"/>
        <family val="3"/>
        <charset val="129"/>
      </rPr>
      <t>기자</t>
    </r>
    <r>
      <rPr>
        <sz val="10"/>
        <color theme="1"/>
        <rFont val="Helvetica"/>
      </rPr>
      <t xml:space="preserve">, PD, </t>
    </r>
    <r>
      <rPr>
        <sz val="10"/>
        <color theme="1"/>
        <rFont val="맑은 고딕"/>
        <family val="3"/>
        <charset val="129"/>
      </rPr>
      <t>아나운서</t>
    </r>
    <r>
      <rPr>
        <sz val="10"/>
        <color theme="1"/>
        <rFont val="Helvetica"/>
      </rPr>
      <t xml:space="preserve">, </t>
    </r>
    <r>
      <rPr>
        <sz val="10"/>
        <color theme="1"/>
        <rFont val="맑은 고딕"/>
        <family val="3"/>
        <charset val="129"/>
      </rPr>
      <t>무역</t>
    </r>
    <r>
      <rPr>
        <sz val="10"/>
        <color theme="1"/>
        <rFont val="Helvetica"/>
      </rPr>
      <t xml:space="preserve"> </t>
    </r>
    <r>
      <rPr>
        <sz val="10"/>
        <color theme="1"/>
        <rFont val="맑은 고딕"/>
        <family val="3"/>
        <charset val="129"/>
      </rPr>
      <t>담당자</t>
    </r>
    <r>
      <rPr>
        <sz val="10"/>
        <color theme="1"/>
        <rFont val="Helvetica"/>
      </rPr>
      <t xml:space="preserve">, </t>
    </r>
    <r>
      <rPr>
        <sz val="10"/>
        <color theme="1"/>
        <rFont val="맑은 고딕"/>
        <family val="3"/>
        <charset val="129"/>
      </rPr>
      <t>출판물</t>
    </r>
    <r>
      <rPr>
        <sz val="10"/>
        <color theme="1"/>
        <rFont val="Helvetica"/>
      </rPr>
      <t xml:space="preserve"> </t>
    </r>
    <r>
      <rPr>
        <sz val="10"/>
        <color theme="1"/>
        <rFont val="맑은 고딕"/>
        <family val="3"/>
        <charset val="129"/>
      </rPr>
      <t>기획자</t>
    </r>
    <r>
      <rPr>
        <sz val="10"/>
        <color theme="1"/>
        <rFont val="Helvetica"/>
      </rPr>
      <t xml:space="preserve">, </t>
    </r>
    <r>
      <rPr>
        <sz val="10"/>
        <color theme="1"/>
        <rFont val="맑은 고딕"/>
        <family val="3"/>
        <charset val="129"/>
      </rPr>
      <t>호텔</t>
    </r>
    <r>
      <rPr>
        <sz val="10"/>
        <color theme="1"/>
        <rFont val="Helvetica"/>
      </rPr>
      <t xml:space="preserve"> </t>
    </r>
    <r>
      <rPr>
        <sz val="10"/>
        <color theme="1"/>
        <rFont val="맑은 고딕"/>
        <family val="3"/>
        <charset val="129"/>
      </rPr>
      <t>지배인</t>
    </r>
    <r>
      <rPr>
        <sz val="10"/>
        <color theme="1"/>
        <rFont val="Helvetica"/>
      </rPr>
      <t xml:space="preserve"> </t>
    </r>
    <r>
      <rPr>
        <sz val="10"/>
        <color theme="1"/>
        <rFont val="맑은 고딕"/>
        <family val="3"/>
        <charset val="129"/>
      </rPr>
      <t>등</t>
    </r>
  </si>
  <si>
    <r>
      <rPr>
        <sz val="10"/>
        <color theme="1"/>
        <rFont val="맑은 고딕"/>
        <family val="3"/>
        <charset val="129"/>
      </rPr>
      <t>영어영문학과</t>
    </r>
    <r>
      <rPr>
        <sz val="10"/>
        <color theme="1"/>
        <rFont val="Helvetica"/>
      </rPr>
      <t xml:space="preserve">, </t>
    </r>
    <r>
      <rPr>
        <sz val="10"/>
        <color theme="1"/>
        <rFont val="맑은 고딕"/>
        <family val="3"/>
        <charset val="129"/>
      </rPr>
      <t>영문학부</t>
    </r>
    <r>
      <rPr>
        <sz val="10"/>
        <color theme="1"/>
        <rFont val="Helvetica"/>
      </rPr>
      <t xml:space="preserve">, </t>
    </r>
    <r>
      <rPr>
        <sz val="10"/>
        <color theme="1"/>
        <rFont val="맑은 고딕"/>
        <family val="3"/>
        <charset val="129"/>
      </rPr>
      <t>영미언어문화학과</t>
    </r>
    <r>
      <rPr>
        <sz val="10"/>
        <color theme="1"/>
        <rFont val="Helvetica"/>
      </rPr>
      <t xml:space="preserve">, </t>
    </r>
    <r>
      <rPr>
        <sz val="10"/>
        <color theme="1"/>
        <rFont val="맑은 고딕"/>
        <family val="3"/>
        <charset val="129"/>
      </rPr>
      <t>영어산업학과</t>
    </r>
    <r>
      <rPr>
        <sz val="10"/>
        <color theme="1"/>
        <rFont val="Helvetica"/>
      </rPr>
      <t xml:space="preserve">, </t>
    </r>
    <r>
      <rPr>
        <sz val="10"/>
        <color theme="1"/>
        <rFont val="맑은 고딕"/>
        <family val="3"/>
        <charset val="129"/>
      </rPr>
      <t>영어교육과</t>
    </r>
    <r>
      <rPr>
        <sz val="10"/>
        <color theme="1"/>
        <rFont val="Helvetica"/>
      </rPr>
      <t xml:space="preserve">, </t>
    </r>
    <r>
      <rPr>
        <sz val="10"/>
        <color theme="1"/>
        <rFont val="맑은 고딕"/>
        <family val="3"/>
        <charset val="129"/>
      </rPr>
      <t>통번역학과</t>
    </r>
    <r>
      <rPr>
        <sz val="10"/>
        <color theme="1"/>
        <rFont val="Helvetica"/>
      </rPr>
      <t xml:space="preserve">, </t>
    </r>
    <r>
      <rPr>
        <sz val="10"/>
        <color theme="1"/>
        <rFont val="맑은 고딕"/>
        <family val="3"/>
        <charset val="129"/>
      </rPr>
      <t>문화콘텐츠학과</t>
    </r>
    <r>
      <rPr>
        <sz val="10"/>
        <color theme="1"/>
        <rFont val="Helvetica"/>
      </rPr>
      <t xml:space="preserve">, </t>
    </r>
    <r>
      <rPr>
        <sz val="10"/>
        <color theme="1"/>
        <rFont val="맑은 고딕"/>
        <family val="3"/>
        <charset val="129"/>
      </rPr>
      <t>인문계열</t>
    </r>
    <r>
      <rPr>
        <sz val="10"/>
        <color theme="1"/>
        <rFont val="Helvetica"/>
      </rPr>
      <t xml:space="preserve"> </t>
    </r>
    <r>
      <rPr>
        <sz val="10"/>
        <color theme="1"/>
        <rFont val="맑은 고딕"/>
        <family val="3"/>
        <charset val="129"/>
      </rPr>
      <t>등</t>
    </r>
  </si>
  <si>
    <t>다양한 진로 및 전공 분야와 관련된 주제에 대해 학습하며, ‘영어Ⅰ’이나 ‘영어 독해와 작문’에 비해 내용 및 표현이 한층 심화된 과목입니다. 전문적인 학술 보고서 작성이나 에세이 쓰기 등의 활동을 통해 높은 수준의 영어 의사소통 능력을 기를 수 있는 과목입니다.</t>
  </si>
  <si>
    <t>• 듣기 (세부정보, 중심내용, 맥락)
• 말하기 (담화)
• 읽기 (세부정보, 중심내용, 맥락, 함축적 의미)
• 쓰기 (문장, 작문)</t>
  </si>
  <si>
    <t>영어 발표와 토론</t>
  </si>
  <si>
    <r>
      <rPr>
        <sz val="11"/>
        <color theme="1"/>
        <rFont val="맑은 고딕"/>
        <family val="3"/>
        <charset val="129"/>
      </rPr>
      <t>영어</t>
    </r>
    <r>
      <rPr>
        <sz val="11"/>
        <color theme="1"/>
        <rFont val="Helvetica"/>
      </rPr>
      <t xml:space="preserve"> </t>
    </r>
    <r>
      <rPr>
        <sz val="11"/>
        <color theme="1"/>
        <rFont val="맑은 고딕"/>
        <family val="3"/>
        <charset val="129"/>
      </rPr>
      <t>발표와</t>
    </r>
    <r>
      <rPr>
        <sz val="11"/>
        <color theme="1"/>
        <rFont val="Helvetica"/>
      </rPr>
      <t xml:space="preserve"> </t>
    </r>
    <r>
      <rPr>
        <sz val="11"/>
        <color theme="1"/>
        <rFont val="맑은 고딕"/>
        <family val="3"/>
        <charset val="129"/>
      </rPr>
      <t>토론은</t>
    </r>
    <r>
      <rPr>
        <sz val="11"/>
        <color theme="1"/>
        <rFont val="Helvetica"/>
      </rPr>
      <t xml:space="preserve"> </t>
    </r>
    <r>
      <rPr>
        <sz val="11"/>
        <color theme="1"/>
        <rFont val="맑은 고딕"/>
        <family val="3"/>
        <charset val="129"/>
      </rPr>
      <t>영어</t>
    </r>
    <r>
      <rPr>
        <sz val="11"/>
        <color theme="1"/>
        <rFont val="Helvetica"/>
      </rPr>
      <t xml:space="preserve"> </t>
    </r>
    <r>
      <rPr>
        <sz val="11"/>
        <color theme="1"/>
        <rFont val="맑은 고딕"/>
        <family val="3"/>
        <charset val="129"/>
      </rPr>
      <t>듣기와</t>
    </r>
    <r>
      <rPr>
        <sz val="11"/>
        <color theme="1"/>
        <rFont val="Helvetica"/>
      </rPr>
      <t xml:space="preserve"> </t>
    </r>
    <r>
      <rPr>
        <sz val="11"/>
        <color theme="1"/>
        <rFont val="맑은 고딕"/>
        <family val="3"/>
        <charset val="129"/>
      </rPr>
      <t>말하기</t>
    </r>
    <r>
      <rPr>
        <sz val="11"/>
        <color theme="1"/>
        <rFont val="Helvetica"/>
      </rPr>
      <t xml:space="preserve"> </t>
    </r>
    <r>
      <rPr>
        <sz val="11"/>
        <color theme="1"/>
        <rFont val="맑은 고딕"/>
        <family val="3"/>
        <charset val="129"/>
      </rPr>
      <t>기능의</t>
    </r>
    <r>
      <rPr>
        <sz val="11"/>
        <color theme="1"/>
        <rFont val="Helvetica"/>
      </rPr>
      <t xml:space="preserve"> </t>
    </r>
    <r>
      <rPr>
        <sz val="11"/>
        <color theme="1"/>
        <rFont val="맑은 고딕"/>
        <family val="3"/>
        <charset val="129"/>
      </rPr>
      <t>심화</t>
    </r>
    <r>
      <rPr>
        <sz val="11"/>
        <color theme="1"/>
        <rFont val="Helvetica"/>
      </rPr>
      <t xml:space="preserve"> </t>
    </r>
    <r>
      <rPr>
        <sz val="11"/>
        <color theme="1"/>
        <rFont val="맑은 고딕"/>
        <family val="3"/>
        <charset val="129"/>
      </rPr>
      <t>과목으로</t>
    </r>
    <r>
      <rPr>
        <sz val="11"/>
        <color theme="1"/>
        <rFont val="Helvetica"/>
      </rPr>
      <t xml:space="preserve">, </t>
    </r>
    <r>
      <rPr>
        <sz val="11"/>
        <color theme="1"/>
        <rFont val="맑은 고딕"/>
        <family val="3"/>
        <charset val="129"/>
      </rPr>
      <t>기본적인</t>
    </r>
    <r>
      <rPr>
        <sz val="11"/>
        <color theme="1"/>
        <rFont val="Helvetica"/>
      </rPr>
      <t xml:space="preserve"> </t>
    </r>
    <r>
      <rPr>
        <sz val="11"/>
        <color theme="1"/>
        <rFont val="맑은 고딕"/>
        <family val="3"/>
        <charset val="129"/>
      </rPr>
      <t>영어</t>
    </r>
    <r>
      <rPr>
        <sz val="11"/>
        <color theme="1"/>
        <rFont val="Helvetica"/>
      </rPr>
      <t xml:space="preserve"> </t>
    </r>
    <r>
      <rPr>
        <sz val="11"/>
        <color theme="1"/>
        <rFont val="맑은 고딕"/>
        <family val="3"/>
        <charset val="129"/>
      </rPr>
      <t>구사</t>
    </r>
    <r>
      <rPr>
        <sz val="11"/>
        <color theme="1"/>
        <rFont val="Helvetica"/>
      </rPr>
      <t xml:space="preserve"> </t>
    </r>
    <r>
      <rPr>
        <sz val="11"/>
        <color theme="1"/>
        <rFont val="맑은 고딕"/>
        <family val="3"/>
        <charset val="129"/>
      </rPr>
      <t>능력을</t>
    </r>
    <r>
      <rPr>
        <sz val="11"/>
        <color theme="1"/>
        <rFont val="Helvetica"/>
      </rPr>
      <t xml:space="preserve"> </t>
    </r>
    <r>
      <rPr>
        <sz val="11"/>
        <color theme="1"/>
        <rFont val="맑은 고딕"/>
        <family val="3"/>
        <charset val="129"/>
      </rPr>
      <t>바탕으로</t>
    </r>
    <r>
      <rPr>
        <sz val="11"/>
        <color theme="1"/>
        <rFont val="Helvetica"/>
      </rPr>
      <t xml:space="preserve"> </t>
    </r>
    <r>
      <rPr>
        <sz val="11"/>
        <color theme="1"/>
        <rFont val="맑은 고딕"/>
        <family val="3"/>
        <charset val="129"/>
      </rPr>
      <t>다양한</t>
    </r>
    <r>
      <rPr>
        <sz val="11"/>
        <color theme="1"/>
        <rFont val="Helvetica"/>
      </rPr>
      <t xml:space="preserve"> </t>
    </r>
    <r>
      <rPr>
        <sz val="11"/>
        <color theme="1"/>
        <rFont val="맑은 고딕"/>
        <family val="3"/>
        <charset val="129"/>
      </rPr>
      <t>상황에서</t>
    </r>
    <r>
      <rPr>
        <sz val="11"/>
        <color theme="1"/>
        <rFont val="Helvetica"/>
      </rPr>
      <t xml:space="preserve"> </t>
    </r>
    <r>
      <rPr>
        <sz val="11"/>
        <color theme="1"/>
        <rFont val="맑은 고딕"/>
        <family val="3"/>
        <charset val="129"/>
      </rPr>
      <t>적절한</t>
    </r>
    <r>
      <rPr>
        <sz val="11"/>
        <color theme="1"/>
        <rFont val="Helvetica"/>
      </rPr>
      <t xml:space="preserve"> </t>
    </r>
    <r>
      <rPr>
        <sz val="11"/>
        <color theme="1"/>
        <rFont val="맑은 고딕"/>
        <family val="3"/>
        <charset val="129"/>
      </rPr>
      <t>의사소통</t>
    </r>
    <r>
      <rPr>
        <sz val="11"/>
        <color theme="1"/>
        <rFont val="Helvetica"/>
      </rPr>
      <t xml:space="preserve"> </t>
    </r>
    <r>
      <rPr>
        <sz val="11"/>
        <color theme="1"/>
        <rFont val="맑은 고딕"/>
        <family val="3"/>
        <charset val="129"/>
      </rPr>
      <t>전략을</t>
    </r>
    <r>
      <rPr>
        <sz val="11"/>
        <color theme="1"/>
        <rFont val="Helvetica"/>
      </rPr>
      <t xml:space="preserve"> </t>
    </r>
    <r>
      <rPr>
        <sz val="11"/>
        <color theme="1"/>
        <rFont val="맑은 고딕"/>
        <family val="3"/>
        <charset val="129"/>
      </rPr>
      <t>활용하여</t>
    </r>
    <r>
      <rPr>
        <sz val="11"/>
        <color theme="1"/>
        <rFont val="Helvetica"/>
      </rPr>
      <t xml:space="preserve"> </t>
    </r>
    <r>
      <rPr>
        <sz val="11"/>
        <color theme="1"/>
        <rFont val="맑은 고딕"/>
        <family val="3"/>
        <charset val="129"/>
      </rPr>
      <t>영어로</t>
    </r>
    <r>
      <rPr>
        <sz val="11"/>
        <color theme="1"/>
        <rFont val="Helvetica"/>
      </rPr>
      <t xml:space="preserve"> </t>
    </r>
    <r>
      <rPr>
        <sz val="11"/>
        <color theme="1"/>
        <rFont val="맑은 고딕"/>
        <family val="3"/>
        <charset val="129"/>
      </rPr>
      <t>발표하고</t>
    </r>
    <r>
      <rPr>
        <sz val="11"/>
        <color theme="1"/>
        <rFont val="Helvetica"/>
      </rPr>
      <t xml:space="preserve"> </t>
    </r>
    <r>
      <rPr>
        <sz val="11"/>
        <color theme="1"/>
        <rFont val="맑은 고딕"/>
        <family val="3"/>
        <charset val="129"/>
      </rPr>
      <t>토론할</t>
    </r>
    <r>
      <rPr>
        <sz val="11"/>
        <color theme="1"/>
        <rFont val="Helvetica"/>
      </rPr>
      <t xml:space="preserve"> </t>
    </r>
    <r>
      <rPr>
        <sz val="11"/>
        <color theme="1"/>
        <rFont val="맑은 고딕"/>
        <family val="3"/>
        <charset val="129"/>
      </rPr>
      <t>수</t>
    </r>
    <r>
      <rPr>
        <sz val="11"/>
        <color theme="1"/>
        <rFont val="Helvetica"/>
      </rPr>
      <t xml:space="preserve"> </t>
    </r>
    <r>
      <rPr>
        <sz val="11"/>
        <color theme="1"/>
        <rFont val="맑은 고딕"/>
        <family val="3"/>
        <charset val="129"/>
      </rPr>
      <t>있는</t>
    </r>
    <r>
      <rPr>
        <sz val="11"/>
        <color theme="1"/>
        <rFont val="Helvetica"/>
      </rPr>
      <t xml:space="preserve"> </t>
    </r>
    <r>
      <rPr>
        <sz val="11"/>
        <color theme="1"/>
        <rFont val="맑은 고딕"/>
        <family val="3"/>
        <charset val="129"/>
      </rPr>
      <t>능력을</t>
    </r>
    <r>
      <rPr>
        <sz val="11"/>
        <color theme="1"/>
        <rFont val="Helvetica"/>
      </rPr>
      <t xml:space="preserve"> </t>
    </r>
    <r>
      <rPr>
        <sz val="11"/>
        <color theme="1"/>
        <rFont val="맑은 고딕"/>
        <family val="3"/>
        <charset val="129"/>
      </rPr>
      <t>기르기</t>
    </r>
    <r>
      <rPr>
        <sz val="11"/>
        <color theme="1"/>
        <rFont val="Helvetica"/>
      </rPr>
      <t xml:space="preserve"> </t>
    </r>
    <r>
      <rPr>
        <sz val="11"/>
        <color theme="1"/>
        <rFont val="맑은 고딕"/>
        <family val="3"/>
        <charset val="129"/>
      </rPr>
      <t>위한</t>
    </r>
    <r>
      <rPr>
        <sz val="11"/>
        <color theme="1"/>
        <rFont val="Helvetica"/>
      </rPr>
      <t xml:space="preserve"> </t>
    </r>
    <r>
      <rPr>
        <sz val="11"/>
        <color theme="1"/>
        <rFont val="맑은 고딕"/>
        <family val="3"/>
        <charset val="129"/>
      </rPr>
      <t>과목이다</t>
    </r>
    <r>
      <rPr>
        <sz val="11"/>
        <color theme="1"/>
        <rFont val="Helvetica"/>
      </rPr>
      <t xml:space="preserve">. </t>
    </r>
  </si>
  <si>
    <t xml:space="preserve">발표: 발표의 목적에 맞게 적절한 표현을 사용하고 다양한 매체를 활용하여 자신의 생각을 명확하게 전달하는 활동, 적절한 발표 전략 및 배경지식을 활용하여 담화를 논리적으로 구성하는 활동
• 청중 분석하기
• 발표의 목적과 주제 선정하기
• 정보 수집, 발표 개요 작성, 시각 자료 작성 등 발표 준비하기
• 일화나 사건 소개하기
• 사물, 개념, 방법, 절차, 통계 자료 등 사실적 정보 설명하기 
• 사실, 가치, 정책 등 자신의 주장 설득하기
• 다양한 매체를 활용하여 발표하기
• 다양한 언어적·비언어적 의사소통 방식 이해하고 적용하기
• 적절한 발표 기법 및 전략 적용하기
• 발표 과정 및 결과에 대해 평가하고 비판적으로 성찰하기 
토론: 토론의 목적과 맥락에 맞게 적절한 어휘와 표현을 사용하여 자신의 의견을 전달하는 활동, 토론 전략 및 논리적 사고를 활용하여 토론하는 활동
• 토론자 분석하기
• 토론 논제 선정하기
• 정보 수집, 토론 개요 작성, 시각 자료 작성 등 토론 준비하기
• 학술 자료, 통계, 사례 등 주장에 대한 근거 제시하기
• 토론 논제에 대한 자신의 관점 설득하기
• 논증의 타당성 분석·평가하기
• 다양한 언어적·비언어적 의사소통 방식 이해하고 적용하기
• 적절한 토론 절차 및 전략 적용하기
• 토론 과정 및 결과에 대해 평가하고 비판적으로 성찰하기 </t>
  </si>
  <si>
    <r>
      <rPr>
        <sz val="10"/>
        <color theme="1"/>
        <rFont val="맑은 고딕"/>
        <family val="3"/>
        <charset val="129"/>
      </rPr>
      <t>국제회의</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외교관</t>
    </r>
    <r>
      <rPr>
        <sz val="10"/>
        <color theme="1"/>
        <rFont val="Helvetica"/>
      </rPr>
      <t xml:space="preserve">, </t>
    </r>
    <r>
      <rPr>
        <sz val="10"/>
        <color theme="1"/>
        <rFont val="맑은 고딕"/>
        <family val="3"/>
        <charset val="129"/>
      </rPr>
      <t>국제통상</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등</t>
    </r>
  </si>
  <si>
    <r>
      <rPr>
        <sz val="10"/>
        <color theme="1"/>
        <rFont val="맑은 고딕"/>
        <family val="3"/>
        <charset val="129"/>
      </rPr>
      <t>국제통상학과</t>
    </r>
    <r>
      <rPr>
        <sz val="10"/>
        <color theme="1"/>
        <rFont val="Helvetica"/>
      </rPr>
      <t xml:space="preserve">, </t>
    </r>
    <r>
      <rPr>
        <sz val="10"/>
        <color theme="1"/>
        <rFont val="맑은 고딕"/>
        <family val="3"/>
        <charset val="129"/>
      </rPr>
      <t>국제학부</t>
    </r>
    <r>
      <rPr>
        <sz val="10"/>
        <color theme="1"/>
        <rFont val="Helvetica"/>
      </rPr>
      <t xml:space="preserve">, </t>
    </r>
    <r>
      <rPr>
        <sz val="10"/>
        <color theme="1"/>
        <rFont val="맑은 고딕"/>
        <family val="3"/>
        <charset val="129"/>
      </rPr>
      <t>국제관계학과</t>
    </r>
    <r>
      <rPr>
        <sz val="10"/>
        <color theme="1"/>
        <rFont val="Helvetica"/>
      </rPr>
      <t xml:space="preserve">, </t>
    </r>
    <r>
      <rPr>
        <sz val="10"/>
        <color theme="1"/>
        <rFont val="맑은 고딕"/>
        <family val="3"/>
        <charset val="129"/>
      </rPr>
      <t>무역학과</t>
    </r>
    <r>
      <rPr>
        <sz val="10"/>
        <color theme="1"/>
        <rFont val="Helvetica"/>
      </rPr>
      <t xml:space="preserve">, </t>
    </r>
    <r>
      <rPr>
        <sz val="10"/>
        <color theme="1"/>
        <rFont val="맑은 고딕"/>
        <family val="3"/>
        <charset val="129"/>
      </rPr>
      <t>영미언어문화학과</t>
    </r>
    <r>
      <rPr>
        <sz val="10"/>
        <color theme="1"/>
        <rFont val="Helvetica"/>
      </rPr>
      <t xml:space="preserve">, </t>
    </r>
    <r>
      <rPr>
        <sz val="10"/>
        <color theme="1"/>
        <rFont val="맑은 고딕"/>
        <family val="3"/>
        <charset val="129"/>
      </rPr>
      <t>영어산업학과</t>
    </r>
    <r>
      <rPr>
        <sz val="10"/>
        <color theme="1"/>
        <rFont val="Helvetica"/>
      </rPr>
      <t xml:space="preserve">, </t>
    </r>
    <r>
      <rPr>
        <sz val="10"/>
        <color theme="1"/>
        <rFont val="맑은 고딕"/>
        <family val="3"/>
        <charset val="129"/>
      </rPr>
      <t>문화콘텐츠학과</t>
    </r>
    <r>
      <rPr>
        <sz val="10"/>
        <color theme="1"/>
        <rFont val="Helvetica"/>
      </rPr>
      <t xml:space="preserve"> </t>
    </r>
    <r>
      <rPr>
        <sz val="10"/>
        <color theme="1"/>
        <rFont val="맑은 고딕"/>
        <family val="3"/>
        <charset val="129"/>
      </rPr>
      <t>등</t>
    </r>
  </si>
  <si>
    <r>
      <rPr>
        <sz val="12"/>
        <color rgb="FF000000"/>
        <rFont val="경기천년제목 Light"/>
        <family val="3"/>
        <charset val="129"/>
      </rPr>
      <t>비교적 학습 부담이 적은 과목으로</t>
    </r>
    <r>
      <rPr>
        <sz val="12"/>
        <color rgb="FF000000"/>
        <rFont val="맑은 고딕"/>
        <family val="3"/>
        <charset val="129"/>
      </rPr>
      <t xml:space="preserve">, </t>
    </r>
    <r>
      <rPr>
        <sz val="12"/>
        <color rgb="FF000000"/>
        <rFont val="경기천년제목 Light"/>
        <family val="3"/>
        <charset val="129"/>
      </rPr>
      <t xml:space="preserve">학문적 영역보다는 실생활 중심의 주제에 </t>
    </r>
    <r>
      <rPr>
        <sz val="12"/>
        <color rgb="FFFF0000"/>
        <rFont val="경기천년제목 Light"/>
        <family val="3"/>
        <charset val="129"/>
      </rPr>
      <t>관해</t>
    </r>
    <r>
      <rPr>
        <sz val="12"/>
        <color rgb="FF000000"/>
        <rFont val="맑은 고딕"/>
        <family val="3"/>
        <charset val="129"/>
      </rPr>
      <t xml:space="preserve"> </t>
    </r>
    <r>
      <rPr>
        <sz val="12"/>
        <color rgb="FF000000"/>
        <rFont val="경기천년제목 Light"/>
        <family val="3"/>
        <charset val="129"/>
      </rPr>
      <t>배울</t>
    </r>
    <r>
      <rPr>
        <sz val="12"/>
        <color rgb="FF000000"/>
        <rFont val="맑은 고딕"/>
        <family val="3"/>
        <charset val="129"/>
      </rPr>
      <t xml:space="preserve"> </t>
    </r>
    <r>
      <rPr>
        <sz val="12"/>
        <color rgb="FF000000"/>
        <rFont val="경기천년제목 Light"/>
        <family val="3"/>
        <charset val="129"/>
      </rPr>
      <t>수 있습니다</t>
    </r>
    <r>
      <rPr>
        <sz val="12"/>
        <color rgb="FF000000"/>
        <rFont val="맑은 고딕"/>
        <family val="3"/>
        <charset val="129"/>
      </rPr>
      <t xml:space="preserve">. </t>
    </r>
    <r>
      <rPr>
        <sz val="12"/>
        <color rgb="FF000000"/>
        <rFont val="경기천년제목 Light"/>
        <family val="3"/>
        <charset val="129"/>
      </rPr>
      <t xml:space="preserve">상황과 목적에 </t>
    </r>
    <r>
      <rPr>
        <sz val="12"/>
        <color rgb="FFFF0000"/>
        <rFont val="경기천년제목 Light"/>
        <family val="3"/>
        <charset val="129"/>
      </rPr>
      <t>맞는</t>
    </r>
    <r>
      <rPr>
        <sz val="12"/>
        <color rgb="FF000000"/>
        <rFont val="맑은 고딕"/>
        <family val="3"/>
        <charset val="129"/>
      </rPr>
      <t xml:space="preserve"> </t>
    </r>
    <r>
      <rPr>
        <sz val="12"/>
        <color rgb="FF000000"/>
        <rFont val="경기천년제목 Light"/>
        <family val="3"/>
        <charset val="129"/>
      </rPr>
      <t xml:space="preserve">영어를 자유롭게 사용하면서 협동 능력과 </t>
    </r>
    <r>
      <rPr>
        <sz val="12"/>
        <color rgb="FFFF0000"/>
        <rFont val="경기천년제목 Light"/>
        <family val="3"/>
        <charset val="129"/>
      </rPr>
      <t>올바른</t>
    </r>
    <r>
      <rPr>
        <sz val="12"/>
        <color rgb="FF000000"/>
        <rFont val="맑은 고딕"/>
        <family val="3"/>
        <charset val="129"/>
      </rPr>
      <t xml:space="preserve"> </t>
    </r>
    <r>
      <rPr>
        <sz val="12"/>
        <color rgb="FF000000"/>
        <rFont val="경기천년제목 Light"/>
        <family val="3"/>
        <charset val="129"/>
      </rPr>
      <t xml:space="preserve">인성을 </t>
    </r>
    <r>
      <rPr>
        <sz val="12"/>
        <color rgb="FFFF0000"/>
        <rFont val="경기천년제목 Light"/>
        <family val="3"/>
        <charset val="129"/>
      </rPr>
      <t>기르길</t>
    </r>
    <r>
      <rPr>
        <sz val="12"/>
        <color rgb="FF000000"/>
        <rFont val="맑은 고딕"/>
        <family val="3"/>
        <charset val="129"/>
      </rPr>
      <t xml:space="preserve"> </t>
    </r>
    <r>
      <rPr>
        <sz val="12"/>
        <color rgb="FF000000"/>
        <rFont val="경기천년제목 Light"/>
        <family val="3"/>
        <charset val="129"/>
      </rPr>
      <t>희망하는 학생들이 주로 수강하는 과목입니다</t>
    </r>
    <r>
      <rPr>
        <sz val="12"/>
        <color rgb="FF000000"/>
        <rFont val="맑은 고딕"/>
        <family val="3"/>
        <charset val="129"/>
      </rPr>
      <t>.</t>
    </r>
  </si>
  <si>
    <t>• 듣기 (세부정보, 중심내용, 맥락)
• 말하기 (담화)
• 읽기 (세부정보, 중심내용, 맥락)
• 쓰기 (문장, 작문)</t>
  </si>
  <si>
    <t>심화 영어</t>
  </si>
  <si>
    <r>
      <rPr>
        <sz val="11"/>
        <color theme="1"/>
        <rFont val="맑은 고딕"/>
        <family val="3"/>
        <charset val="129"/>
      </rPr>
      <t>심화</t>
    </r>
    <r>
      <rPr>
        <sz val="11"/>
        <color theme="1"/>
        <rFont val="Helvetica"/>
      </rPr>
      <t xml:space="preserve"> </t>
    </r>
    <r>
      <rPr>
        <sz val="11"/>
        <color theme="1"/>
        <rFont val="맑은 고딕"/>
        <family val="3"/>
        <charset val="129"/>
      </rPr>
      <t>영어는</t>
    </r>
    <r>
      <rPr>
        <sz val="11"/>
        <color theme="1"/>
        <rFont val="Helvetica"/>
      </rPr>
      <t xml:space="preserve"> ‘</t>
    </r>
    <r>
      <rPr>
        <sz val="11"/>
        <color theme="1"/>
        <rFont val="맑은 고딕"/>
        <family val="3"/>
        <charset val="129"/>
      </rPr>
      <t>영어</t>
    </r>
    <r>
      <rPr>
        <sz val="11"/>
        <color theme="1"/>
        <rFont val="Helvetica"/>
      </rPr>
      <t xml:space="preserve"> I’ </t>
    </r>
    <r>
      <rPr>
        <sz val="11"/>
        <color theme="1"/>
        <rFont val="맑은 고딕"/>
        <family val="3"/>
        <charset val="129"/>
      </rPr>
      <t>및</t>
    </r>
    <r>
      <rPr>
        <sz val="11"/>
        <color theme="1"/>
        <rFont val="Helvetica"/>
      </rPr>
      <t xml:space="preserve"> ‘</t>
    </r>
    <r>
      <rPr>
        <sz val="11"/>
        <color theme="1"/>
        <rFont val="맑은 고딕"/>
        <family val="3"/>
        <charset val="129"/>
      </rPr>
      <t>영어</t>
    </r>
    <r>
      <rPr>
        <sz val="11"/>
        <color theme="1"/>
        <rFont val="Helvetica"/>
      </rPr>
      <t xml:space="preserve"> </t>
    </r>
    <r>
      <rPr>
        <sz val="11"/>
        <color theme="1"/>
        <rFont val="맑은 고딕"/>
        <family val="3"/>
        <charset val="129"/>
      </rPr>
      <t>Ⅱ’와</t>
    </r>
    <r>
      <rPr>
        <sz val="11"/>
        <color theme="1"/>
        <rFont val="Helvetica"/>
      </rPr>
      <t xml:space="preserve"> </t>
    </r>
    <r>
      <rPr>
        <sz val="11"/>
        <color theme="1"/>
        <rFont val="맑은 고딕"/>
        <family val="3"/>
        <charset val="129"/>
      </rPr>
      <t>연계된</t>
    </r>
    <r>
      <rPr>
        <sz val="11"/>
        <color theme="1"/>
        <rFont val="Helvetica"/>
      </rPr>
      <t xml:space="preserve"> </t>
    </r>
    <r>
      <rPr>
        <sz val="11"/>
        <color theme="1"/>
        <rFont val="맑은 고딕"/>
        <family val="3"/>
        <charset val="129"/>
      </rPr>
      <t>심화</t>
    </r>
    <r>
      <rPr>
        <sz val="11"/>
        <color theme="1"/>
        <rFont val="Helvetica"/>
      </rPr>
      <t xml:space="preserve"> </t>
    </r>
    <r>
      <rPr>
        <sz val="11"/>
        <color theme="1"/>
        <rFont val="맑은 고딕"/>
        <family val="3"/>
        <charset val="129"/>
      </rPr>
      <t>과목으로</t>
    </r>
    <r>
      <rPr>
        <sz val="11"/>
        <color theme="1"/>
        <rFont val="Helvetica"/>
      </rPr>
      <t xml:space="preserve">, </t>
    </r>
    <r>
      <rPr>
        <sz val="11"/>
        <color theme="1"/>
        <rFont val="맑은 고딕"/>
        <family val="3"/>
        <charset val="129"/>
      </rPr>
      <t>일상생활에</t>
    </r>
    <r>
      <rPr>
        <sz val="11"/>
        <color theme="1"/>
        <rFont val="Helvetica"/>
      </rPr>
      <t xml:space="preserve"> </t>
    </r>
    <r>
      <rPr>
        <sz val="11"/>
        <color theme="1"/>
        <rFont val="맑은 고딕"/>
        <family val="3"/>
        <charset val="129"/>
      </rPr>
      <t>필요한</t>
    </r>
    <r>
      <rPr>
        <sz val="11"/>
        <color theme="1"/>
        <rFont val="Helvetica"/>
      </rPr>
      <t xml:space="preserve"> </t>
    </r>
    <r>
      <rPr>
        <sz val="11"/>
        <color theme="1"/>
        <rFont val="맑은 고딕"/>
        <family val="3"/>
        <charset val="129"/>
      </rPr>
      <t>의사소통</t>
    </r>
    <r>
      <rPr>
        <sz val="11"/>
        <color theme="1"/>
        <rFont val="Helvetica"/>
      </rPr>
      <t xml:space="preserve"> </t>
    </r>
    <r>
      <rPr>
        <sz val="11"/>
        <color theme="1"/>
        <rFont val="맑은 고딕"/>
        <family val="3"/>
        <charset val="129"/>
      </rPr>
      <t>능력을</t>
    </r>
    <r>
      <rPr>
        <sz val="11"/>
        <color theme="1"/>
        <rFont val="Helvetica"/>
      </rPr>
      <t xml:space="preserve"> </t>
    </r>
    <r>
      <rPr>
        <sz val="11"/>
        <color theme="1"/>
        <rFont val="맑은 고딕"/>
        <family val="3"/>
        <charset val="129"/>
      </rPr>
      <t>심화하고</t>
    </r>
    <r>
      <rPr>
        <sz val="11"/>
        <color theme="1"/>
        <rFont val="Helvetica"/>
      </rPr>
      <t xml:space="preserve"> </t>
    </r>
    <r>
      <rPr>
        <sz val="11"/>
        <color theme="1"/>
        <rFont val="맑은 고딕"/>
        <family val="3"/>
        <charset val="129"/>
      </rPr>
      <t>기초</t>
    </r>
    <r>
      <rPr>
        <sz val="11"/>
        <color theme="1"/>
        <rFont val="Helvetica"/>
      </rPr>
      <t xml:space="preserve"> </t>
    </r>
    <r>
      <rPr>
        <sz val="11"/>
        <color theme="1"/>
        <rFont val="맑은 고딕"/>
        <family val="3"/>
        <charset val="129"/>
      </rPr>
      <t>학문</t>
    </r>
    <r>
      <rPr>
        <sz val="11"/>
        <color theme="1"/>
        <rFont val="Helvetica"/>
      </rPr>
      <t xml:space="preserve"> </t>
    </r>
    <r>
      <rPr>
        <sz val="11"/>
        <color theme="1"/>
        <rFont val="맑은 고딕"/>
        <family val="3"/>
        <charset val="129"/>
      </rPr>
      <t>분야를</t>
    </r>
    <r>
      <rPr>
        <sz val="11"/>
        <color theme="1"/>
        <rFont val="Helvetica"/>
      </rPr>
      <t xml:space="preserve"> </t>
    </r>
    <r>
      <rPr>
        <sz val="11"/>
        <color theme="1"/>
        <rFont val="맑은 고딕"/>
        <family val="3"/>
        <charset val="129"/>
      </rPr>
      <t>포함한</t>
    </r>
    <r>
      <rPr>
        <sz val="11"/>
        <color theme="1"/>
        <rFont val="Helvetica"/>
      </rPr>
      <t xml:space="preserve"> </t>
    </r>
    <r>
      <rPr>
        <sz val="11"/>
        <color theme="1"/>
        <rFont val="맑은 고딕"/>
        <family val="3"/>
        <charset val="129"/>
      </rPr>
      <t>다양한</t>
    </r>
    <r>
      <rPr>
        <sz val="11"/>
        <color theme="1"/>
        <rFont val="Helvetica"/>
      </rPr>
      <t xml:space="preserve"> </t>
    </r>
    <r>
      <rPr>
        <sz val="11"/>
        <color theme="1"/>
        <rFont val="맑은 고딕"/>
        <family val="3"/>
        <charset val="129"/>
      </rPr>
      <t>주제와</t>
    </r>
    <r>
      <rPr>
        <sz val="11"/>
        <color theme="1"/>
        <rFont val="Helvetica"/>
      </rPr>
      <t xml:space="preserve"> </t>
    </r>
    <r>
      <rPr>
        <sz val="11"/>
        <color theme="1"/>
        <rFont val="맑은 고딕"/>
        <family val="3"/>
        <charset val="129"/>
      </rPr>
      <t>관련된</t>
    </r>
    <r>
      <rPr>
        <sz val="11"/>
        <color theme="1"/>
        <rFont val="Helvetica"/>
      </rPr>
      <t xml:space="preserve"> </t>
    </r>
    <r>
      <rPr>
        <sz val="11"/>
        <color theme="1"/>
        <rFont val="맑은 고딕"/>
        <family val="3"/>
        <charset val="129"/>
      </rPr>
      <t>영어</t>
    </r>
    <r>
      <rPr>
        <sz val="11"/>
        <color theme="1"/>
        <rFont val="Helvetica"/>
      </rPr>
      <t xml:space="preserve"> </t>
    </r>
    <r>
      <rPr>
        <sz val="11"/>
        <color theme="1"/>
        <rFont val="맑은 고딕"/>
        <family val="3"/>
        <charset val="129"/>
      </rPr>
      <t>이해</t>
    </r>
    <r>
      <rPr>
        <sz val="11"/>
        <color theme="1"/>
        <rFont val="Helvetica"/>
      </rPr>
      <t xml:space="preserve"> </t>
    </r>
    <r>
      <rPr>
        <sz val="11"/>
        <color theme="1"/>
        <rFont val="맑은 고딕"/>
        <family val="3"/>
        <charset val="129"/>
      </rPr>
      <t>능력과</t>
    </r>
    <r>
      <rPr>
        <sz val="11"/>
        <color theme="1"/>
        <rFont val="Helvetica"/>
      </rPr>
      <t xml:space="preserve"> </t>
    </r>
    <r>
      <rPr>
        <sz val="11"/>
        <color theme="1"/>
        <rFont val="맑은 고딕"/>
        <family val="3"/>
        <charset val="129"/>
      </rPr>
      <t>표현</t>
    </r>
    <r>
      <rPr>
        <sz val="11"/>
        <color theme="1"/>
        <rFont val="Helvetica"/>
      </rPr>
      <t xml:space="preserve"> </t>
    </r>
    <r>
      <rPr>
        <sz val="11"/>
        <color theme="1"/>
        <rFont val="맑은 고딕"/>
        <family val="3"/>
        <charset val="129"/>
      </rPr>
      <t>능력을</t>
    </r>
    <r>
      <rPr>
        <sz val="11"/>
        <color theme="1"/>
        <rFont val="Helvetica"/>
      </rPr>
      <t xml:space="preserve"> </t>
    </r>
    <r>
      <rPr>
        <sz val="11"/>
        <color theme="1"/>
        <rFont val="맑은 고딕"/>
        <family val="3"/>
        <charset val="129"/>
      </rPr>
      <t>기르는</t>
    </r>
    <r>
      <rPr>
        <sz val="11"/>
        <color theme="1"/>
        <rFont val="Helvetica"/>
      </rPr>
      <t xml:space="preserve"> </t>
    </r>
    <r>
      <rPr>
        <sz val="11"/>
        <color theme="1"/>
        <rFont val="맑은 고딕"/>
        <family val="3"/>
        <charset val="129"/>
      </rPr>
      <t>과목이다</t>
    </r>
    <r>
      <rPr>
        <sz val="11"/>
        <color theme="1"/>
        <rFont val="Helvetica"/>
      </rPr>
      <t>.</t>
    </r>
  </si>
  <si>
    <t xml:space="preserve">이해: 목적과 맥락을 고려하여 말이나 글의 의미를 파악하는 활동
• 세부 정보 파악하기 
• 주제나 요지 파악하기
• 글의 분위기나 심정 추론하기
• 의도나 목적 추론하기
• 일이나 사건의 절차나 순서 파악하기
• 일이나 사건의 원인과 결과 파악하기
• 어구나 문장의 함축적 의미 추론하기
• 말이나 글의 전개 방식이나 구조 파악하기
• 다양한 매체로 표현된 말이나 글 이해하기
• 적절한 듣기 또는 읽기 전략 적용하기
표현: 기초 학문 분야에 관한 자신의 생각과 감정을 다양한 목적과 맥락에 맞게 전달하는 활동
• 내용, 그림, 사진, 도표 등 설명하기
• 경험이나 사건 기술하기
• 방법이나 절차 설명하기
• 감상이나 느낌 표현하기
• 의견 조정하며 토의하기
• 듣거나 읽은 내용 요약하기
• 비교·대조하기
• 자료 재구성하여 발표하기
• 점검하여 고쳐 쓰기
• 매체 활용하여 정보 전달하기
• 적절한 말하기 또는 쓰기 전략 적용하기 </t>
  </si>
  <si>
    <r>
      <rPr>
        <sz val="10"/>
        <color theme="1"/>
        <rFont val="맑은 고딕"/>
        <family val="3"/>
        <charset val="129"/>
      </rPr>
      <t>번역가</t>
    </r>
    <r>
      <rPr>
        <sz val="10"/>
        <color theme="1"/>
        <rFont val="Helvetica"/>
      </rPr>
      <t xml:space="preserve">, </t>
    </r>
    <r>
      <rPr>
        <sz val="10"/>
        <color theme="1"/>
        <rFont val="맑은 고딕"/>
        <family val="3"/>
        <charset val="129"/>
      </rPr>
      <t>여행</t>
    </r>
    <r>
      <rPr>
        <sz val="10"/>
        <color theme="1"/>
        <rFont val="Helvetica"/>
      </rPr>
      <t xml:space="preserve"> </t>
    </r>
    <r>
      <rPr>
        <sz val="10"/>
        <color theme="1"/>
        <rFont val="맑은 고딕"/>
        <family val="3"/>
        <charset val="129"/>
      </rPr>
      <t>안내원</t>
    </r>
    <r>
      <rPr>
        <sz val="10"/>
        <color theme="1"/>
        <rFont val="Helvetica"/>
      </rPr>
      <t xml:space="preserve">, </t>
    </r>
    <r>
      <rPr>
        <sz val="10"/>
        <color theme="1"/>
        <rFont val="맑은 고딕"/>
        <family val="3"/>
        <charset val="129"/>
      </rPr>
      <t>통역가</t>
    </r>
    <r>
      <rPr>
        <sz val="10"/>
        <color theme="1"/>
        <rFont val="Helvetica"/>
      </rPr>
      <t xml:space="preserve">, </t>
    </r>
    <r>
      <rPr>
        <sz val="10"/>
        <color theme="1"/>
        <rFont val="맑은 고딕"/>
        <family val="3"/>
        <charset val="129"/>
      </rPr>
      <t>강사</t>
    </r>
    <r>
      <rPr>
        <sz val="10"/>
        <color theme="1"/>
        <rFont val="Helvetica"/>
      </rPr>
      <t xml:space="preserve">, </t>
    </r>
    <r>
      <rPr>
        <sz val="10"/>
        <color theme="1"/>
        <rFont val="맑은 고딕"/>
        <family val="3"/>
        <charset val="129"/>
      </rPr>
      <t>대사관</t>
    </r>
    <r>
      <rPr>
        <sz val="10"/>
        <color theme="1"/>
        <rFont val="Helvetica"/>
      </rPr>
      <t xml:space="preserve"> </t>
    </r>
    <r>
      <rPr>
        <sz val="10"/>
        <color theme="1"/>
        <rFont val="맑은 고딕"/>
        <family val="3"/>
        <charset val="129"/>
      </rPr>
      <t>직원</t>
    </r>
    <r>
      <rPr>
        <sz val="10"/>
        <color theme="1"/>
        <rFont val="Helvetica"/>
      </rPr>
      <t xml:space="preserve"> </t>
    </r>
    <r>
      <rPr>
        <sz val="10"/>
        <color theme="1"/>
        <rFont val="맑은 고딕"/>
        <family val="3"/>
        <charset val="129"/>
      </rPr>
      <t>등</t>
    </r>
  </si>
  <si>
    <r>
      <rPr>
        <sz val="10"/>
        <color theme="1"/>
        <rFont val="맑은 고딕"/>
        <family val="3"/>
        <charset val="129"/>
      </rPr>
      <t>영어영문학과</t>
    </r>
    <r>
      <rPr>
        <sz val="10"/>
        <color theme="1"/>
        <rFont val="Helvetica"/>
      </rPr>
      <t xml:space="preserve">, </t>
    </r>
    <r>
      <rPr>
        <sz val="10"/>
        <color theme="1"/>
        <rFont val="맑은 고딕"/>
        <family val="3"/>
        <charset val="129"/>
      </rPr>
      <t>영어통번역전공</t>
    </r>
    <r>
      <rPr>
        <sz val="10"/>
        <color theme="1"/>
        <rFont val="Helvetica"/>
      </rPr>
      <t xml:space="preserve">, </t>
    </r>
    <r>
      <rPr>
        <sz val="10"/>
        <color theme="1"/>
        <rFont val="맑은 고딕"/>
        <family val="3"/>
        <charset val="129"/>
      </rPr>
      <t>영어통번역학부</t>
    </r>
    <r>
      <rPr>
        <sz val="10"/>
        <color theme="1"/>
        <rFont val="Helvetica"/>
      </rPr>
      <t xml:space="preserve">, </t>
    </r>
    <r>
      <rPr>
        <sz val="10"/>
        <color theme="1"/>
        <rFont val="맑은 고딕"/>
        <family val="3"/>
        <charset val="129"/>
      </rPr>
      <t>응용영어통번역학과</t>
    </r>
    <r>
      <rPr>
        <sz val="10"/>
        <color theme="1"/>
        <rFont val="Helvetica"/>
      </rPr>
      <t xml:space="preserve"> </t>
    </r>
    <r>
      <rPr>
        <sz val="10"/>
        <color theme="1"/>
        <rFont val="맑은 고딕"/>
        <family val="3"/>
        <charset val="129"/>
      </rPr>
      <t>등</t>
    </r>
  </si>
  <si>
    <t>심화 영어 독해와 작문</t>
  </si>
  <si>
    <t xml:space="preserve">심화 영어 독해와 작문은 ‘영어 독해와 작문’과 연계된 읽기·쓰기 기능의 심화 과목으로, 기초 학문 분야를 포함하는 다양한 주제와 장르의 글을 읽고 이해하며 비판적인 독해 능력을 기르고 자신의 의견을 창의적으로 표현하는 종합적인 영어 문해력을 배양하기 위한 과목이다. </t>
  </si>
  <si>
    <t>독해: 기초 학문 분야와 관련된 글의 의미를 다양한 목적과 맥락에 맞게 구성하는 활동, 적절한 전략과 배경지식을 사용하는 활동, 다양한 유형의 글을 분석하고 평가하는 활동
• 주요 내용 파악하기
• 심정, 어조, 분위기, 의도, 목적 추론하기
• 논리적 관계 추론하기
• 함축적 의미 추론하기
• 문학적 표현과 의미 파악하기
• 다양한 유형의 글의 구조 비교·분석하기 
• 다양한 매체의 글 탐색하고 비판적으로 읽기 
• 적절한 읽기 전략 적용하기
작문: 기초 학문 분야에 관한 자신의 생각과 감정을 다양한 목적과 맥락에 맞게 전달하는 활동, 적절한 전략과 배경지식을 활용하는 자기주도적인 작문 활동
• 내용, 그림, 사진, 도표 등 설명하기
• 경험이나 사건 기술하기
• 방법이나 절차 설명하기
• 감상이나 느낌 표현하기
• 의견 조정하며 토의하기
• 듣거나 읽은 내용 요약하기
• 비교·대조하기
• 자료 재구성하여 발표하기
• 점검하여 고쳐 쓰기
• 매체 활용하여 정보 전달하기
• 적절한 말하기 또는 쓰기 전략 적용하기</t>
  </si>
  <si>
    <r>
      <rPr>
        <sz val="10"/>
        <color theme="1"/>
        <rFont val="맑은 고딕"/>
        <family val="3"/>
        <charset val="129"/>
      </rPr>
      <t>인문사회계열</t>
    </r>
    <r>
      <rPr>
        <sz val="10"/>
        <color theme="1"/>
        <rFont val="Helvetica"/>
      </rPr>
      <t xml:space="preserve"> </t>
    </r>
    <r>
      <rPr>
        <sz val="10"/>
        <color theme="1"/>
        <rFont val="맑은 고딕"/>
        <family val="3"/>
        <charset val="129"/>
      </rPr>
      <t>교수</t>
    </r>
    <r>
      <rPr>
        <sz val="10"/>
        <color theme="1"/>
        <rFont val="Helvetica"/>
      </rPr>
      <t xml:space="preserve">, </t>
    </r>
    <r>
      <rPr>
        <sz val="10"/>
        <color theme="1"/>
        <rFont val="맑은 고딕"/>
        <family val="3"/>
        <charset val="129"/>
      </rPr>
      <t>외교관</t>
    </r>
    <r>
      <rPr>
        <sz val="10"/>
        <color theme="1"/>
        <rFont val="Helvetica"/>
      </rPr>
      <t xml:space="preserve">, </t>
    </r>
    <r>
      <rPr>
        <sz val="10"/>
        <color theme="1"/>
        <rFont val="맑은 고딕"/>
        <family val="3"/>
        <charset val="129"/>
      </rPr>
      <t>인문과학</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동시통역사</t>
    </r>
    <r>
      <rPr>
        <sz val="10"/>
        <color theme="1"/>
        <rFont val="Helvetica"/>
      </rPr>
      <t xml:space="preserve">, </t>
    </r>
    <r>
      <rPr>
        <sz val="10"/>
        <color theme="1"/>
        <rFont val="맑은 고딕"/>
        <family val="3"/>
        <charset val="129"/>
      </rPr>
      <t>번역가</t>
    </r>
    <r>
      <rPr>
        <sz val="10"/>
        <color theme="1"/>
        <rFont val="Helvetica"/>
      </rPr>
      <t xml:space="preserve">, </t>
    </r>
    <r>
      <rPr>
        <sz val="10"/>
        <color theme="1"/>
        <rFont val="맑은 고딕"/>
        <family val="3"/>
        <charset val="129"/>
      </rPr>
      <t>외국계</t>
    </r>
    <r>
      <rPr>
        <sz val="10"/>
        <color theme="1"/>
        <rFont val="Helvetica"/>
      </rPr>
      <t xml:space="preserve"> </t>
    </r>
    <r>
      <rPr>
        <sz val="10"/>
        <color theme="1"/>
        <rFont val="맑은 고딕"/>
        <family val="3"/>
        <charset val="129"/>
      </rPr>
      <t>회사원</t>
    </r>
    <r>
      <rPr>
        <sz val="10"/>
        <color theme="1"/>
        <rFont val="Helvetica"/>
      </rPr>
      <t xml:space="preserve"> </t>
    </r>
    <r>
      <rPr>
        <sz val="10"/>
        <color theme="1"/>
        <rFont val="맑은 고딕"/>
        <family val="3"/>
        <charset val="129"/>
      </rPr>
      <t>등</t>
    </r>
  </si>
  <si>
    <r>
      <rPr>
        <sz val="10"/>
        <color theme="1"/>
        <rFont val="맑은 고딕"/>
        <family val="3"/>
        <charset val="129"/>
      </rPr>
      <t>영미어문학부</t>
    </r>
    <r>
      <rPr>
        <sz val="10"/>
        <color theme="1"/>
        <rFont val="Helvetica"/>
      </rPr>
      <t xml:space="preserve">, </t>
    </r>
    <r>
      <rPr>
        <sz val="10"/>
        <color theme="1"/>
        <rFont val="맑은 고딕"/>
        <family val="3"/>
        <charset val="129"/>
      </rPr>
      <t>영미언어문화학과</t>
    </r>
    <r>
      <rPr>
        <sz val="10"/>
        <color theme="1"/>
        <rFont val="Helvetica"/>
      </rPr>
      <t xml:space="preserve">, </t>
    </r>
    <r>
      <rPr>
        <sz val="10"/>
        <color theme="1"/>
        <rFont val="맑은 고딕"/>
        <family val="3"/>
        <charset val="129"/>
      </rPr>
      <t>영어통상통역학과</t>
    </r>
    <r>
      <rPr>
        <sz val="10"/>
        <color theme="1"/>
        <rFont val="Helvetica"/>
      </rPr>
      <t xml:space="preserve">, </t>
    </r>
    <r>
      <rPr>
        <sz val="10"/>
        <color theme="1"/>
        <rFont val="맑은 고딕"/>
        <family val="3"/>
        <charset val="129"/>
      </rPr>
      <t>글로벌</t>
    </r>
    <r>
      <rPr>
        <sz val="10"/>
        <color theme="1"/>
        <rFont val="Helvetica"/>
      </rPr>
      <t xml:space="preserve"> </t>
    </r>
    <r>
      <rPr>
        <sz val="10"/>
        <color theme="1"/>
        <rFont val="맑은 고딕"/>
        <family val="3"/>
        <charset val="129"/>
      </rPr>
      <t>커뮤니케이션</t>
    </r>
    <r>
      <rPr>
        <sz val="10"/>
        <color theme="1"/>
        <rFont val="Helvetica"/>
      </rPr>
      <t xml:space="preserve"> </t>
    </r>
    <r>
      <rPr>
        <sz val="10"/>
        <color theme="1"/>
        <rFont val="맑은 고딕"/>
        <family val="3"/>
        <charset val="129"/>
      </rPr>
      <t>영어전공</t>
    </r>
    <r>
      <rPr>
        <sz val="10"/>
        <color theme="1"/>
        <rFont val="Helvetica"/>
      </rPr>
      <t xml:space="preserve"> </t>
    </r>
    <r>
      <rPr>
        <sz val="10"/>
        <color theme="1"/>
        <rFont val="맑은 고딕"/>
        <family val="3"/>
        <charset val="129"/>
      </rPr>
      <t>등</t>
    </r>
  </si>
  <si>
    <t>직무 영어</t>
  </si>
  <si>
    <r>
      <rPr>
        <sz val="11"/>
        <color theme="1"/>
        <rFont val="맑은 고딕"/>
        <family val="3"/>
        <charset val="129"/>
      </rPr>
      <t>직무</t>
    </r>
    <r>
      <rPr>
        <sz val="11"/>
        <color theme="1"/>
        <rFont val="Helvetica"/>
      </rPr>
      <t xml:space="preserve"> </t>
    </r>
    <r>
      <rPr>
        <sz val="11"/>
        <color theme="1"/>
        <rFont val="맑은 고딕"/>
        <family val="3"/>
        <charset val="129"/>
      </rPr>
      <t>영어는</t>
    </r>
    <r>
      <rPr>
        <sz val="11"/>
        <color theme="1"/>
        <rFont val="Helvetica"/>
      </rPr>
      <t xml:space="preserve"> ‘</t>
    </r>
    <r>
      <rPr>
        <sz val="11"/>
        <color theme="1"/>
        <rFont val="맑은 고딕"/>
        <family val="3"/>
        <charset val="129"/>
      </rPr>
      <t>기본영어’</t>
    </r>
    <r>
      <rPr>
        <sz val="11"/>
        <color theme="1"/>
        <rFont val="Helvetica"/>
      </rPr>
      <t xml:space="preserve"> </t>
    </r>
    <r>
      <rPr>
        <sz val="11"/>
        <color theme="1"/>
        <rFont val="맑은 고딕"/>
        <family val="3"/>
        <charset val="129"/>
      </rPr>
      <t>또는</t>
    </r>
    <r>
      <rPr>
        <sz val="11"/>
        <color theme="1"/>
        <rFont val="Helvetica"/>
      </rPr>
      <t xml:space="preserve"> ‘</t>
    </r>
    <r>
      <rPr>
        <sz val="11"/>
        <color theme="1"/>
        <rFont val="맑은 고딕"/>
        <family val="3"/>
        <charset val="129"/>
      </rPr>
      <t>공통영어’나</t>
    </r>
    <r>
      <rPr>
        <sz val="11"/>
        <color theme="1"/>
        <rFont val="Helvetica"/>
      </rPr>
      <t xml:space="preserve"> </t>
    </r>
    <r>
      <rPr>
        <sz val="11"/>
        <color theme="1"/>
        <rFont val="맑은 고딕"/>
        <family val="3"/>
        <charset val="129"/>
      </rPr>
      <t>일반</t>
    </r>
    <r>
      <rPr>
        <sz val="11"/>
        <color theme="1"/>
        <rFont val="Helvetica"/>
      </rPr>
      <t xml:space="preserve"> </t>
    </r>
    <r>
      <rPr>
        <sz val="11"/>
        <color theme="1"/>
        <rFont val="맑은 고딕"/>
        <family val="3"/>
        <charset val="129"/>
      </rPr>
      <t>선택과목군의</t>
    </r>
    <r>
      <rPr>
        <sz val="11"/>
        <color theme="1"/>
        <rFont val="Helvetica"/>
      </rPr>
      <t xml:space="preserve"> </t>
    </r>
    <r>
      <rPr>
        <sz val="11"/>
        <color theme="1"/>
        <rFont val="맑은 고딕"/>
        <family val="3"/>
        <charset val="129"/>
      </rPr>
      <t>교과목에서</t>
    </r>
    <r>
      <rPr>
        <sz val="11"/>
        <color theme="1"/>
        <rFont val="Helvetica"/>
      </rPr>
      <t xml:space="preserve"> </t>
    </r>
    <r>
      <rPr>
        <sz val="11"/>
        <color theme="1"/>
        <rFont val="맑은 고딕"/>
        <family val="3"/>
        <charset val="129"/>
      </rPr>
      <t>배운</t>
    </r>
    <r>
      <rPr>
        <sz val="11"/>
        <color theme="1"/>
        <rFont val="Helvetica"/>
      </rPr>
      <t xml:space="preserve"> </t>
    </r>
    <r>
      <rPr>
        <sz val="11"/>
        <color theme="1"/>
        <rFont val="맑은 고딕"/>
        <family val="3"/>
        <charset val="129"/>
      </rPr>
      <t>내용을</t>
    </r>
    <r>
      <rPr>
        <sz val="11"/>
        <color theme="1"/>
        <rFont val="Helvetica"/>
      </rPr>
      <t xml:space="preserve"> </t>
    </r>
    <r>
      <rPr>
        <sz val="11"/>
        <color theme="1"/>
        <rFont val="맑은 고딕"/>
        <family val="3"/>
        <charset val="129"/>
      </rPr>
      <t>바탕으로</t>
    </r>
    <r>
      <rPr>
        <sz val="11"/>
        <color theme="1"/>
        <rFont val="Helvetica"/>
      </rPr>
      <t xml:space="preserve"> </t>
    </r>
    <r>
      <rPr>
        <sz val="11"/>
        <color theme="1"/>
        <rFont val="맑은 고딕"/>
        <family val="3"/>
        <charset val="129"/>
      </rPr>
      <t>학습자의</t>
    </r>
    <r>
      <rPr>
        <sz val="11"/>
        <color theme="1"/>
        <rFont val="Helvetica"/>
      </rPr>
      <t xml:space="preserve"> </t>
    </r>
    <r>
      <rPr>
        <sz val="11"/>
        <color theme="1"/>
        <rFont val="맑은 고딕"/>
        <family val="3"/>
        <charset val="129"/>
      </rPr>
      <t>진로</t>
    </r>
    <r>
      <rPr>
        <sz val="11"/>
        <color theme="1"/>
        <rFont val="Helvetica"/>
      </rPr>
      <t xml:space="preserve"> </t>
    </r>
    <r>
      <rPr>
        <sz val="11"/>
        <color theme="1"/>
        <rFont val="맑은 고딕"/>
        <family val="3"/>
        <charset val="129"/>
      </rPr>
      <t>및</t>
    </r>
    <r>
      <rPr>
        <sz val="11"/>
        <color theme="1"/>
        <rFont val="Helvetica"/>
      </rPr>
      <t xml:space="preserve"> </t>
    </r>
    <r>
      <rPr>
        <sz val="11"/>
        <color theme="1"/>
        <rFont val="맑은 고딕"/>
        <family val="3"/>
        <charset val="129"/>
      </rPr>
      <t>미래</t>
    </r>
    <r>
      <rPr>
        <sz val="11"/>
        <color theme="1"/>
        <rFont val="Helvetica"/>
      </rPr>
      <t xml:space="preserve"> </t>
    </r>
    <r>
      <rPr>
        <sz val="11"/>
        <color theme="1"/>
        <rFont val="맑은 고딕"/>
        <family val="3"/>
        <charset val="129"/>
      </rPr>
      <t>직업</t>
    </r>
    <r>
      <rPr>
        <sz val="11"/>
        <color theme="1"/>
        <rFont val="Helvetica"/>
      </rPr>
      <t xml:space="preserve"> </t>
    </r>
    <r>
      <rPr>
        <sz val="11"/>
        <color theme="1"/>
        <rFont val="맑은 고딕"/>
        <family val="3"/>
        <charset val="129"/>
      </rPr>
      <t>분야에</t>
    </r>
    <r>
      <rPr>
        <sz val="11"/>
        <color theme="1"/>
        <rFont val="Helvetica"/>
      </rPr>
      <t xml:space="preserve"> </t>
    </r>
    <r>
      <rPr>
        <sz val="11"/>
        <color theme="1"/>
        <rFont val="맑은 고딕"/>
        <family val="3"/>
        <charset val="129"/>
      </rPr>
      <t>대한</t>
    </r>
    <r>
      <rPr>
        <sz val="11"/>
        <color theme="1"/>
        <rFont val="Helvetica"/>
      </rPr>
      <t xml:space="preserve"> </t>
    </r>
    <r>
      <rPr>
        <sz val="11"/>
        <color theme="1"/>
        <rFont val="맑은 고딕"/>
        <family val="3"/>
        <charset val="129"/>
      </rPr>
      <t>탐색</t>
    </r>
    <r>
      <rPr>
        <sz val="11"/>
        <color theme="1"/>
        <rFont val="Helvetica"/>
      </rPr>
      <t xml:space="preserve"> </t>
    </r>
    <r>
      <rPr>
        <sz val="11"/>
        <color theme="1"/>
        <rFont val="맑은 고딕"/>
        <family val="3"/>
        <charset val="129"/>
      </rPr>
      <t>기회를</t>
    </r>
    <r>
      <rPr>
        <sz val="11"/>
        <color theme="1"/>
        <rFont val="Helvetica"/>
      </rPr>
      <t xml:space="preserve"> </t>
    </r>
    <r>
      <rPr>
        <sz val="11"/>
        <color theme="1"/>
        <rFont val="맑은 고딕"/>
        <family val="3"/>
        <charset val="129"/>
      </rPr>
      <t>제공하고</t>
    </r>
    <r>
      <rPr>
        <sz val="11"/>
        <color theme="1"/>
        <rFont val="Helvetica"/>
      </rPr>
      <t xml:space="preserve">, </t>
    </r>
    <r>
      <rPr>
        <sz val="11"/>
        <color theme="1"/>
        <rFont val="맑은 고딕"/>
        <family val="3"/>
        <charset val="129"/>
      </rPr>
      <t>다양한</t>
    </r>
    <r>
      <rPr>
        <sz val="11"/>
        <color theme="1"/>
        <rFont val="Helvetica"/>
      </rPr>
      <t xml:space="preserve"> </t>
    </r>
    <r>
      <rPr>
        <sz val="11"/>
        <color theme="1"/>
        <rFont val="맑은 고딕"/>
        <family val="3"/>
        <charset val="129"/>
      </rPr>
      <t>직무</t>
    </r>
    <r>
      <rPr>
        <sz val="11"/>
        <color theme="1"/>
        <rFont val="Helvetica"/>
      </rPr>
      <t xml:space="preserve"> </t>
    </r>
    <r>
      <rPr>
        <sz val="11"/>
        <color theme="1"/>
        <rFont val="맑은 고딕"/>
        <family val="3"/>
        <charset val="129"/>
      </rPr>
      <t>관련</t>
    </r>
    <r>
      <rPr>
        <sz val="11"/>
        <color theme="1"/>
        <rFont val="Helvetica"/>
      </rPr>
      <t xml:space="preserve"> </t>
    </r>
    <r>
      <rPr>
        <sz val="11"/>
        <color theme="1"/>
        <rFont val="맑은 고딕"/>
        <family val="3"/>
        <charset val="129"/>
      </rPr>
      <t>활동에</t>
    </r>
    <r>
      <rPr>
        <sz val="11"/>
        <color theme="1"/>
        <rFont val="Helvetica"/>
      </rPr>
      <t xml:space="preserve"> </t>
    </r>
    <r>
      <rPr>
        <sz val="11"/>
        <color theme="1"/>
        <rFont val="맑은 고딕"/>
        <family val="3"/>
        <charset val="129"/>
      </rPr>
      <t>필요한</t>
    </r>
    <r>
      <rPr>
        <sz val="11"/>
        <color theme="1"/>
        <rFont val="Helvetica"/>
      </rPr>
      <t xml:space="preserve"> </t>
    </r>
    <r>
      <rPr>
        <sz val="11"/>
        <color theme="1"/>
        <rFont val="맑은 고딕"/>
        <family val="3"/>
        <charset val="129"/>
      </rPr>
      <t>기본적이고</t>
    </r>
    <r>
      <rPr>
        <sz val="11"/>
        <color theme="1"/>
        <rFont val="Helvetica"/>
      </rPr>
      <t xml:space="preserve"> </t>
    </r>
    <r>
      <rPr>
        <sz val="11"/>
        <color theme="1"/>
        <rFont val="맑은 고딕"/>
        <family val="3"/>
        <charset val="129"/>
      </rPr>
      <t>핵심적인</t>
    </r>
    <r>
      <rPr>
        <sz val="11"/>
        <color theme="1"/>
        <rFont val="Helvetica"/>
      </rPr>
      <t xml:space="preserve"> </t>
    </r>
    <r>
      <rPr>
        <sz val="11"/>
        <color theme="1"/>
        <rFont val="맑은 고딕"/>
        <family val="3"/>
        <charset val="129"/>
      </rPr>
      <t>실무</t>
    </r>
    <r>
      <rPr>
        <sz val="11"/>
        <color theme="1"/>
        <rFont val="Helvetica"/>
      </rPr>
      <t xml:space="preserve"> </t>
    </r>
    <r>
      <rPr>
        <sz val="11"/>
        <color theme="1"/>
        <rFont val="맑은 고딕"/>
        <family val="3"/>
        <charset val="129"/>
      </rPr>
      <t>영어</t>
    </r>
    <r>
      <rPr>
        <sz val="11"/>
        <color theme="1"/>
        <rFont val="Helvetica"/>
      </rPr>
      <t xml:space="preserve"> </t>
    </r>
    <r>
      <rPr>
        <sz val="11"/>
        <color theme="1"/>
        <rFont val="맑은 고딕"/>
        <family val="3"/>
        <charset val="129"/>
      </rPr>
      <t>능력을</t>
    </r>
    <r>
      <rPr>
        <sz val="11"/>
        <color theme="1"/>
        <rFont val="Helvetica"/>
      </rPr>
      <t xml:space="preserve"> </t>
    </r>
    <r>
      <rPr>
        <sz val="11"/>
        <color theme="1"/>
        <rFont val="맑은 고딕"/>
        <family val="3"/>
        <charset val="129"/>
      </rPr>
      <t>기르기</t>
    </r>
    <r>
      <rPr>
        <sz val="11"/>
        <color theme="1"/>
        <rFont val="Helvetica"/>
      </rPr>
      <t xml:space="preserve"> </t>
    </r>
    <r>
      <rPr>
        <sz val="11"/>
        <color theme="1"/>
        <rFont val="맑은 고딕"/>
        <family val="3"/>
        <charset val="129"/>
      </rPr>
      <t>위한</t>
    </r>
    <r>
      <rPr>
        <sz val="11"/>
        <color theme="1"/>
        <rFont val="Helvetica"/>
      </rPr>
      <t xml:space="preserve"> </t>
    </r>
    <r>
      <rPr>
        <sz val="11"/>
        <color theme="1"/>
        <rFont val="맑은 고딕"/>
        <family val="3"/>
        <charset val="129"/>
      </rPr>
      <t>과목이다</t>
    </r>
    <r>
      <rPr>
        <sz val="11"/>
        <color theme="1"/>
        <rFont val="Helvetica"/>
      </rPr>
      <t>.</t>
    </r>
  </si>
  <si>
    <t>직무 목적과 맥락에 맞게 의미를 구성하고 전달하는 활동, 적절한 의사소통 전략과 직무 관련 배경지식을 활용하여 의미를 교환하는 활동
• 주요 내용 파악하기
• 상황 및 화자 간 관계 파악하기
• 일이나 사건의 절차나 순서 파악하기
• 직무 관련 정보에 대해 묻고 답하기
• 사실적 정보를 재구성하여 전달하기
• 상황이나 목적에 맞게 서식 작성하기
• 매체를 활용하여 의견 표현하기 
• 적절한 의사소통 전략 적용하기</t>
  </si>
  <si>
    <r>
      <rPr>
        <sz val="10"/>
        <color theme="1"/>
        <rFont val="맑은 고딕"/>
        <family val="3"/>
        <charset val="129"/>
      </rPr>
      <t>대학교수</t>
    </r>
    <r>
      <rPr>
        <sz val="10"/>
        <color theme="1"/>
        <rFont val="Helvetica"/>
      </rPr>
      <t xml:space="preserve">, </t>
    </r>
    <r>
      <rPr>
        <sz val="10"/>
        <color theme="1"/>
        <rFont val="맑은 고딕"/>
        <family val="3"/>
        <charset val="129"/>
      </rPr>
      <t>중등</t>
    </r>
    <r>
      <rPr>
        <sz val="10"/>
        <color theme="1"/>
        <rFont val="Helvetica"/>
      </rPr>
      <t xml:space="preserve"> </t>
    </r>
    <r>
      <rPr>
        <sz val="10"/>
        <color theme="1"/>
        <rFont val="맑은 고딕"/>
        <family val="3"/>
        <charset val="129"/>
      </rPr>
      <t>교사</t>
    </r>
    <r>
      <rPr>
        <sz val="10"/>
        <color theme="1"/>
        <rFont val="Helvetica"/>
      </rPr>
      <t xml:space="preserve">, </t>
    </r>
    <r>
      <rPr>
        <sz val="10"/>
        <color theme="1"/>
        <rFont val="맑은 고딕"/>
        <family val="3"/>
        <charset val="129"/>
      </rPr>
      <t>언론인</t>
    </r>
    <r>
      <rPr>
        <sz val="10"/>
        <color theme="1"/>
        <rFont val="Helvetica"/>
      </rPr>
      <t xml:space="preserve">, </t>
    </r>
    <r>
      <rPr>
        <sz val="10"/>
        <color theme="1"/>
        <rFont val="맑은 고딕"/>
        <family val="3"/>
        <charset val="129"/>
      </rPr>
      <t>금융업</t>
    </r>
    <r>
      <rPr>
        <sz val="10"/>
        <color theme="1"/>
        <rFont val="Helvetica"/>
      </rPr>
      <t xml:space="preserve"> </t>
    </r>
    <r>
      <rPr>
        <sz val="10"/>
        <color theme="1"/>
        <rFont val="맑은 고딕"/>
        <family val="3"/>
        <charset val="129"/>
      </rPr>
      <t>종사자</t>
    </r>
    <r>
      <rPr>
        <sz val="10"/>
        <color theme="1"/>
        <rFont val="Helvetica"/>
      </rPr>
      <t xml:space="preserve">, </t>
    </r>
    <r>
      <rPr>
        <sz val="10"/>
        <color theme="1"/>
        <rFont val="맑은 고딕"/>
        <family val="3"/>
        <charset val="129"/>
      </rPr>
      <t>무역관계자</t>
    </r>
    <r>
      <rPr>
        <sz val="10"/>
        <color theme="1"/>
        <rFont val="Helvetica"/>
      </rPr>
      <t xml:space="preserve">, </t>
    </r>
    <r>
      <rPr>
        <sz val="10"/>
        <color theme="1"/>
        <rFont val="맑은 고딕"/>
        <family val="3"/>
        <charset val="129"/>
      </rPr>
      <t>광고대행사</t>
    </r>
    <r>
      <rPr>
        <sz val="10"/>
        <color theme="1"/>
        <rFont val="Helvetica"/>
      </rPr>
      <t xml:space="preserve">, </t>
    </r>
    <r>
      <rPr>
        <sz val="10"/>
        <color theme="1"/>
        <rFont val="맑은 고딕"/>
        <family val="3"/>
        <charset val="129"/>
      </rPr>
      <t>출판물</t>
    </r>
    <r>
      <rPr>
        <sz val="10"/>
        <color theme="1"/>
        <rFont val="Helvetica"/>
      </rPr>
      <t xml:space="preserve"> </t>
    </r>
    <r>
      <rPr>
        <sz val="10"/>
        <color theme="1"/>
        <rFont val="맑은 고딕"/>
        <family val="3"/>
        <charset val="129"/>
      </rPr>
      <t>편집자</t>
    </r>
    <r>
      <rPr>
        <sz val="10"/>
        <color theme="1"/>
        <rFont val="Helvetica"/>
      </rPr>
      <t xml:space="preserve">, </t>
    </r>
    <r>
      <rPr>
        <sz val="10"/>
        <color theme="1"/>
        <rFont val="맑은 고딕"/>
        <family val="3"/>
        <charset val="129"/>
      </rPr>
      <t>관광통역</t>
    </r>
    <r>
      <rPr>
        <sz val="10"/>
        <color theme="1"/>
        <rFont val="Helvetica"/>
      </rPr>
      <t xml:space="preserve"> </t>
    </r>
    <r>
      <rPr>
        <sz val="10"/>
        <color theme="1"/>
        <rFont val="맑은 고딕"/>
        <family val="3"/>
        <charset val="129"/>
      </rPr>
      <t>안내원</t>
    </r>
    <r>
      <rPr>
        <sz val="10"/>
        <color theme="1"/>
        <rFont val="Helvetica"/>
      </rPr>
      <t xml:space="preserve">, </t>
    </r>
    <r>
      <rPr>
        <sz val="10"/>
        <color theme="1"/>
        <rFont val="맑은 고딕"/>
        <family val="3"/>
        <charset val="129"/>
      </rPr>
      <t>어학</t>
    </r>
    <r>
      <rPr>
        <sz val="10"/>
        <color theme="1"/>
        <rFont val="Helvetica"/>
      </rPr>
      <t xml:space="preserve"> </t>
    </r>
    <r>
      <rPr>
        <sz val="10"/>
        <color theme="1"/>
        <rFont val="맑은 고딕"/>
        <family val="3"/>
        <charset val="129"/>
      </rPr>
      <t>학원</t>
    </r>
    <r>
      <rPr>
        <sz val="10"/>
        <color theme="1"/>
        <rFont val="Helvetica"/>
      </rPr>
      <t xml:space="preserve"> </t>
    </r>
    <r>
      <rPr>
        <sz val="10"/>
        <color theme="1"/>
        <rFont val="맑은 고딕"/>
        <family val="3"/>
        <charset val="129"/>
      </rPr>
      <t>강사</t>
    </r>
    <r>
      <rPr>
        <sz val="10"/>
        <color theme="1"/>
        <rFont val="Helvetica"/>
      </rPr>
      <t xml:space="preserve">, </t>
    </r>
    <r>
      <rPr>
        <sz val="10"/>
        <color theme="1"/>
        <rFont val="맑은 고딕"/>
        <family val="3"/>
        <charset val="129"/>
      </rPr>
      <t>통번역가</t>
    </r>
    <r>
      <rPr>
        <sz val="10"/>
        <color theme="1"/>
        <rFont val="Helvetica"/>
      </rPr>
      <t xml:space="preserve"> </t>
    </r>
    <r>
      <rPr>
        <sz val="10"/>
        <color theme="1"/>
        <rFont val="맑은 고딕"/>
        <family val="3"/>
        <charset val="129"/>
      </rPr>
      <t>등</t>
    </r>
  </si>
  <si>
    <r>
      <rPr>
        <sz val="10"/>
        <color theme="1"/>
        <rFont val="맑은 고딕"/>
        <family val="3"/>
        <charset val="129"/>
      </rPr>
      <t>외국어학부</t>
    </r>
    <r>
      <rPr>
        <sz val="10"/>
        <color theme="1"/>
        <rFont val="Helvetica"/>
      </rPr>
      <t xml:space="preserve">, </t>
    </r>
    <r>
      <rPr>
        <sz val="10"/>
        <color theme="1"/>
        <rFont val="맑은 고딕"/>
        <family val="3"/>
        <charset val="129"/>
      </rPr>
      <t>무역학과</t>
    </r>
    <r>
      <rPr>
        <sz val="10"/>
        <color theme="1"/>
        <rFont val="Helvetica"/>
      </rPr>
      <t xml:space="preserve">, </t>
    </r>
    <r>
      <rPr>
        <sz val="10"/>
        <color theme="1"/>
        <rFont val="맑은 고딕"/>
        <family val="3"/>
        <charset val="129"/>
      </rPr>
      <t>자율전공</t>
    </r>
    <r>
      <rPr>
        <sz val="10"/>
        <color theme="1"/>
        <rFont val="Helvetica"/>
      </rPr>
      <t xml:space="preserve"> </t>
    </r>
    <r>
      <rPr>
        <sz val="10"/>
        <color theme="1"/>
        <rFont val="맑은 고딕"/>
        <family val="3"/>
        <charset val="129"/>
      </rPr>
      <t>등</t>
    </r>
  </si>
  <si>
    <t>실생활 영어 회화</t>
  </si>
  <si>
    <t xml:space="preserve">실생활 영어 회화는 학습자가 다양한 실생활 상황에서 친숙하고 일반적인 주제에 관한 영어를 듣고 이해하며, 자신의 생각이나 의견 또는 감정을 표현하여 의사소통 목적을 달성할 수 있도록 영어 듣기·말하기 능력을 향상하는 데 중점을 둔 과목이다. </t>
  </si>
  <si>
    <t>실생활에서 의사소통을 하기 위해 언어적 지식과 전략을 사용하여 공동으로 의미를 구성하는 활동
• 상대방의 말을 듣고 주제, 요지, 세부 정보 등의 핵심 정보 파악하기
• 화자의 의도나 목적 추론하기
• 자신이나 주변 사람 또는 사물 소개하기
• 자신의 의견이나 감정 표현하기
• 경험이나 사건 또는 간단한 시각 자료 묘사하기
• 방법이나 절차 설명하기
• 상황이나 목적에 맞게 대화 이어 가기
• 상황이나 목적에 맞게 언어적·비언어적 표현을 사용하여 반응하기
• 상황, 목적, 대상을 고려하여 적절한 전략 적용하기</t>
  </si>
  <si>
    <r>
      <rPr>
        <sz val="10"/>
        <color theme="1"/>
        <rFont val="맑은 고딕"/>
        <family val="3"/>
        <charset val="129"/>
      </rPr>
      <t>통역가</t>
    </r>
    <r>
      <rPr>
        <sz val="10"/>
        <color theme="1"/>
        <rFont val="Helvetica"/>
      </rPr>
      <t xml:space="preserve">, </t>
    </r>
    <r>
      <rPr>
        <sz val="10"/>
        <color theme="1"/>
        <rFont val="맑은 고딕"/>
        <family val="3"/>
        <charset val="129"/>
      </rPr>
      <t>번역가</t>
    </r>
    <r>
      <rPr>
        <sz val="10"/>
        <color theme="1"/>
        <rFont val="Helvetica"/>
      </rPr>
      <t xml:space="preserve">, </t>
    </r>
    <r>
      <rPr>
        <sz val="10"/>
        <color theme="1"/>
        <rFont val="맑은 고딕"/>
        <family val="3"/>
        <charset val="129"/>
      </rPr>
      <t>여행</t>
    </r>
    <r>
      <rPr>
        <sz val="10"/>
        <color theme="1"/>
        <rFont val="Helvetica"/>
      </rPr>
      <t xml:space="preserve"> </t>
    </r>
    <r>
      <rPr>
        <sz val="10"/>
        <color theme="1"/>
        <rFont val="맑은 고딕"/>
        <family val="3"/>
        <charset val="129"/>
      </rPr>
      <t>안내원</t>
    </r>
    <r>
      <rPr>
        <sz val="10"/>
        <color theme="1"/>
        <rFont val="Helvetica"/>
      </rPr>
      <t xml:space="preserve"> </t>
    </r>
    <r>
      <rPr>
        <sz val="10"/>
        <color theme="1"/>
        <rFont val="맑은 고딕"/>
        <family val="3"/>
        <charset val="129"/>
      </rPr>
      <t>등</t>
    </r>
    <r>
      <rPr>
        <sz val="10"/>
        <color theme="1"/>
        <rFont val="Helvetica"/>
      </rPr>
      <t xml:space="preserve"> </t>
    </r>
  </si>
  <si>
    <r>
      <rPr>
        <sz val="10"/>
        <color theme="1"/>
        <rFont val="맑은 고딕"/>
        <family val="3"/>
        <charset val="129"/>
      </rPr>
      <t>통번역학과</t>
    </r>
    <r>
      <rPr>
        <sz val="10"/>
        <color theme="1"/>
        <rFont val="Helvetica"/>
      </rPr>
      <t xml:space="preserve">, </t>
    </r>
    <r>
      <rPr>
        <sz val="10"/>
        <color theme="1"/>
        <rFont val="맑은 고딕"/>
        <family val="3"/>
        <charset val="129"/>
      </rPr>
      <t>영문학부</t>
    </r>
    <r>
      <rPr>
        <sz val="10"/>
        <color theme="1"/>
        <rFont val="Helvetica"/>
      </rPr>
      <t xml:space="preserve">, </t>
    </r>
    <r>
      <rPr>
        <sz val="10"/>
        <color theme="1"/>
        <rFont val="맑은 고딕"/>
        <family val="3"/>
        <charset val="129"/>
      </rPr>
      <t>국제학부</t>
    </r>
    <r>
      <rPr>
        <sz val="10"/>
        <color theme="1"/>
        <rFont val="Helvetica"/>
      </rPr>
      <t xml:space="preserve">, </t>
    </r>
    <r>
      <rPr>
        <sz val="10"/>
        <color theme="1"/>
        <rFont val="맑은 고딕"/>
        <family val="3"/>
        <charset val="129"/>
      </rPr>
      <t>글로벌커뮤니케이션학부</t>
    </r>
    <r>
      <rPr>
        <sz val="10"/>
        <color theme="1"/>
        <rFont val="Helvetica"/>
      </rPr>
      <t xml:space="preserve"> </t>
    </r>
    <r>
      <rPr>
        <sz val="10"/>
        <color theme="1"/>
        <rFont val="맑은 고딕"/>
        <family val="3"/>
        <charset val="129"/>
      </rPr>
      <t>등</t>
    </r>
  </si>
  <si>
    <r>
      <rPr>
        <sz val="12"/>
        <color rgb="FF000000"/>
        <rFont val="경기천년제목 Light"/>
        <family val="3"/>
        <charset val="129"/>
      </rPr>
      <t>영어권 문화의 생활양식</t>
    </r>
    <r>
      <rPr>
        <sz val="12"/>
        <color rgb="FF000000"/>
        <rFont val="맑은 고딕"/>
        <family val="3"/>
        <charset val="129"/>
      </rPr>
      <t xml:space="preserve">, </t>
    </r>
    <r>
      <rPr>
        <sz val="12"/>
        <color rgb="FF000000"/>
        <rFont val="경기천년제목 Light"/>
        <family val="3"/>
        <charset val="129"/>
      </rPr>
      <t>풍습</t>
    </r>
    <r>
      <rPr>
        <sz val="12"/>
        <color rgb="FF000000"/>
        <rFont val="맑은 고딕"/>
        <family val="3"/>
        <charset val="129"/>
      </rPr>
      <t xml:space="preserve">, </t>
    </r>
    <r>
      <rPr>
        <sz val="12"/>
        <color rgb="FF000000"/>
        <rFont val="경기천년제목 Light"/>
        <family val="3"/>
        <charset val="129"/>
      </rPr>
      <t>사고방식 등을 학습하여 영어 이해 및 표현력을 기를 수 있는 과목으로</t>
    </r>
    <r>
      <rPr>
        <sz val="12"/>
        <color rgb="FF000000"/>
        <rFont val="맑은 고딕"/>
        <family val="3"/>
        <charset val="129"/>
      </rPr>
      <t xml:space="preserve">, </t>
    </r>
    <r>
      <rPr>
        <sz val="12"/>
        <color rgb="FFFF0000"/>
        <rFont val="경기천년제목 Light"/>
        <family val="3"/>
        <charset val="129"/>
      </rPr>
      <t xml:space="preserve">타 문화권 </t>
    </r>
    <r>
      <rPr>
        <sz val="12"/>
        <color rgb="FF000000"/>
        <rFont val="경기천년제목 Light"/>
        <family val="3"/>
        <charset val="129"/>
      </rPr>
      <t>사람들과 교류할 기회가 많은 직종에 종사하길 희망하는 학생들에게 추천합니다</t>
    </r>
    <r>
      <rPr>
        <sz val="12"/>
        <color rgb="FF000000"/>
        <rFont val="맑은 고딕"/>
        <family val="3"/>
        <charset val="129"/>
      </rPr>
      <t xml:space="preserve">. </t>
    </r>
    <r>
      <rPr>
        <sz val="12"/>
        <color rgb="FF000000"/>
        <rFont val="경기천년제목 Light"/>
        <family val="3"/>
        <charset val="129"/>
      </rPr>
      <t>언어뿐만 아니라 문화를 배우면서 국제적 안목을 키울 수 있는 과목입니다</t>
    </r>
    <r>
      <rPr>
        <sz val="12"/>
        <color rgb="FF000000"/>
        <rFont val="맑은 고딕"/>
        <family val="3"/>
        <charset val="129"/>
      </rPr>
      <t>.</t>
    </r>
  </si>
  <si>
    <t>미디어 영어</t>
  </si>
  <si>
    <t>미디어 영어는 다양한 유형의 미디어에서 영어로 접하게 되는 주제를 학습자가 이해하고 창의적으로 활용하는 데 필요한 영어 의사소통 능력을 함양하며, 주체적인 의사소통을 위해 다양한 미디어를 통해 얻게 되는 정보에 대해 분석·평가하는 능력을 향상함으로써 창의적·비판적 사고 능력을 기르기 위한 과목이다.</t>
  </si>
  <si>
    <t>영어로 표현된 미디어 콘텐츠를 감상하고 활용하는 활동, 대상과 목적을 고려하여 미디어를 융합적으로 활용하여 메시지를 창의적이고 효과적으로 전달하는 활동
• 영어 검색 엔진을 활용하여 정보 검색하기
• 미디어를 활용하여 협업하기
• 미디어상의 영어로 표현된 정보를 요약하거나 재구성하기
• 미디어상의 영어로 표현된 정보를 검색, 선정, 비교 및 분석하기
• 목적이나 대상에 적합한 미디어를 활용하여 의견이나 정보 공유하기
• 미디어 도구를 활용하여 콘텐츠 제작하기
• 시청각 단서를 활용하여 다양하게 표현하기
• 미디어로 제시된 작품을 감상하고 평가하기
• 디지털 도구를 활용하여 오류 수정하기</t>
  </si>
  <si>
    <r>
      <rPr>
        <sz val="10"/>
        <color theme="1"/>
        <rFont val="맑은 고딕"/>
        <family val="3"/>
        <charset val="129"/>
      </rPr>
      <t>작가</t>
    </r>
    <r>
      <rPr>
        <sz val="10"/>
        <color theme="1"/>
        <rFont val="Helvetica"/>
      </rPr>
      <t xml:space="preserve">, </t>
    </r>
    <r>
      <rPr>
        <sz val="10"/>
        <color theme="1"/>
        <rFont val="맑은 고딕"/>
        <family val="3"/>
        <charset val="129"/>
      </rPr>
      <t>기자</t>
    </r>
    <r>
      <rPr>
        <sz val="10"/>
        <color theme="1"/>
        <rFont val="Helvetica"/>
      </rPr>
      <t xml:space="preserve">, PD, </t>
    </r>
    <r>
      <rPr>
        <sz val="10"/>
        <color theme="1"/>
        <rFont val="맑은 고딕"/>
        <family val="3"/>
        <charset val="129"/>
      </rPr>
      <t>아나운서</t>
    </r>
    <r>
      <rPr>
        <sz val="10"/>
        <color theme="1"/>
        <rFont val="Helvetica"/>
      </rPr>
      <t xml:space="preserve">, </t>
    </r>
    <r>
      <rPr>
        <sz val="10"/>
        <color theme="1"/>
        <rFont val="맑은 고딕"/>
        <family val="3"/>
        <charset val="129"/>
      </rPr>
      <t>무역</t>
    </r>
    <r>
      <rPr>
        <sz val="10"/>
        <color theme="1"/>
        <rFont val="Helvetica"/>
      </rPr>
      <t xml:space="preserve"> </t>
    </r>
    <r>
      <rPr>
        <sz val="10"/>
        <color theme="1"/>
        <rFont val="맑은 고딕"/>
        <family val="3"/>
        <charset val="129"/>
      </rPr>
      <t>담당자</t>
    </r>
    <r>
      <rPr>
        <sz val="10"/>
        <color theme="1"/>
        <rFont val="Helvetica"/>
      </rPr>
      <t xml:space="preserve">, </t>
    </r>
    <r>
      <rPr>
        <sz val="10"/>
        <color theme="1"/>
        <rFont val="맑은 고딕"/>
        <family val="3"/>
        <charset val="129"/>
      </rPr>
      <t>출판물</t>
    </r>
    <r>
      <rPr>
        <sz val="10"/>
        <color theme="1"/>
        <rFont val="Helvetica"/>
      </rPr>
      <t xml:space="preserve"> </t>
    </r>
    <r>
      <rPr>
        <sz val="10"/>
        <color theme="1"/>
        <rFont val="맑은 고딕"/>
        <family val="3"/>
        <charset val="129"/>
      </rPr>
      <t>기획자</t>
    </r>
    <r>
      <rPr>
        <sz val="10"/>
        <color theme="1"/>
        <rFont val="Helvetica"/>
      </rPr>
      <t xml:space="preserve">, </t>
    </r>
    <r>
      <rPr>
        <sz val="10"/>
        <color theme="1"/>
        <rFont val="맑은 고딕"/>
        <family val="3"/>
        <charset val="129"/>
      </rPr>
      <t>호텔</t>
    </r>
    <r>
      <rPr>
        <sz val="10"/>
        <color theme="1"/>
        <rFont val="Helvetica"/>
      </rPr>
      <t xml:space="preserve"> </t>
    </r>
    <r>
      <rPr>
        <sz val="10"/>
        <color theme="1"/>
        <rFont val="맑은 고딕"/>
        <family val="3"/>
        <charset val="129"/>
      </rPr>
      <t>지배인</t>
    </r>
    <r>
      <rPr>
        <sz val="10"/>
        <color theme="1"/>
        <rFont val="Helvetica"/>
      </rPr>
      <t xml:space="preserve">, </t>
    </r>
    <r>
      <rPr>
        <sz val="10"/>
        <color theme="1"/>
        <rFont val="맑은 고딕"/>
        <family val="3"/>
        <charset val="129"/>
      </rPr>
      <t>통번역가</t>
    </r>
    <r>
      <rPr>
        <sz val="10"/>
        <color theme="1"/>
        <rFont val="Helvetica"/>
      </rPr>
      <t xml:space="preserve"> </t>
    </r>
    <r>
      <rPr>
        <sz val="10"/>
        <color theme="1"/>
        <rFont val="맑은 고딕"/>
        <family val="3"/>
        <charset val="129"/>
      </rPr>
      <t>등</t>
    </r>
  </si>
  <si>
    <r>
      <rPr>
        <sz val="10"/>
        <color theme="1"/>
        <rFont val="맑은 고딕"/>
        <family val="3"/>
        <charset val="129"/>
      </rPr>
      <t>영어영문학과</t>
    </r>
    <r>
      <rPr>
        <sz val="10"/>
        <color theme="1"/>
        <rFont val="Helvetica"/>
      </rPr>
      <t xml:space="preserve">, </t>
    </r>
    <r>
      <rPr>
        <sz val="10"/>
        <color theme="1"/>
        <rFont val="맑은 고딕"/>
        <family val="3"/>
        <charset val="129"/>
      </rPr>
      <t>영문학부</t>
    </r>
    <r>
      <rPr>
        <sz val="10"/>
        <color theme="1"/>
        <rFont val="Helvetica"/>
      </rPr>
      <t xml:space="preserve">, </t>
    </r>
    <r>
      <rPr>
        <sz val="10"/>
        <color theme="1"/>
        <rFont val="맑은 고딕"/>
        <family val="3"/>
        <charset val="129"/>
      </rPr>
      <t>영미언어문화학과</t>
    </r>
    <r>
      <rPr>
        <sz val="10"/>
        <color theme="1"/>
        <rFont val="Helvetica"/>
      </rPr>
      <t xml:space="preserve">, </t>
    </r>
    <r>
      <rPr>
        <sz val="10"/>
        <color theme="1"/>
        <rFont val="맑은 고딕"/>
        <family val="3"/>
        <charset val="129"/>
      </rPr>
      <t>영어산업학과</t>
    </r>
    <r>
      <rPr>
        <sz val="10"/>
        <color theme="1"/>
        <rFont val="Helvetica"/>
      </rPr>
      <t xml:space="preserve">, </t>
    </r>
    <r>
      <rPr>
        <sz val="10"/>
        <color theme="1"/>
        <rFont val="맑은 고딕"/>
        <family val="3"/>
        <charset val="129"/>
      </rPr>
      <t>영어통번역학과</t>
    </r>
    <r>
      <rPr>
        <sz val="10"/>
        <color theme="1"/>
        <rFont val="Helvetica"/>
      </rPr>
      <t xml:space="preserve"> </t>
    </r>
    <r>
      <rPr>
        <sz val="10"/>
        <color theme="1"/>
        <rFont val="맑은 고딕"/>
        <family val="3"/>
        <charset val="129"/>
      </rPr>
      <t>등</t>
    </r>
  </si>
  <si>
    <t>영어로 자기의 진로를 탐색할 수 있고, 업무계획서 및 이메일 작성 등 다양한 직업 현장에서 영어로 실무를 수행하기 위한 기본 소양을 기를 수 있는 과목입니다. 융합학습 또는 진로 체험을 통해 진로와 전공에 따른 언어능력을 습득할 수 있는 과목입니다.</t>
  </si>
  <si>
    <t>세계 문화와 영어</t>
  </si>
  <si>
    <t xml:space="preserve">세계 문화와 영어는 세계 영어(World Englishes)를 통해 나타나는 다양하고 흥미로운 문화 현상과 문화적 산물을 이해하고 자신의 문화적 관점을 창의적으로 표현하며 서로 다른 사고와 문화를 존중하는 열린 가치관을 바탕으로 세계인과 소통하기 위한 과목이다. </t>
  </si>
  <si>
    <t>세계 문화 정보를 처리하고 문화적 산물을 향유하기 위한 언어·문화적 소양을 기르는 활동, 세계시민의 관점에서 자신과 타인의 문화를 새롭게 바라보는 능력을 함양하는 활동.
• 적절한 전략을 사용하여 정보의 핵심 내용 파악하기
• 새로운 관점으로 문화 현상 설명하기
• 정보나 관점 비교·대조하기
• 여러 문화 현상에서 문화의 보편성과 특수성 파악하기
• 문화에 내재된 전제, 관점, 또는 가치관 추론하기
• 문화적 산물을 감상하고 표현하기
• 상황, 목적, 대상을 고려하여 의사소통에 참여하기
• 검색·수집한 정보를 요약하거나 목적에 맞게 재구성하기
• 다양한 목적의 문화 콘텐츠 제작하여 공유하기</t>
  </si>
  <si>
    <r>
      <rPr>
        <sz val="10"/>
        <color theme="1"/>
        <rFont val="맑은 고딕"/>
        <family val="3"/>
        <charset val="129"/>
      </rPr>
      <t>무역</t>
    </r>
    <r>
      <rPr>
        <sz val="10"/>
        <color theme="1"/>
        <rFont val="Helvetica"/>
      </rPr>
      <t xml:space="preserve"> </t>
    </r>
    <r>
      <rPr>
        <sz val="10"/>
        <color theme="1"/>
        <rFont val="맑은 고딕"/>
        <family val="3"/>
        <charset val="129"/>
      </rPr>
      <t>담당자</t>
    </r>
    <r>
      <rPr>
        <sz val="10"/>
        <color theme="1"/>
        <rFont val="Helvetica"/>
      </rPr>
      <t xml:space="preserve">, </t>
    </r>
    <r>
      <rPr>
        <sz val="10"/>
        <color theme="1"/>
        <rFont val="맑은 고딕"/>
        <family val="3"/>
        <charset val="129"/>
      </rPr>
      <t>여행</t>
    </r>
    <r>
      <rPr>
        <sz val="10"/>
        <color theme="1"/>
        <rFont val="Helvetica"/>
      </rPr>
      <t xml:space="preserve"> </t>
    </r>
    <r>
      <rPr>
        <sz val="10"/>
        <color theme="1"/>
        <rFont val="맑은 고딕"/>
        <family val="3"/>
        <charset val="129"/>
      </rPr>
      <t>안내원</t>
    </r>
    <r>
      <rPr>
        <sz val="10"/>
        <color theme="1"/>
        <rFont val="Helvetica"/>
      </rPr>
      <t xml:space="preserve">, </t>
    </r>
    <r>
      <rPr>
        <sz val="10"/>
        <color theme="1"/>
        <rFont val="맑은 고딕"/>
        <family val="3"/>
        <charset val="129"/>
      </rPr>
      <t>인문과학</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작가</t>
    </r>
    <r>
      <rPr>
        <sz val="10"/>
        <color theme="1"/>
        <rFont val="Helvetica"/>
      </rPr>
      <t xml:space="preserve">, </t>
    </r>
    <r>
      <rPr>
        <sz val="10"/>
        <color theme="1"/>
        <rFont val="맑은 고딕"/>
        <family val="3"/>
        <charset val="129"/>
      </rPr>
      <t>호텔지배인</t>
    </r>
    <r>
      <rPr>
        <sz val="10"/>
        <color theme="1"/>
        <rFont val="Helvetica"/>
      </rPr>
      <t xml:space="preserve"> </t>
    </r>
    <r>
      <rPr>
        <sz val="10"/>
        <color theme="1"/>
        <rFont val="맑은 고딕"/>
        <family val="3"/>
        <charset val="129"/>
      </rPr>
      <t>등</t>
    </r>
  </si>
  <si>
    <r>
      <rPr>
        <sz val="10"/>
        <color theme="1"/>
        <rFont val="맑은 고딕"/>
        <family val="3"/>
        <charset val="129"/>
      </rPr>
      <t>영미문화학과</t>
    </r>
    <r>
      <rPr>
        <sz val="10"/>
        <color theme="1"/>
        <rFont val="Helvetica"/>
      </rPr>
      <t xml:space="preserve">, </t>
    </r>
    <r>
      <rPr>
        <sz val="10"/>
        <color theme="1"/>
        <rFont val="맑은 고딕"/>
        <family val="3"/>
        <charset val="129"/>
      </rPr>
      <t>영미인문학과</t>
    </r>
    <r>
      <rPr>
        <sz val="10"/>
        <color theme="1"/>
        <rFont val="Helvetica"/>
      </rPr>
      <t xml:space="preserve">, </t>
    </r>
    <r>
      <rPr>
        <sz val="10"/>
        <color theme="1"/>
        <rFont val="맑은 고딕"/>
        <family val="3"/>
        <charset val="129"/>
      </rPr>
      <t>영어산업학과</t>
    </r>
    <r>
      <rPr>
        <sz val="10"/>
        <color theme="1"/>
        <rFont val="Helvetica"/>
      </rPr>
      <t xml:space="preserve">, </t>
    </r>
    <r>
      <rPr>
        <sz val="10"/>
        <color theme="1"/>
        <rFont val="맑은 고딕"/>
        <family val="3"/>
        <charset val="129"/>
      </rPr>
      <t>비즈니스</t>
    </r>
    <r>
      <rPr>
        <sz val="10"/>
        <color theme="1"/>
        <rFont val="Helvetica"/>
      </rPr>
      <t xml:space="preserve"> </t>
    </r>
    <r>
      <rPr>
        <sz val="10"/>
        <color theme="1"/>
        <rFont val="맑은 고딕"/>
        <family val="3"/>
        <charset val="129"/>
      </rPr>
      <t>영어학과</t>
    </r>
    <r>
      <rPr>
        <sz val="10"/>
        <color theme="1"/>
        <rFont val="Helvetica"/>
      </rPr>
      <t xml:space="preserve">, </t>
    </r>
    <r>
      <rPr>
        <sz val="10"/>
        <color theme="1"/>
        <rFont val="맑은 고딕"/>
        <family val="3"/>
        <charset val="129"/>
      </rPr>
      <t>응용영어콘텐츠학과</t>
    </r>
    <r>
      <rPr>
        <sz val="10"/>
        <color theme="1"/>
        <rFont val="Helvetica"/>
      </rPr>
      <t xml:space="preserve"> </t>
    </r>
    <r>
      <rPr>
        <sz val="10"/>
        <color theme="1"/>
        <rFont val="맑은 고딕"/>
        <family val="3"/>
        <charset val="129"/>
      </rPr>
      <t>등</t>
    </r>
  </si>
  <si>
    <r>
      <rPr>
        <sz val="12"/>
        <color rgb="FF000000"/>
        <rFont val="경기천년제목 Light"/>
        <family val="3"/>
        <charset val="129"/>
      </rPr>
      <t>소설</t>
    </r>
    <r>
      <rPr>
        <sz val="12"/>
        <color rgb="FF000000"/>
        <rFont val="맑은 고딕"/>
        <family val="3"/>
        <charset val="129"/>
      </rPr>
      <t xml:space="preserve">, </t>
    </r>
    <r>
      <rPr>
        <sz val="12"/>
        <color rgb="FF000000"/>
        <rFont val="경기천년제목 Light"/>
        <family val="3"/>
        <charset val="129"/>
      </rPr>
      <t>시</t>
    </r>
    <r>
      <rPr>
        <sz val="12"/>
        <color rgb="FF000000"/>
        <rFont val="맑은 고딕"/>
        <family val="3"/>
        <charset val="129"/>
      </rPr>
      <t xml:space="preserve">, </t>
    </r>
    <r>
      <rPr>
        <sz val="12"/>
        <color rgb="FF000000"/>
        <rFont val="경기천년제목 Light"/>
        <family val="3"/>
        <charset val="129"/>
      </rPr>
      <t xml:space="preserve">희곡 등 다양한 문학 작품 감상 및 비평문 작성을 통해 영어 </t>
    </r>
    <r>
      <rPr>
        <sz val="12"/>
        <color rgb="FFFF0000"/>
        <rFont val="경기천년제목 Light"/>
        <family val="3"/>
        <charset val="129"/>
      </rPr>
      <t>읽기 능력</t>
    </r>
    <r>
      <rPr>
        <sz val="12"/>
        <color rgb="FF000000"/>
        <rFont val="맑은 고딕"/>
        <family val="3"/>
        <charset val="129"/>
      </rPr>
      <t xml:space="preserve">, </t>
    </r>
    <r>
      <rPr>
        <sz val="12"/>
        <color rgb="FF000000"/>
        <rFont val="경기천년제목 Light"/>
        <family val="3"/>
        <charset val="129"/>
      </rPr>
      <t>쓰기 능력과 함께</t>
    </r>
    <r>
      <rPr>
        <sz val="12"/>
        <color rgb="FF000000"/>
        <rFont val="맑은 고딕"/>
        <family val="3"/>
        <charset val="129"/>
      </rPr>
      <t xml:space="preserve"> </t>
    </r>
    <r>
      <rPr>
        <sz val="12"/>
        <color rgb="FF000000"/>
        <rFont val="경기천년제목 Light"/>
        <family val="3"/>
        <charset val="129"/>
      </rPr>
      <t>공감적 이해 능력</t>
    </r>
    <r>
      <rPr>
        <sz val="12"/>
        <color rgb="FF000000"/>
        <rFont val="맑은 고딕"/>
        <family val="3"/>
        <charset val="129"/>
      </rPr>
      <t xml:space="preserve">, </t>
    </r>
    <r>
      <rPr>
        <sz val="12"/>
        <color rgb="FF000000"/>
        <rFont val="경기천년제목 Light"/>
        <family val="3"/>
        <charset val="129"/>
      </rPr>
      <t>비판적 사고력 및 심미적 역량뿐만 아니라 인문학적 상상력도 기를 수 있는 과목입니다</t>
    </r>
    <r>
      <rPr>
        <sz val="12"/>
        <color rgb="FF000000"/>
        <rFont val="맑은 고딕"/>
        <family val="3"/>
        <charset val="129"/>
      </rPr>
      <t xml:space="preserve">. </t>
    </r>
    <r>
      <rPr>
        <sz val="12"/>
        <color rgb="FF000000"/>
        <rFont val="경기천년제목 Light"/>
        <family val="3"/>
        <charset val="129"/>
      </rPr>
      <t>영문학</t>
    </r>
    <r>
      <rPr>
        <sz val="12"/>
        <color rgb="FF000000"/>
        <rFont val="맑은 고딕"/>
        <family val="3"/>
        <charset val="129"/>
      </rPr>
      <t xml:space="preserve">, </t>
    </r>
    <r>
      <rPr>
        <sz val="12"/>
        <color rgb="FF000000"/>
        <rFont val="경기천년제목 Light"/>
        <family val="3"/>
        <charset val="129"/>
      </rPr>
      <t>영어교육학</t>
    </r>
    <r>
      <rPr>
        <sz val="12"/>
        <color rgb="FF000000"/>
        <rFont val="맑은 고딕"/>
        <family val="3"/>
        <charset val="129"/>
      </rPr>
      <t xml:space="preserve">, </t>
    </r>
    <r>
      <rPr>
        <sz val="12"/>
        <color rgb="FF000000"/>
        <rFont val="경기천년제목 Light"/>
        <family val="3"/>
        <charset val="129"/>
      </rPr>
      <t>영어 통</t>
    </r>
    <r>
      <rPr>
        <sz val="12"/>
        <color rgb="FF000000"/>
        <rFont val="맑은 고딕"/>
        <family val="3"/>
        <charset val="129"/>
      </rPr>
      <t>·</t>
    </r>
    <r>
      <rPr>
        <sz val="12"/>
        <color rgb="FF000000"/>
        <rFont val="경기천년제목 Light"/>
        <family val="3"/>
        <charset val="129"/>
      </rPr>
      <t>번역에 관심 있는 학생뿐만 아니라</t>
    </r>
    <r>
      <rPr>
        <sz val="12"/>
        <color rgb="FF000000"/>
        <rFont val="맑은 고딕"/>
        <family val="3"/>
        <charset val="129"/>
      </rPr>
      <t xml:space="preserve"> </t>
    </r>
    <r>
      <rPr>
        <sz val="12"/>
        <color rgb="FF000000"/>
        <rFont val="경기천년제목 Light"/>
        <family val="3"/>
        <charset val="129"/>
      </rPr>
      <t xml:space="preserve">각 분야에서 영어 실력을 겸비한 창의융합형 인재로 </t>
    </r>
    <r>
      <rPr>
        <sz val="12"/>
        <color rgb="FFFF0000"/>
        <rFont val="경기천년제목 Light"/>
        <family val="3"/>
        <charset val="129"/>
      </rPr>
      <t xml:space="preserve">성장하는 데 필요한 </t>
    </r>
    <r>
      <rPr>
        <sz val="12"/>
        <color rgb="FF000000"/>
        <rFont val="경기천년제목 Light"/>
        <family val="3"/>
        <charset val="129"/>
      </rPr>
      <t>소양을 키울 수 있는 과목입니다</t>
    </r>
    <r>
      <rPr>
        <sz val="12"/>
        <color rgb="FF000000"/>
        <rFont val="맑은 고딕"/>
        <family val="3"/>
        <charset val="129"/>
      </rPr>
      <t>.</t>
    </r>
  </si>
  <si>
    <t>• 읽기 (세부정보, 중심내용, 맥락)
• 쓰기 (문장, 작문)</t>
  </si>
  <si>
    <t>세계시민과 지리</t>
  </si>
  <si>
    <t>글로벌 시대에 세계를 이해하기 위한 기초 과목으로, 세계의 자연환경과 문화, 글로벌 경제, 지정학적 분쟁 등 다채로운 주제를 다루어 다양한 사회과 선택 과목의 이해에 도움이 될 수 있으며, 세계적으로 생각하고 행동하는 세계시민으로서의 역량을 기를 수 있는 과목이다.</t>
  </si>
  <si>
    <t>세계시민,세계화와 지역 이해
• 세계화의 의미를 지리적 스케일에 따라 이해하고, 세계시민의 역할 탐색하기
• 지역 통합 및 분리 현상을 탐구하여 지역 변화의 역동성 파악하기
• 지리정보기술이 지리적 문제 해결 및 공간적 의사 결정에 활용되는 사례 조사하기
모자이크 세계,세계의 다양한 자연환경과 문화
• 세계의 다양한 기후를 이해하고, 기후와 인간 생활과의 관계 탐색하기
• 세계 주요 지형과 인간 생활의 상관성을 파악하고, 지속가능한 이용 방안 토론하기
• 세계 주요 종교에 대해 이해하고, 종교가 인간 생활에 미치는 영향 탐구하기
• 다양한 음식과 축제를 지리적으로 설명하고, 문화 다양성 보존 방안 모색하기
네트워크 세계, 세계의 인구와경제 공간
• 세계 인구 문제를 이해하고, 국제적 이주가 지역에 미치는 영향 탐구하기
• 식량 문제의 구조적 원인을 파악하고, 안정적 식량 생산 및 공급 전략 분석하기
• 초국적 기업을 중심으로 글로벌 경제 체제 탐색 및 공간적 불균등 해소 방안 조사하기
지속가능한 세계,세계의 환경 문제와 평화
• 세계 주요 에너지 자원을 조사하고, 지속가능한 에너지 생산 방안 제시하기
• 주요 환경 문제를 설명하고, 생태전환적 삶에 비추어 비판적으로 생활 방식 점검하기
• 지정학적 분쟁을 조사하고, 세계 평화와 정의에 기여할 수 있는 방안 실천하기</t>
  </si>
  <si>
    <t>외교관, 기업인, 무역 종사자, 비정부기구 및 국제기구활동가, 프로듀서, 기자, 영상 제작자, 여행 전문가, 사회과학연구원, 환경연구원, GIS 관련 산업전문가, 중등교사, 대학교수 등</t>
  </si>
  <si>
    <t xml:space="preserve">정치외교학과, 경영학과, 국제통상학과, 무역학과, 문화인류학과, 관광학과, 미디어커뮤니케이션학과, 도시공학과, 건축학과, 환경공학과, 공간정보공학과, 국제학과, 경제학과, 지리학과, 지리교육과 등 </t>
  </si>
  <si>
    <t>공간적인 사고를 바탕으로 탐구하는 실제적이고 종합적인 과목으로 우리나라 자연환경의 이해를 통하여 지역 개발, 인구 변화, 사회복지, 생산과 소비 정책 등에 활용하고 있으며 창의적이고 융합적인 사고를 하는 데 필수적인 과목입니다.</t>
  </si>
  <si>
    <t>• 국토 인식과 지리정보 (위치와 영역(영토, 영해, 영공), 국토 인식과 지역 정보 조사)
• 지형 환경과 인간 생활 (한반도에 새겨진 지구의 역사, 산·강·바다의 모습)
• 기후환경과 인간 생활 (우리나라의 기온·강수·바람, 기후와 옷·음식·집)
• 거주 공간의 변화와 지역개발 (촌락과 도시, 도시화, 도시 구조, 도시 재개발, 지역 개발)
• 생산과 소비의 공간 (자원의 의미, 우리나라 자원 생산, 우리나라 농업·공업·서비스업)
• 인구변화와 다문화 공간 (인구 분포와 이동, 인구 성장, 저출산·고령화, 외국인 이주)
• 우리나라의 지역 이해 (지역 구분과 각 지역 특징)</t>
  </si>
  <si>
    <r>
      <rPr>
        <sz val="11"/>
        <color theme="1"/>
        <rFont val="맑은 고딕"/>
        <family val="3"/>
        <charset val="129"/>
      </rPr>
      <t>인류의</t>
    </r>
    <r>
      <rPr>
        <sz val="11"/>
        <color theme="1"/>
        <rFont val="Helvetica"/>
      </rPr>
      <t xml:space="preserve"> </t>
    </r>
    <r>
      <rPr>
        <sz val="11"/>
        <color theme="1"/>
        <rFont val="맑은 고딕"/>
        <family val="3"/>
        <charset val="129"/>
      </rPr>
      <t>출현부터</t>
    </r>
    <r>
      <rPr>
        <sz val="11"/>
        <color theme="1"/>
        <rFont val="Helvetica"/>
      </rPr>
      <t xml:space="preserve"> </t>
    </r>
    <r>
      <rPr>
        <sz val="11"/>
        <color theme="1"/>
        <rFont val="맑은 고딕"/>
        <family val="3"/>
        <charset val="129"/>
      </rPr>
      <t>오늘날까지의</t>
    </r>
    <r>
      <rPr>
        <sz val="11"/>
        <color theme="1"/>
        <rFont val="Helvetica"/>
      </rPr>
      <t xml:space="preserve"> </t>
    </r>
    <r>
      <rPr>
        <sz val="11"/>
        <color theme="1"/>
        <rFont val="맑은 고딕"/>
        <family val="3"/>
        <charset val="129"/>
      </rPr>
      <t>발자취를</t>
    </r>
    <r>
      <rPr>
        <sz val="11"/>
        <color theme="1"/>
        <rFont val="Helvetica"/>
      </rPr>
      <t xml:space="preserve"> </t>
    </r>
    <r>
      <rPr>
        <sz val="11"/>
        <color theme="1"/>
        <rFont val="맑은 고딕"/>
        <family val="3"/>
        <charset val="129"/>
      </rPr>
      <t>탐구하여</t>
    </r>
    <r>
      <rPr>
        <sz val="11"/>
        <color theme="1"/>
        <rFont val="Helvetica"/>
      </rPr>
      <t xml:space="preserve"> </t>
    </r>
    <r>
      <rPr>
        <sz val="11"/>
        <color theme="1"/>
        <rFont val="맑은 고딕"/>
        <family val="3"/>
        <charset val="129"/>
      </rPr>
      <t>역사적으로</t>
    </r>
    <r>
      <rPr>
        <sz val="11"/>
        <color theme="1"/>
        <rFont val="Helvetica"/>
      </rPr>
      <t xml:space="preserve"> </t>
    </r>
    <r>
      <rPr>
        <sz val="11"/>
        <color theme="1"/>
        <rFont val="맑은 고딕"/>
        <family val="3"/>
        <charset val="129"/>
      </rPr>
      <t>형성된</t>
    </r>
    <r>
      <rPr>
        <sz val="11"/>
        <color theme="1"/>
        <rFont val="Helvetica"/>
      </rPr>
      <t xml:space="preserve"> </t>
    </r>
    <r>
      <rPr>
        <sz val="11"/>
        <color theme="1"/>
        <rFont val="맑은 고딕"/>
        <family val="3"/>
        <charset val="129"/>
      </rPr>
      <t>각</t>
    </r>
    <r>
      <rPr>
        <sz val="11"/>
        <color theme="1"/>
        <rFont val="Helvetica"/>
      </rPr>
      <t xml:space="preserve"> </t>
    </r>
    <r>
      <rPr>
        <sz val="11"/>
        <color theme="1"/>
        <rFont val="맑은 고딕"/>
        <family val="3"/>
        <charset val="129"/>
      </rPr>
      <t>지역</t>
    </r>
    <r>
      <rPr>
        <sz val="11"/>
        <color theme="1"/>
        <rFont val="Helvetica"/>
      </rPr>
      <t xml:space="preserve"> </t>
    </r>
    <r>
      <rPr>
        <sz val="11"/>
        <color theme="1"/>
        <rFont val="맑은 고딕"/>
        <family val="3"/>
        <charset val="129"/>
      </rPr>
      <t>세계의</t>
    </r>
    <r>
      <rPr>
        <sz val="11"/>
        <color theme="1"/>
        <rFont val="Helvetica"/>
      </rPr>
      <t xml:space="preserve"> </t>
    </r>
    <r>
      <rPr>
        <sz val="11"/>
        <color theme="1"/>
        <rFont val="맑은 고딕"/>
        <family val="3"/>
        <charset val="129"/>
      </rPr>
      <t>고유한</t>
    </r>
    <r>
      <rPr>
        <sz val="11"/>
        <color theme="1"/>
        <rFont val="Helvetica"/>
      </rPr>
      <t xml:space="preserve"> </t>
    </r>
    <r>
      <rPr>
        <sz val="11"/>
        <color theme="1"/>
        <rFont val="맑은 고딕"/>
        <family val="3"/>
        <charset val="129"/>
      </rPr>
      <t>특성을</t>
    </r>
    <r>
      <rPr>
        <sz val="11"/>
        <color theme="1"/>
        <rFont val="Helvetica"/>
      </rPr>
      <t xml:space="preserve"> </t>
    </r>
    <r>
      <rPr>
        <sz val="11"/>
        <color theme="1"/>
        <rFont val="맑은 고딕"/>
        <family val="3"/>
        <charset val="129"/>
      </rPr>
      <t>학습하고</t>
    </r>
    <r>
      <rPr>
        <sz val="11"/>
        <color theme="1"/>
        <rFont val="Helvetica"/>
      </rPr>
      <t xml:space="preserve">, </t>
    </r>
    <r>
      <rPr>
        <sz val="11"/>
        <color theme="1"/>
        <rFont val="맑은 고딕"/>
        <family val="3"/>
        <charset val="129"/>
      </rPr>
      <t>세계의</t>
    </r>
    <r>
      <rPr>
        <sz val="11"/>
        <color theme="1"/>
        <rFont val="Helvetica"/>
      </rPr>
      <t xml:space="preserve"> </t>
    </r>
    <r>
      <rPr>
        <sz val="11"/>
        <color theme="1"/>
        <rFont val="맑은 고딕"/>
        <family val="3"/>
        <charset val="129"/>
      </rPr>
      <t>접촉으로</t>
    </r>
    <r>
      <rPr>
        <sz val="11"/>
        <color theme="1"/>
        <rFont val="Helvetica"/>
      </rPr>
      <t xml:space="preserve"> </t>
    </r>
    <r>
      <rPr>
        <sz val="11"/>
        <color theme="1"/>
        <rFont val="맑은 고딕"/>
        <family val="3"/>
        <charset val="129"/>
      </rPr>
      <t>이루어진</t>
    </r>
    <r>
      <rPr>
        <sz val="11"/>
        <color theme="1"/>
        <rFont val="Helvetica"/>
      </rPr>
      <t xml:space="preserve"> </t>
    </r>
    <r>
      <rPr>
        <sz val="11"/>
        <color theme="1"/>
        <rFont val="맑은 고딕"/>
        <family val="3"/>
        <charset val="129"/>
      </rPr>
      <t>교류</t>
    </r>
    <r>
      <rPr>
        <sz val="11"/>
        <color theme="1"/>
        <rFont val="Helvetica"/>
      </rPr>
      <t>·</t>
    </r>
    <r>
      <rPr>
        <sz val="11"/>
        <color theme="1"/>
        <rFont val="맑은 고딕"/>
        <family val="3"/>
        <charset val="129"/>
      </rPr>
      <t>갈등</t>
    </r>
    <r>
      <rPr>
        <sz val="11"/>
        <color theme="1"/>
        <rFont val="Helvetica"/>
      </rPr>
      <t xml:space="preserve"> </t>
    </r>
    <r>
      <rPr>
        <sz val="11"/>
        <color theme="1"/>
        <rFont val="맑은 고딕"/>
        <family val="3"/>
        <charset val="129"/>
      </rPr>
      <t>등의</t>
    </r>
    <r>
      <rPr>
        <sz val="11"/>
        <color theme="1"/>
        <rFont val="Helvetica"/>
      </rPr>
      <t xml:space="preserve"> </t>
    </r>
    <r>
      <rPr>
        <sz val="11"/>
        <color theme="1"/>
        <rFont val="맑은 고딕"/>
        <family val="3"/>
        <charset val="129"/>
      </rPr>
      <t>상호</t>
    </r>
    <r>
      <rPr>
        <sz val="11"/>
        <color theme="1"/>
        <rFont val="Helvetica"/>
      </rPr>
      <t xml:space="preserve"> </t>
    </r>
    <r>
      <rPr>
        <sz val="11"/>
        <color theme="1"/>
        <rFont val="맑은 고딕"/>
        <family val="3"/>
        <charset val="129"/>
      </rPr>
      <t>연관성을</t>
    </r>
    <r>
      <rPr>
        <sz val="11"/>
        <color theme="1"/>
        <rFont val="Helvetica"/>
      </rPr>
      <t xml:space="preserve"> </t>
    </r>
    <r>
      <rPr>
        <sz val="11"/>
        <color theme="1"/>
        <rFont val="맑은 고딕"/>
        <family val="3"/>
        <charset val="129"/>
      </rPr>
      <t>알아보면서</t>
    </r>
    <r>
      <rPr>
        <sz val="11"/>
        <color theme="1"/>
        <rFont val="Helvetica"/>
      </rPr>
      <t xml:space="preserve"> </t>
    </r>
    <r>
      <rPr>
        <sz val="11"/>
        <color theme="1"/>
        <rFont val="맑은 고딕"/>
        <family val="3"/>
        <charset val="129"/>
      </rPr>
      <t>인류에게</t>
    </r>
    <r>
      <rPr>
        <sz val="11"/>
        <color theme="1"/>
        <rFont val="Helvetica"/>
      </rPr>
      <t xml:space="preserve"> </t>
    </r>
    <r>
      <rPr>
        <sz val="11"/>
        <color theme="1"/>
        <rFont val="맑은 고딕"/>
        <family val="3"/>
        <charset val="129"/>
      </rPr>
      <t>제기된</t>
    </r>
    <r>
      <rPr>
        <sz val="11"/>
        <color theme="1"/>
        <rFont val="Helvetica"/>
      </rPr>
      <t xml:space="preserve"> </t>
    </r>
    <r>
      <rPr>
        <sz val="11"/>
        <color theme="1"/>
        <rFont val="맑은 고딕"/>
        <family val="3"/>
        <charset val="129"/>
      </rPr>
      <t>과제의</t>
    </r>
    <r>
      <rPr>
        <sz val="11"/>
        <color theme="1"/>
        <rFont val="Helvetica"/>
      </rPr>
      <t xml:space="preserve"> </t>
    </r>
    <r>
      <rPr>
        <sz val="11"/>
        <color theme="1"/>
        <rFont val="맑은 고딕"/>
        <family val="3"/>
        <charset val="129"/>
      </rPr>
      <t>해결</t>
    </r>
    <r>
      <rPr>
        <sz val="11"/>
        <color theme="1"/>
        <rFont val="Helvetica"/>
      </rPr>
      <t xml:space="preserve"> </t>
    </r>
    <r>
      <rPr>
        <sz val="11"/>
        <color theme="1"/>
        <rFont val="맑은 고딕"/>
        <family val="3"/>
        <charset val="129"/>
      </rPr>
      <t>방안을</t>
    </r>
    <r>
      <rPr>
        <sz val="11"/>
        <color theme="1"/>
        <rFont val="Helvetica"/>
      </rPr>
      <t xml:space="preserve"> </t>
    </r>
    <r>
      <rPr>
        <sz val="11"/>
        <color theme="1"/>
        <rFont val="맑은 고딕"/>
        <family val="3"/>
        <charset val="129"/>
      </rPr>
      <t>모색하여</t>
    </r>
    <r>
      <rPr>
        <sz val="11"/>
        <color theme="1"/>
        <rFont val="Helvetica"/>
      </rPr>
      <t xml:space="preserve"> </t>
    </r>
    <r>
      <rPr>
        <sz val="11"/>
        <color theme="1"/>
        <rFont val="맑은 고딕"/>
        <family val="3"/>
        <charset val="129"/>
      </rPr>
      <t>세계시민</t>
    </r>
    <r>
      <rPr>
        <sz val="11"/>
        <color theme="1"/>
        <rFont val="Helvetica"/>
      </rPr>
      <t xml:space="preserve"> </t>
    </r>
    <r>
      <rPr>
        <sz val="11"/>
        <color theme="1"/>
        <rFont val="맑은 고딕"/>
        <family val="3"/>
        <charset val="129"/>
      </rPr>
      <t>의식을</t>
    </r>
    <r>
      <rPr>
        <sz val="11"/>
        <color theme="1"/>
        <rFont val="Helvetica"/>
      </rPr>
      <t xml:space="preserve"> </t>
    </r>
    <r>
      <rPr>
        <sz val="11"/>
        <color theme="1"/>
        <rFont val="맑은 고딕"/>
        <family val="3"/>
        <charset val="129"/>
      </rPr>
      <t>함양하는</t>
    </r>
    <r>
      <rPr>
        <sz val="11"/>
        <color theme="1"/>
        <rFont val="Helvetica"/>
      </rPr>
      <t xml:space="preserve"> </t>
    </r>
    <r>
      <rPr>
        <sz val="11"/>
        <color theme="1"/>
        <rFont val="맑은 고딕"/>
        <family val="3"/>
        <charset val="129"/>
      </rPr>
      <t>과목이다</t>
    </r>
    <r>
      <rPr>
        <sz val="11"/>
        <color theme="1"/>
        <rFont val="Helvetica"/>
      </rPr>
      <t>.</t>
    </r>
  </si>
  <si>
    <t>지역 세계의 형성
• 현생 인류의 삶과 문명의 형성을 생태환경과의 관계 속에서 파악하기
• 동아시아, 인도 세계의 형성을 문화의 상호 작용과 관련지어 이해하기
• 서아시아, 지중해, 유럽 세계의 문화적 특징을 종교의 확산과 관련지어 분석하기
교역망의 확대
• 이슬람 세계와 몽골 제국의 팽창에 따른 교류 양상 파악하기
• 유럽의 신항로 개척과 재정·군사 국가의 성립이 가져온 변화 분석하기
• 세계적 상품 교역이 가져온 사회적·경제적 변화 이해하기
국민 국가의 형성
• 청, 무굴 제국, 오스만 제국의 통치 정책과 사회, 문화의 변화 이해하기
• 미국 혁명, 프랑스 혁명을 시민 사회 형성과 관련지어 파악하기
• 제1·2차 산업 혁명이 가져온 사회, 경제, 생태환경의 변화 분석하기
• 아시아와 아프리카 지역에서 전개된 국민 국가 건설 운동의 양상과 성격 비교하기
현대 세계의 과제
• 제1·2차 세계 대전을 인권, 과학 기술 문제와 관련지어 파악하기
• 냉전의 전개 양상에 따라 나타난 사회, 문화의 변화 분석하기
• 현대 세계의 과제를 해결하기 위해 인류가 기울여온 노력 탐구하기</t>
  </si>
  <si>
    <t>역사학자, 문화유산 보존전문가, 기록연구사, 학예사, 큐레이터, 외교관, 여행 전문가, 감정평가사, 인문과학연구원, 기자, 작가, 공무원, 중등교사, 대학교수 등</t>
  </si>
  <si>
    <t>사학과, 역사학과, 국사학과, 한국사학과, 동양사학과, 서양사학과, 역사교육과, 고고학과, 문화재보존학과, 역사문화학과, 관광학과, 국제학과 등</t>
  </si>
  <si>
    <r>
      <rPr>
        <sz val="12"/>
        <color theme="1"/>
        <rFont val="맑은 고딕"/>
        <family val="3"/>
        <charset val="129"/>
      </rPr>
      <t>자연환경과</t>
    </r>
    <r>
      <rPr>
        <sz val="12"/>
        <color theme="1"/>
        <rFont val="Helvetica"/>
      </rPr>
      <t xml:space="preserve"> </t>
    </r>
    <r>
      <rPr>
        <sz val="12"/>
        <color theme="1"/>
        <rFont val="맑은 고딕"/>
        <family val="3"/>
        <charset val="129"/>
      </rPr>
      <t>인문 환경의</t>
    </r>
    <r>
      <rPr>
        <sz val="12"/>
        <color theme="1"/>
        <rFont val="Helvetica"/>
      </rPr>
      <t xml:space="preserve"> </t>
    </r>
    <r>
      <rPr>
        <sz val="12"/>
        <color theme="1"/>
        <rFont val="맑은 고딕"/>
        <family val="3"/>
        <charset val="129"/>
      </rPr>
      <t>다양한</t>
    </r>
    <r>
      <rPr>
        <sz val="12"/>
        <color theme="1"/>
        <rFont val="Helvetica"/>
      </rPr>
      <t xml:space="preserve"> </t>
    </r>
    <r>
      <rPr>
        <sz val="12"/>
        <color theme="1"/>
        <rFont val="맑은 고딕"/>
        <family val="3"/>
        <charset val="129"/>
      </rPr>
      <t>정보를</t>
    </r>
    <r>
      <rPr>
        <sz val="12"/>
        <color theme="1"/>
        <rFont val="Helvetica"/>
      </rPr>
      <t xml:space="preserve"> </t>
    </r>
    <r>
      <rPr>
        <sz val="12"/>
        <color theme="1"/>
        <rFont val="맑은 고딕"/>
        <family val="3"/>
        <charset val="129"/>
      </rPr>
      <t>체계적으로</t>
    </r>
    <r>
      <rPr>
        <sz val="12"/>
        <color theme="1"/>
        <rFont val="Helvetica"/>
      </rPr>
      <t xml:space="preserve"> </t>
    </r>
    <r>
      <rPr>
        <sz val="12"/>
        <color theme="1"/>
        <rFont val="맑은 고딕"/>
        <family val="3"/>
        <charset val="129"/>
      </rPr>
      <t>분석하고</t>
    </r>
    <r>
      <rPr>
        <sz val="12"/>
        <color theme="1"/>
        <rFont val="Helvetica"/>
      </rPr>
      <t xml:space="preserve"> </t>
    </r>
    <r>
      <rPr>
        <sz val="12"/>
        <color theme="1"/>
        <rFont val="맑은 고딕"/>
        <family val="3"/>
        <charset val="129"/>
      </rPr>
      <t>이를</t>
    </r>
    <r>
      <rPr>
        <sz val="12"/>
        <color theme="1"/>
        <rFont val="Helvetica"/>
      </rPr>
      <t xml:space="preserve"> </t>
    </r>
    <r>
      <rPr>
        <sz val="12"/>
        <color theme="1"/>
        <rFont val="맑은 고딕"/>
        <family val="3"/>
        <charset val="129"/>
      </rPr>
      <t>바탕으로</t>
    </r>
    <r>
      <rPr>
        <sz val="12"/>
        <color theme="1"/>
        <rFont val="Helvetica"/>
      </rPr>
      <t xml:space="preserve"> </t>
    </r>
    <r>
      <rPr>
        <sz val="12"/>
        <color theme="1"/>
        <rFont val="맑은 고딕"/>
        <family val="3"/>
        <charset val="129"/>
      </rPr>
      <t>국제</t>
    </r>
    <r>
      <rPr>
        <sz val="12"/>
        <color theme="1"/>
        <rFont val="Helvetica"/>
      </rPr>
      <t xml:space="preserve"> </t>
    </r>
    <r>
      <rPr>
        <sz val="12"/>
        <color theme="1"/>
        <rFont val="맑은 고딕"/>
        <family val="3"/>
        <charset val="129"/>
      </rPr>
      <t>사회의</t>
    </r>
    <r>
      <rPr>
        <sz val="12"/>
        <color theme="1"/>
        <rFont val="Helvetica"/>
      </rPr>
      <t xml:space="preserve"> </t>
    </r>
    <r>
      <rPr>
        <sz val="12"/>
        <color theme="1"/>
        <rFont val="맑은 고딕"/>
        <family val="3"/>
        <charset val="129"/>
      </rPr>
      <t>이슈가</t>
    </r>
    <r>
      <rPr>
        <sz val="12"/>
        <color theme="1"/>
        <rFont val="Helvetica"/>
      </rPr>
      <t xml:space="preserve"> </t>
    </r>
    <r>
      <rPr>
        <sz val="12"/>
        <color theme="1"/>
        <rFont val="맑은 고딕"/>
        <family val="3"/>
        <charset val="129"/>
      </rPr>
      <t>되는</t>
    </r>
    <r>
      <rPr>
        <sz val="12"/>
        <color theme="1"/>
        <rFont val="Helvetica"/>
      </rPr>
      <t xml:space="preserve"> </t>
    </r>
    <r>
      <rPr>
        <sz val="12"/>
        <color theme="1"/>
        <rFont val="맑은 고딕"/>
        <family val="3"/>
        <charset val="129"/>
      </rPr>
      <t>주제를</t>
    </r>
    <r>
      <rPr>
        <sz val="12"/>
        <color theme="1"/>
        <rFont val="Helvetica"/>
      </rPr>
      <t xml:space="preserve"> </t>
    </r>
    <r>
      <rPr>
        <sz val="12"/>
        <color theme="1"/>
        <rFont val="맑은 고딕"/>
        <family val="3"/>
        <charset val="129"/>
      </rPr>
      <t>종합적으로</t>
    </r>
    <r>
      <rPr>
        <sz val="12"/>
        <color theme="1"/>
        <rFont val="Helvetica"/>
      </rPr>
      <t xml:space="preserve"> </t>
    </r>
    <r>
      <rPr>
        <sz val="12"/>
        <color theme="1"/>
        <rFont val="맑은 고딕"/>
        <family val="3"/>
        <charset val="129"/>
      </rPr>
      <t>탐구하여</t>
    </r>
    <r>
      <rPr>
        <sz val="12"/>
        <color theme="1"/>
        <rFont val="Helvetica"/>
      </rPr>
      <t xml:space="preserve"> </t>
    </r>
    <r>
      <rPr>
        <sz val="12"/>
        <color theme="1"/>
        <rFont val="맑은 고딕"/>
        <family val="3"/>
        <charset val="129"/>
      </rPr>
      <t>시야를</t>
    </r>
    <r>
      <rPr>
        <sz val="12"/>
        <color theme="1"/>
        <rFont val="Helvetica"/>
      </rPr>
      <t xml:space="preserve"> </t>
    </r>
    <r>
      <rPr>
        <sz val="12"/>
        <color theme="1"/>
        <rFont val="맑은 고딕"/>
        <family val="3"/>
        <charset val="129"/>
      </rPr>
      <t>넓힘으로써</t>
    </r>
    <r>
      <rPr>
        <sz val="12"/>
        <color theme="1"/>
        <rFont val="Helvetica"/>
      </rPr>
      <t xml:space="preserve"> </t>
    </r>
    <r>
      <rPr>
        <sz val="12"/>
        <color theme="1"/>
        <rFont val="맑은 고딕"/>
        <family val="3"/>
        <charset val="129"/>
      </rPr>
      <t>국제</t>
    </r>
    <r>
      <rPr>
        <sz val="12"/>
        <color theme="1"/>
        <rFont val="Helvetica"/>
      </rPr>
      <t xml:space="preserve"> </t>
    </r>
    <r>
      <rPr>
        <sz val="12"/>
        <color theme="1"/>
        <rFont val="맑은 고딕"/>
        <family val="3"/>
        <charset val="129"/>
      </rPr>
      <t>전문가의</t>
    </r>
    <r>
      <rPr>
        <sz val="12"/>
        <color theme="1"/>
        <rFont val="Helvetica"/>
      </rPr>
      <t xml:space="preserve"> </t>
    </r>
    <r>
      <rPr>
        <sz val="12"/>
        <color theme="1"/>
        <rFont val="맑은 고딕"/>
        <family val="3"/>
        <charset val="129"/>
      </rPr>
      <t>기본</t>
    </r>
    <r>
      <rPr>
        <sz val="12"/>
        <color theme="1"/>
        <rFont val="Helvetica"/>
      </rPr>
      <t xml:space="preserve"> </t>
    </r>
    <r>
      <rPr>
        <sz val="12"/>
        <color theme="1"/>
        <rFont val="맑은 고딕"/>
        <family val="3"/>
        <charset val="129"/>
      </rPr>
      <t>역량을</t>
    </r>
    <r>
      <rPr>
        <sz val="12"/>
        <color theme="1"/>
        <rFont val="Helvetica"/>
      </rPr>
      <t xml:space="preserve"> </t>
    </r>
    <r>
      <rPr>
        <sz val="12"/>
        <color theme="1"/>
        <rFont val="맑은 고딕"/>
        <family val="3"/>
        <charset val="129"/>
      </rPr>
      <t>기를</t>
    </r>
    <r>
      <rPr>
        <sz val="12"/>
        <color theme="1"/>
        <rFont val="Helvetica"/>
      </rPr>
      <t xml:space="preserve"> </t>
    </r>
    <r>
      <rPr>
        <sz val="12"/>
        <color theme="1"/>
        <rFont val="맑은 고딕"/>
        <family val="3"/>
        <charset val="129"/>
      </rPr>
      <t>수</t>
    </r>
    <r>
      <rPr>
        <sz val="12"/>
        <color theme="1"/>
        <rFont val="Helvetica"/>
      </rPr>
      <t xml:space="preserve"> </t>
    </r>
    <r>
      <rPr>
        <sz val="12"/>
        <color theme="1"/>
        <rFont val="맑은 고딕"/>
        <family val="3"/>
        <charset val="129"/>
      </rPr>
      <t>있는</t>
    </r>
    <r>
      <rPr>
        <sz val="12"/>
        <color theme="1"/>
        <rFont val="Helvetica"/>
      </rPr>
      <t xml:space="preserve"> </t>
    </r>
    <r>
      <rPr>
        <sz val="12"/>
        <color theme="1"/>
        <rFont val="맑은 고딕"/>
        <family val="3"/>
        <charset val="129"/>
      </rPr>
      <t>과목입니다</t>
    </r>
    <r>
      <rPr>
        <sz val="12"/>
        <color theme="1"/>
        <rFont val="Helvetica"/>
      </rPr>
      <t>.</t>
    </r>
  </si>
  <si>
    <t>• 세계화와 지역이해 (세계화, 지역화, 세계에 대한 인식, 권역 구분)
• 세계의 자연환경과 인간 생활 (세계의 다양한 기후, 지형 형성과 대지형)
• 세계의 인문 환경과 인문 경관 (세계의 종교·인구·도시, 세계의 식량·에너지 자원)
• 몬순 아시아와 오세아니아 (생활모습, 자원분포, 민족의 다양성과 종교, 분쟁)
• 건조 아시아와 북부 아프리카 (생활모습, 자원 분포, 사막화)
• 유럽과 북부 아메리카 (공업이 발달한 지역, 세계 도시, 통합과 분리 현상)
• 사하라 이남 아프리카와 중·남부 아메리카 (도시화와 도시 구조, 종교, 분쟁, 자원 개발)
• 평화와 공존의 세계 (경제 블록, 세계의 환경 문제, 세계 평화와 정의를 위한 노력)</t>
  </si>
  <si>
    <t>사회와 문화</t>
  </si>
  <si>
    <r>
      <rPr>
        <sz val="11"/>
        <color theme="1"/>
        <rFont val="맑은 고딕"/>
        <family val="3"/>
        <charset val="129"/>
      </rPr>
      <t>다양한</t>
    </r>
    <r>
      <rPr>
        <sz val="11"/>
        <color theme="1"/>
        <rFont val="Helvetica"/>
      </rPr>
      <t xml:space="preserve"> </t>
    </r>
    <r>
      <rPr>
        <sz val="11"/>
        <color theme="1"/>
        <rFont val="맑은 고딕"/>
        <family val="3"/>
        <charset val="129"/>
      </rPr>
      <t>사회현상에</t>
    </r>
    <r>
      <rPr>
        <sz val="11"/>
        <color theme="1"/>
        <rFont val="Helvetica"/>
      </rPr>
      <t xml:space="preserve"> </t>
    </r>
    <r>
      <rPr>
        <sz val="11"/>
        <color theme="1"/>
        <rFont val="맑은 고딕"/>
        <family val="3"/>
        <charset val="129"/>
      </rPr>
      <t>대한</t>
    </r>
    <r>
      <rPr>
        <sz val="11"/>
        <color theme="1"/>
        <rFont val="Helvetica"/>
      </rPr>
      <t xml:space="preserve"> </t>
    </r>
    <r>
      <rPr>
        <sz val="11"/>
        <color theme="1"/>
        <rFont val="맑은 고딕"/>
        <family val="3"/>
        <charset val="129"/>
      </rPr>
      <t>기본적인</t>
    </r>
    <r>
      <rPr>
        <sz val="11"/>
        <color theme="1"/>
        <rFont val="Helvetica"/>
      </rPr>
      <t xml:space="preserve"> </t>
    </r>
    <r>
      <rPr>
        <sz val="11"/>
        <color theme="1"/>
        <rFont val="맑은 고딕"/>
        <family val="3"/>
        <charset val="129"/>
      </rPr>
      <t>개념과</t>
    </r>
    <r>
      <rPr>
        <sz val="11"/>
        <color theme="1"/>
        <rFont val="Helvetica"/>
      </rPr>
      <t xml:space="preserve"> </t>
    </r>
    <r>
      <rPr>
        <sz val="11"/>
        <color theme="1"/>
        <rFont val="맑은 고딕"/>
        <family val="3"/>
        <charset val="129"/>
      </rPr>
      <t>이론을</t>
    </r>
    <r>
      <rPr>
        <sz val="11"/>
        <color theme="1"/>
        <rFont val="Helvetica"/>
      </rPr>
      <t xml:space="preserve"> </t>
    </r>
    <r>
      <rPr>
        <sz val="11"/>
        <color theme="1"/>
        <rFont val="맑은 고딕"/>
        <family val="3"/>
        <charset val="129"/>
      </rPr>
      <t>학습하고</t>
    </r>
    <r>
      <rPr>
        <sz val="11"/>
        <color theme="1"/>
        <rFont val="Helvetica"/>
      </rPr>
      <t xml:space="preserve">, </t>
    </r>
    <r>
      <rPr>
        <sz val="11"/>
        <color theme="1"/>
        <rFont val="맑은 고딕"/>
        <family val="3"/>
        <charset val="129"/>
      </rPr>
      <t>사회현상에</t>
    </r>
    <r>
      <rPr>
        <sz val="11"/>
        <color theme="1"/>
        <rFont val="Helvetica"/>
      </rPr>
      <t xml:space="preserve"> </t>
    </r>
    <r>
      <rPr>
        <sz val="11"/>
        <color theme="1"/>
        <rFont val="맑은 고딕"/>
        <family val="3"/>
        <charset val="129"/>
      </rPr>
      <t>대한</t>
    </r>
    <r>
      <rPr>
        <sz val="11"/>
        <color theme="1"/>
        <rFont val="Helvetica"/>
      </rPr>
      <t xml:space="preserve"> </t>
    </r>
    <r>
      <rPr>
        <sz val="11"/>
        <color theme="1"/>
        <rFont val="맑은 고딕"/>
        <family val="3"/>
        <charset val="129"/>
      </rPr>
      <t>능동적이고</t>
    </r>
    <r>
      <rPr>
        <sz val="11"/>
        <color theme="1"/>
        <rFont val="Helvetica"/>
      </rPr>
      <t xml:space="preserve"> </t>
    </r>
    <r>
      <rPr>
        <sz val="11"/>
        <color theme="1"/>
        <rFont val="맑은 고딕"/>
        <family val="3"/>
        <charset val="129"/>
      </rPr>
      <t>과학적인</t>
    </r>
    <r>
      <rPr>
        <sz val="11"/>
        <color theme="1"/>
        <rFont val="Helvetica"/>
      </rPr>
      <t xml:space="preserve"> </t>
    </r>
    <r>
      <rPr>
        <sz val="11"/>
        <color theme="1"/>
        <rFont val="맑은 고딕"/>
        <family val="3"/>
        <charset val="129"/>
      </rPr>
      <t>탐구를</t>
    </r>
    <r>
      <rPr>
        <sz val="11"/>
        <color theme="1"/>
        <rFont val="Helvetica"/>
      </rPr>
      <t xml:space="preserve"> </t>
    </r>
    <r>
      <rPr>
        <sz val="11"/>
        <color theme="1"/>
        <rFont val="맑은 고딕"/>
        <family val="3"/>
        <charset val="129"/>
      </rPr>
      <t>통해</t>
    </r>
    <r>
      <rPr>
        <sz val="11"/>
        <color theme="1"/>
        <rFont val="Helvetica"/>
      </rPr>
      <t xml:space="preserve"> </t>
    </r>
    <r>
      <rPr>
        <sz val="11"/>
        <color theme="1"/>
        <rFont val="맑은 고딕"/>
        <family val="3"/>
        <charset val="129"/>
      </rPr>
      <t>사회</t>
    </r>
    <r>
      <rPr>
        <sz val="11"/>
        <color theme="1"/>
        <rFont val="Helvetica"/>
      </rPr>
      <t xml:space="preserve"> </t>
    </r>
    <r>
      <rPr>
        <sz val="11"/>
        <color theme="1"/>
        <rFont val="맑은 고딕"/>
        <family val="3"/>
        <charset val="129"/>
      </rPr>
      <t>변동</t>
    </r>
    <r>
      <rPr>
        <sz val="11"/>
        <color theme="1"/>
        <rFont val="Helvetica"/>
      </rPr>
      <t xml:space="preserve"> </t>
    </r>
    <r>
      <rPr>
        <sz val="11"/>
        <color theme="1"/>
        <rFont val="맑은 고딕"/>
        <family val="3"/>
        <charset val="129"/>
      </rPr>
      <t>및</t>
    </r>
    <r>
      <rPr>
        <sz val="11"/>
        <color theme="1"/>
        <rFont val="Helvetica"/>
      </rPr>
      <t xml:space="preserve"> </t>
    </r>
    <r>
      <rPr>
        <sz val="11"/>
        <color theme="1"/>
        <rFont val="맑은 고딕"/>
        <family val="3"/>
        <charset val="129"/>
      </rPr>
      <t>사회</t>
    </r>
    <r>
      <rPr>
        <sz val="11"/>
        <color theme="1"/>
        <rFont val="Helvetica"/>
      </rPr>
      <t xml:space="preserve"> </t>
    </r>
    <r>
      <rPr>
        <sz val="11"/>
        <color theme="1"/>
        <rFont val="맑은 고딕"/>
        <family val="3"/>
        <charset val="129"/>
      </rPr>
      <t>불평등</t>
    </r>
    <r>
      <rPr>
        <sz val="11"/>
        <color theme="1"/>
        <rFont val="Helvetica"/>
      </rPr>
      <t xml:space="preserve"> </t>
    </r>
    <r>
      <rPr>
        <sz val="11"/>
        <color theme="1"/>
        <rFont val="맑은 고딕"/>
        <family val="3"/>
        <charset val="129"/>
      </rPr>
      <t>현상</t>
    </r>
    <r>
      <rPr>
        <sz val="11"/>
        <color theme="1"/>
        <rFont val="Helvetica"/>
      </rPr>
      <t xml:space="preserve">, </t>
    </r>
    <r>
      <rPr>
        <sz val="11"/>
        <color theme="1"/>
        <rFont val="맑은 고딕"/>
        <family val="3"/>
        <charset val="129"/>
      </rPr>
      <t>문화</t>
    </r>
    <r>
      <rPr>
        <sz val="11"/>
        <color theme="1"/>
        <rFont val="Helvetica"/>
      </rPr>
      <t xml:space="preserve"> </t>
    </r>
    <r>
      <rPr>
        <sz val="11"/>
        <color theme="1"/>
        <rFont val="맑은 고딕"/>
        <family val="3"/>
        <charset val="129"/>
      </rPr>
      <t>다양성</t>
    </r>
    <r>
      <rPr>
        <sz val="11"/>
        <color theme="1"/>
        <rFont val="Helvetica"/>
      </rPr>
      <t xml:space="preserve"> </t>
    </r>
    <r>
      <rPr>
        <sz val="11"/>
        <color theme="1"/>
        <rFont val="맑은 고딕"/>
        <family val="3"/>
        <charset val="129"/>
      </rPr>
      <t>등</t>
    </r>
    <r>
      <rPr>
        <sz val="11"/>
        <color theme="1"/>
        <rFont val="Helvetica"/>
      </rPr>
      <t xml:space="preserve"> </t>
    </r>
    <r>
      <rPr>
        <sz val="11"/>
        <color theme="1"/>
        <rFont val="맑은 고딕"/>
        <family val="3"/>
        <charset val="129"/>
      </rPr>
      <t>공동체가</t>
    </r>
    <r>
      <rPr>
        <sz val="11"/>
        <color theme="1"/>
        <rFont val="Helvetica"/>
      </rPr>
      <t xml:space="preserve"> </t>
    </r>
    <r>
      <rPr>
        <sz val="11"/>
        <color theme="1"/>
        <rFont val="맑은 고딕"/>
        <family val="3"/>
        <charset val="129"/>
      </rPr>
      <t>직면하고</t>
    </r>
    <r>
      <rPr>
        <sz val="11"/>
        <color theme="1"/>
        <rFont val="Helvetica"/>
      </rPr>
      <t xml:space="preserve"> </t>
    </r>
    <r>
      <rPr>
        <sz val="11"/>
        <color theme="1"/>
        <rFont val="맑은 고딕"/>
        <family val="3"/>
        <charset val="129"/>
      </rPr>
      <t>있는</t>
    </r>
    <r>
      <rPr>
        <sz val="11"/>
        <color theme="1"/>
        <rFont val="Helvetica"/>
      </rPr>
      <t xml:space="preserve"> </t>
    </r>
    <r>
      <rPr>
        <sz val="11"/>
        <color theme="1"/>
        <rFont val="맑은 고딕"/>
        <family val="3"/>
        <charset val="129"/>
      </rPr>
      <t>다양한</t>
    </r>
    <r>
      <rPr>
        <sz val="11"/>
        <color theme="1"/>
        <rFont val="Helvetica"/>
      </rPr>
      <t xml:space="preserve"> </t>
    </r>
    <r>
      <rPr>
        <sz val="11"/>
        <color theme="1"/>
        <rFont val="맑은 고딕"/>
        <family val="3"/>
        <charset val="129"/>
      </rPr>
      <t>과제에</t>
    </r>
    <r>
      <rPr>
        <sz val="11"/>
        <color theme="1"/>
        <rFont val="Helvetica"/>
      </rPr>
      <t xml:space="preserve"> </t>
    </r>
    <r>
      <rPr>
        <sz val="11"/>
        <color theme="1"/>
        <rFont val="맑은 고딕"/>
        <family val="3"/>
        <charset val="129"/>
      </rPr>
      <t>적극적으로</t>
    </r>
    <r>
      <rPr>
        <sz val="11"/>
        <color theme="1"/>
        <rFont val="Helvetica"/>
      </rPr>
      <t xml:space="preserve"> </t>
    </r>
    <r>
      <rPr>
        <sz val="11"/>
        <color theme="1"/>
        <rFont val="맑은 고딕"/>
        <family val="3"/>
        <charset val="129"/>
      </rPr>
      <t>관심을</t>
    </r>
    <r>
      <rPr>
        <sz val="11"/>
        <color theme="1"/>
        <rFont val="Helvetica"/>
      </rPr>
      <t xml:space="preserve"> </t>
    </r>
    <r>
      <rPr>
        <sz val="11"/>
        <color theme="1"/>
        <rFont val="맑은 고딕"/>
        <family val="3"/>
        <charset val="129"/>
      </rPr>
      <t>갖는</t>
    </r>
    <r>
      <rPr>
        <sz val="11"/>
        <color theme="1"/>
        <rFont val="Helvetica"/>
      </rPr>
      <t xml:space="preserve"> </t>
    </r>
    <r>
      <rPr>
        <sz val="11"/>
        <color theme="1"/>
        <rFont val="맑은 고딕"/>
        <family val="3"/>
        <charset val="129"/>
      </rPr>
      <t>과목이다</t>
    </r>
    <r>
      <rPr>
        <sz val="11"/>
        <color theme="1"/>
        <rFont val="Helvetica"/>
      </rPr>
      <t xml:space="preserve">.   </t>
    </r>
  </si>
  <si>
    <t>사회현상의 이해와 탐구 
• 사회현상을 이해하는 다양한 관점의 특징을 비교하고, 이를 토대로 적절한 자료수집 방법을 활용하여 양적 연구 방법 및 질적 연구 방법으로 사회현상 탐구하기
• 사회현상의 탐구 과정에서 지켜야할 연구자의 가치 중립과 연구 윤리를 실천하기
사회 구조와 사회 변동 
• 사회화에 대한 이해를 바탕으로 사회 구조, 사회 집단 및 사회 조직의 유형 파악하기
• 일탈 행동을 설명하는 다양한 이론과 관점의 특징을 비교하고, 사회 변동을 유발하는 사회 운동의 유형과 특징 구별하기 
일상 문화와 문화 변동
• 대중문화를 바라보는 여러 관점을 비판적으로 평가하기
• 문화 변동의 다양한 양상에 대한 이해를 바탕으로 문화 다양성에 대한 긍정적 태도 갖추기
사회 불평등과 
사회 복지
• 사회 불평등 현상을 학습하며 사회 문제 해결을 위해 적극적으로 참여하는 태도 기르기
• 우리 사회의 다양한 사회 복지 제도의 유형과 특징 파악하기</t>
  </si>
  <si>
    <r>
      <rPr>
        <sz val="10"/>
        <color theme="1"/>
        <rFont val="맑은 고딕"/>
        <family val="3"/>
        <charset val="129"/>
      </rPr>
      <t>사회과학연구원</t>
    </r>
    <r>
      <rPr>
        <sz val="10"/>
        <color theme="1"/>
        <rFont val="Helvetica"/>
      </rPr>
      <t xml:space="preserve">, </t>
    </r>
    <r>
      <rPr>
        <sz val="10"/>
        <color theme="1"/>
        <rFont val="맑은 고딕"/>
        <family val="3"/>
        <charset val="129"/>
      </rPr>
      <t>사회교사</t>
    </r>
    <r>
      <rPr>
        <sz val="10"/>
        <color theme="1"/>
        <rFont val="Helvetica"/>
      </rPr>
      <t xml:space="preserve">, </t>
    </r>
    <r>
      <rPr>
        <sz val="10"/>
        <color theme="1"/>
        <rFont val="맑은 고딕"/>
        <family val="3"/>
        <charset val="129"/>
      </rPr>
      <t>시장</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여론조사전문가</t>
    </r>
    <r>
      <rPr>
        <sz val="10"/>
        <color theme="1"/>
        <rFont val="Helvetica"/>
      </rPr>
      <t xml:space="preserve">, </t>
    </r>
    <r>
      <rPr>
        <sz val="10"/>
        <color theme="1"/>
        <rFont val="맑은 고딕"/>
        <family val="3"/>
        <charset val="129"/>
      </rPr>
      <t>통계학연구원</t>
    </r>
    <r>
      <rPr>
        <sz val="10"/>
        <color theme="1"/>
        <rFont val="Helvetica"/>
      </rPr>
      <t xml:space="preserve">, </t>
    </r>
    <r>
      <rPr>
        <sz val="10"/>
        <color theme="1"/>
        <rFont val="맑은 고딕"/>
        <family val="3"/>
        <charset val="129"/>
      </rPr>
      <t>방송프로듀서</t>
    </r>
    <r>
      <rPr>
        <sz val="10"/>
        <color theme="1"/>
        <rFont val="Helvetica"/>
      </rPr>
      <t xml:space="preserve">, </t>
    </r>
    <r>
      <rPr>
        <sz val="10"/>
        <color theme="1"/>
        <rFont val="맑은 고딕"/>
        <family val="3"/>
        <charset val="129"/>
      </rPr>
      <t>신문기자</t>
    </r>
    <r>
      <rPr>
        <sz val="10"/>
        <color theme="1"/>
        <rFont val="Helvetica"/>
      </rPr>
      <t xml:space="preserve">, </t>
    </r>
    <r>
      <rPr>
        <sz val="10"/>
        <color theme="1"/>
        <rFont val="맑은 고딕"/>
        <family val="3"/>
        <charset val="129"/>
      </rPr>
      <t>사회단체활동가</t>
    </r>
    <r>
      <rPr>
        <sz val="10"/>
        <color theme="1"/>
        <rFont val="Helvetica"/>
      </rPr>
      <t xml:space="preserve">, </t>
    </r>
    <r>
      <rPr>
        <sz val="10"/>
        <color theme="1"/>
        <rFont val="맑은 고딕"/>
        <family val="3"/>
        <charset val="129"/>
      </rPr>
      <t>사회복지직</t>
    </r>
    <r>
      <rPr>
        <sz val="10"/>
        <color theme="1"/>
        <rFont val="Helvetica"/>
      </rPr>
      <t xml:space="preserve"> </t>
    </r>
    <r>
      <rPr>
        <sz val="10"/>
        <color theme="1"/>
        <rFont val="맑은 고딕"/>
        <family val="3"/>
        <charset val="129"/>
      </rPr>
      <t>공무원</t>
    </r>
    <r>
      <rPr>
        <sz val="10"/>
        <color theme="1"/>
        <rFont val="Helvetica"/>
      </rPr>
      <t xml:space="preserve"> </t>
    </r>
    <r>
      <rPr>
        <sz val="10"/>
        <color theme="1"/>
        <rFont val="맑은 고딕"/>
        <family val="3"/>
        <charset val="129"/>
      </rPr>
      <t>등</t>
    </r>
    <r>
      <rPr>
        <sz val="10"/>
        <color theme="1"/>
        <rFont val="Helvetica"/>
      </rPr>
      <t xml:space="preserve"> </t>
    </r>
  </si>
  <si>
    <r>
      <rPr>
        <sz val="10"/>
        <color theme="1"/>
        <rFont val="맑은 고딕"/>
        <family val="3"/>
        <charset val="129"/>
      </rPr>
      <t>사회학과</t>
    </r>
    <r>
      <rPr>
        <sz val="10"/>
        <color theme="1"/>
        <rFont val="Helvetica"/>
      </rPr>
      <t xml:space="preserve">, </t>
    </r>
    <r>
      <rPr>
        <sz val="10"/>
        <color theme="1"/>
        <rFont val="맑은 고딕"/>
        <family val="3"/>
        <charset val="129"/>
      </rPr>
      <t>통계학과</t>
    </r>
    <r>
      <rPr>
        <sz val="10"/>
        <color theme="1"/>
        <rFont val="Helvetica"/>
      </rPr>
      <t xml:space="preserve">, </t>
    </r>
    <r>
      <rPr>
        <sz val="10"/>
        <color theme="1"/>
        <rFont val="맑은 고딕"/>
        <family val="3"/>
        <charset val="129"/>
      </rPr>
      <t>사회교육과</t>
    </r>
    <r>
      <rPr>
        <sz val="10"/>
        <color theme="1"/>
        <rFont val="Helvetica"/>
      </rPr>
      <t xml:space="preserve">, </t>
    </r>
    <r>
      <rPr>
        <sz val="10"/>
        <color theme="1"/>
        <rFont val="맑은 고딕"/>
        <family val="3"/>
        <charset val="129"/>
      </rPr>
      <t>사회복지학과</t>
    </r>
    <r>
      <rPr>
        <sz val="10"/>
        <color theme="1"/>
        <rFont val="Helvetica"/>
      </rPr>
      <t xml:space="preserve">, </t>
    </r>
    <r>
      <rPr>
        <sz val="10"/>
        <color theme="1"/>
        <rFont val="맑은 고딕"/>
        <family val="3"/>
        <charset val="129"/>
      </rPr>
      <t>행정학과</t>
    </r>
    <r>
      <rPr>
        <sz val="10"/>
        <color theme="1"/>
        <rFont val="Helvetica"/>
      </rPr>
      <t xml:space="preserve">, </t>
    </r>
    <r>
      <rPr>
        <sz val="10"/>
        <color theme="1"/>
        <rFont val="맑은 고딕"/>
        <family val="3"/>
        <charset val="129"/>
      </rPr>
      <t>신문방송학과</t>
    </r>
    <r>
      <rPr>
        <sz val="10"/>
        <color theme="1"/>
        <rFont val="Helvetica"/>
      </rPr>
      <t xml:space="preserve">, </t>
    </r>
    <r>
      <rPr>
        <sz val="10"/>
        <color theme="1"/>
        <rFont val="맑은 고딕"/>
        <family val="3"/>
        <charset val="129"/>
      </rPr>
      <t>언론정보학과</t>
    </r>
    <r>
      <rPr>
        <sz val="10"/>
        <color theme="1"/>
        <rFont val="Helvetica"/>
      </rPr>
      <t xml:space="preserve">, </t>
    </r>
    <r>
      <rPr>
        <sz val="10"/>
        <color theme="1"/>
        <rFont val="맑은 고딕"/>
        <family val="3"/>
        <charset val="129"/>
      </rPr>
      <t>문화인류학과</t>
    </r>
    <r>
      <rPr>
        <sz val="10"/>
        <color theme="1"/>
        <rFont val="Helvetica"/>
      </rPr>
      <t xml:space="preserve"> </t>
    </r>
    <r>
      <rPr>
        <sz val="10"/>
        <color theme="1"/>
        <rFont val="맑은 고딕"/>
        <family val="3"/>
        <charset val="129"/>
      </rPr>
      <t>등</t>
    </r>
    <r>
      <rPr>
        <sz val="10"/>
        <color theme="1"/>
        <rFont val="Helvetica"/>
      </rPr>
      <t xml:space="preserve"> </t>
    </r>
  </si>
  <si>
    <t>세계의 역사를 지역별, 시대별로 공부해야 하므로 역사 개념에 대한 정확하고 체계적인 정리가 중요합니다. 다양한 문화와 가치를 이해하고 존중하는 태도 및 사건이나 문제를 집단 간의 상호 관계 속에서 파악하고 분석할 수 있는 능력을 키우는 데 도움을 주는 과목입니다.</t>
  </si>
  <si>
    <t>• 인류의 출현과 문명의 발생 (세계사 학습의 필요성, 인류의 출현과 선사문화, 문명의 발생)
• 동아시아 지역의 역사 (동아시아 세계의 형성, 동아시아 세계의 발전, 동아시아 세계의 변동)
• 서아시아·인도 지역의 역사 (서아시아 여러 제국과 이슬람 세계의 형성, 인도의 역사와 다양한 종교, 문화의 출현)
• 유럽·아메리카 지역의 역사 (고대 지중해 세계, 유럽 세계의 형성과 동요, 유럽 세계의 변화, 시민 혁명과 산업 혁명)
• 제국주의와 두 차례 세계대전 (제국주의와 민족 운동, 두 차례의 세계대전)
• 현대 세계의 변화 (냉전과 탈 냉전, 21세기의 세계)</t>
  </si>
  <si>
    <t>현대사회와 윤리</t>
  </si>
  <si>
    <r>
      <rPr>
        <sz val="11"/>
        <color theme="1"/>
        <rFont val="맑은 고딕"/>
        <family val="3"/>
        <charset val="129"/>
      </rPr>
      <t>현대사회에서</t>
    </r>
    <r>
      <rPr>
        <sz val="11"/>
        <color theme="1"/>
        <rFont val="Helvetica"/>
      </rPr>
      <t xml:space="preserve"> </t>
    </r>
    <r>
      <rPr>
        <sz val="11"/>
        <color theme="1"/>
        <rFont val="맑은 고딕"/>
        <family val="3"/>
        <charset val="129"/>
      </rPr>
      <t>일어나는</t>
    </r>
    <r>
      <rPr>
        <sz val="11"/>
        <color theme="1"/>
        <rFont val="Helvetica"/>
      </rPr>
      <t xml:space="preserve"> </t>
    </r>
    <r>
      <rPr>
        <sz val="11"/>
        <color theme="1"/>
        <rFont val="맑은 고딕"/>
        <family val="3"/>
        <charset val="129"/>
      </rPr>
      <t>다양한</t>
    </r>
    <r>
      <rPr>
        <sz val="11"/>
        <color theme="1"/>
        <rFont val="Helvetica"/>
      </rPr>
      <t xml:space="preserve"> </t>
    </r>
    <r>
      <rPr>
        <sz val="11"/>
        <color theme="1"/>
        <rFont val="맑은 고딕"/>
        <family val="3"/>
        <charset val="129"/>
      </rPr>
      <t>문제와</t>
    </r>
    <r>
      <rPr>
        <sz val="11"/>
        <color theme="1"/>
        <rFont val="Helvetica"/>
      </rPr>
      <t xml:space="preserve"> </t>
    </r>
    <r>
      <rPr>
        <sz val="11"/>
        <color theme="1"/>
        <rFont val="맑은 고딕"/>
        <family val="3"/>
        <charset val="129"/>
      </rPr>
      <t>쟁점을</t>
    </r>
    <r>
      <rPr>
        <sz val="11"/>
        <color theme="1"/>
        <rFont val="Helvetica"/>
      </rPr>
      <t xml:space="preserve"> </t>
    </r>
    <r>
      <rPr>
        <sz val="11"/>
        <color theme="1"/>
        <rFont val="맑은 고딕"/>
        <family val="3"/>
        <charset val="129"/>
      </rPr>
      <t>동</t>
    </r>
    <r>
      <rPr>
        <sz val="11"/>
        <color theme="1"/>
        <rFont val="Helvetica"/>
      </rPr>
      <t>·</t>
    </r>
    <r>
      <rPr>
        <sz val="11"/>
        <color theme="1"/>
        <rFont val="맑은 고딕"/>
        <family val="3"/>
        <charset val="129"/>
      </rPr>
      <t>서양의</t>
    </r>
    <r>
      <rPr>
        <sz val="11"/>
        <color theme="1"/>
        <rFont val="Helvetica"/>
      </rPr>
      <t xml:space="preserve"> </t>
    </r>
    <r>
      <rPr>
        <sz val="11"/>
        <color theme="1"/>
        <rFont val="맑은 고딕"/>
        <family val="3"/>
        <charset val="129"/>
      </rPr>
      <t>윤리</t>
    </r>
    <r>
      <rPr>
        <sz val="11"/>
        <color theme="1"/>
        <rFont val="Helvetica"/>
      </rPr>
      <t xml:space="preserve"> </t>
    </r>
    <r>
      <rPr>
        <sz val="11"/>
        <color theme="1"/>
        <rFont val="맑은 고딕"/>
        <family val="3"/>
        <charset val="129"/>
      </rPr>
      <t>이론과</t>
    </r>
    <r>
      <rPr>
        <sz val="11"/>
        <color theme="1"/>
        <rFont val="Helvetica"/>
      </rPr>
      <t xml:space="preserve"> </t>
    </r>
    <r>
      <rPr>
        <sz val="11"/>
        <color theme="1"/>
        <rFont val="맑은 고딕"/>
        <family val="3"/>
        <charset val="129"/>
      </rPr>
      <t>사회사상을</t>
    </r>
    <r>
      <rPr>
        <sz val="11"/>
        <color theme="1"/>
        <rFont val="Helvetica"/>
      </rPr>
      <t xml:space="preserve"> </t>
    </r>
    <r>
      <rPr>
        <sz val="11"/>
        <color theme="1"/>
        <rFont val="맑은 고딕"/>
        <family val="3"/>
        <charset val="129"/>
      </rPr>
      <t>바탕으로</t>
    </r>
    <r>
      <rPr>
        <sz val="11"/>
        <color theme="1"/>
        <rFont val="Helvetica"/>
      </rPr>
      <t xml:space="preserve"> </t>
    </r>
    <r>
      <rPr>
        <sz val="11"/>
        <color theme="1"/>
        <rFont val="맑은 고딕"/>
        <family val="3"/>
        <charset val="129"/>
      </rPr>
      <t>탐구하고</t>
    </r>
    <r>
      <rPr>
        <sz val="11"/>
        <color theme="1"/>
        <rFont val="Helvetica"/>
      </rPr>
      <t xml:space="preserve">, </t>
    </r>
    <r>
      <rPr>
        <sz val="11"/>
        <color theme="1"/>
        <rFont val="맑은 고딕"/>
        <family val="3"/>
        <charset val="129"/>
      </rPr>
      <t>합리적으로</t>
    </r>
    <r>
      <rPr>
        <sz val="11"/>
        <color theme="1"/>
        <rFont val="Helvetica"/>
      </rPr>
      <t xml:space="preserve"> </t>
    </r>
    <r>
      <rPr>
        <sz val="11"/>
        <color theme="1"/>
        <rFont val="맑은 고딕"/>
        <family val="3"/>
        <charset val="129"/>
      </rPr>
      <t>해결할</t>
    </r>
    <r>
      <rPr>
        <sz val="11"/>
        <color theme="1"/>
        <rFont val="Helvetica"/>
      </rPr>
      <t xml:space="preserve"> </t>
    </r>
    <r>
      <rPr>
        <sz val="11"/>
        <color theme="1"/>
        <rFont val="맑은 고딕"/>
        <family val="3"/>
        <charset val="129"/>
      </rPr>
      <t>수</t>
    </r>
    <r>
      <rPr>
        <sz val="11"/>
        <color theme="1"/>
        <rFont val="Helvetica"/>
      </rPr>
      <t xml:space="preserve"> </t>
    </r>
    <r>
      <rPr>
        <sz val="11"/>
        <color theme="1"/>
        <rFont val="맑은 고딕"/>
        <family val="3"/>
        <charset val="129"/>
      </rPr>
      <t>있는</t>
    </r>
    <r>
      <rPr>
        <sz val="11"/>
        <color theme="1"/>
        <rFont val="Helvetica"/>
      </rPr>
      <t xml:space="preserve"> </t>
    </r>
    <r>
      <rPr>
        <sz val="11"/>
        <color theme="1"/>
        <rFont val="맑은 고딕"/>
        <family val="3"/>
        <charset val="129"/>
      </rPr>
      <t>도덕적</t>
    </r>
    <r>
      <rPr>
        <sz val="11"/>
        <color theme="1"/>
        <rFont val="Helvetica"/>
      </rPr>
      <t xml:space="preserve"> </t>
    </r>
    <r>
      <rPr>
        <sz val="11"/>
        <color theme="1"/>
        <rFont val="맑은 고딕"/>
        <family val="3"/>
        <charset val="129"/>
      </rPr>
      <t>탐구</t>
    </r>
    <r>
      <rPr>
        <sz val="11"/>
        <color theme="1"/>
        <rFont val="Helvetica"/>
      </rPr>
      <t xml:space="preserve"> </t>
    </r>
    <r>
      <rPr>
        <sz val="11"/>
        <color theme="1"/>
        <rFont val="맑은 고딕"/>
        <family val="3"/>
        <charset val="129"/>
      </rPr>
      <t>능력과</t>
    </r>
    <r>
      <rPr>
        <sz val="11"/>
        <color theme="1"/>
        <rFont val="Helvetica"/>
      </rPr>
      <t xml:space="preserve"> </t>
    </r>
    <r>
      <rPr>
        <sz val="11"/>
        <color theme="1"/>
        <rFont val="맑은 고딕"/>
        <family val="3"/>
        <charset val="129"/>
      </rPr>
      <t>윤리적</t>
    </r>
    <r>
      <rPr>
        <sz val="11"/>
        <color theme="1"/>
        <rFont val="Helvetica"/>
      </rPr>
      <t xml:space="preserve"> </t>
    </r>
    <r>
      <rPr>
        <sz val="11"/>
        <color theme="1"/>
        <rFont val="맑은 고딕"/>
        <family val="3"/>
        <charset val="129"/>
      </rPr>
      <t>성찰</t>
    </r>
    <r>
      <rPr>
        <sz val="11"/>
        <color theme="1"/>
        <rFont val="Helvetica"/>
      </rPr>
      <t xml:space="preserve"> </t>
    </r>
    <r>
      <rPr>
        <sz val="11"/>
        <color theme="1"/>
        <rFont val="맑은 고딕"/>
        <family val="3"/>
        <charset val="129"/>
      </rPr>
      <t>및</t>
    </r>
    <r>
      <rPr>
        <sz val="11"/>
        <color theme="1"/>
        <rFont val="Helvetica"/>
      </rPr>
      <t xml:space="preserve"> </t>
    </r>
    <r>
      <rPr>
        <sz val="11"/>
        <color theme="1"/>
        <rFont val="맑은 고딕"/>
        <family val="3"/>
        <charset val="129"/>
      </rPr>
      <t>실천</t>
    </r>
    <r>
      <rPr>
        <sz val="11"/>
        <color theme="1"/>
        <rFont val="Helvetica"/>
      </rPr>
      <t xml:space="preserve"> </t>
    </r>
    <r>
      <rPr>
        <sz val="11"/>
        <color theme="1"/>
        <rFont val="맑은 고딕"/>
        <family val="3"/>
        <charset val="129"/>
      </rPr>
      <t>능력을</t>
    </r>
    <r>
      <rPr>
        <sz val="11"/>
        <color theme="1"/>
        <rFont val="Helvetica"/>
      </rPr>
      <t xml:space="preserve"> </t>
    </r>
    <r>
      <rPr>
        <sz val="11"/>
        <color theme="1"/>
        <rFont val="맑은 고딕"/>
        <family val="3"/>
        <charset val="129"/>
      </rPr>
      <t>기르는</t>
    </r>
    <r>
      <rPr>
        <sz val="11"/>
        <color theme="1"/>
        <rFont val="Helvetica"/>
      </rPr>
      <t xml:space="preserve"> </t>
    </r>
    <r>
      <rPr>
        <sz val="11"/>
        <color theme="1"/>
        <rFont val="맑은 고딕"/>
        <family val="3"/>
        <charset val="129"/>
      </rPr>
      <t>과목이다</t>
    </r>
    <r>
      <rPr>
        <sz val="11"/>
        <color theme="1"/>
        <rFont val="Helvetica"/>
      </rPr>
      <t xml:space="preserve">. </t>
    </r>
  </si>
  <si>
    <t xml:space="preserve">현대 생활과 윤리
• 실천 윤리의 관점에서 윤리적 성찰, 동·서양의 다양한 윤리 이론 이해하기
• 윤리적 관점에서 토론하고 실천 방안 제안하기 
생명윤리와 생태윤리
• 출생과 죽음의 의미, 사랑과 성의 관계, 자연을 바라보는 동·서양의 다양한 윤리적 관점을 통해 생명 존중과 사랑, 생태 감수성 함양하기  
과학과 디지털 학습 환경 윤리 
• 과학 기술의 연구 윤리, 정보 윤리와 미디어 문해력의 필요성, 인공지능의 연구와 활용에 대해 윤리적 관점에서 탐구하기 
민주시민과 윤리 
• 직업윤리와 청렴의 윤리, 시민의 역할과 사회참여, 분배적 정의 및 교정적 정의의 의미와 윤리적 쟁점 탐구하기
문화와 경제생활의 윤리 
• 예술과 도덕의 관계, 의식주 생활과 경제생활에 있어 윤리적 쟁점, 다문화 윤리를 통한 존중과 관용의 자세 키우기 
평화와 공존의 윤리
• 사회 통합을 위한 소통과 담론 윤리, 통일 문제를 둘러싼 쟁점, 세계시민으로서 국제 사회의 위기 극복을 위한 윤리적 노력에 대해 성찰하기   </t>
  </si>
  <si>
    <r>
      <rPr>
        <sz val="10"/>
        <color theme="1"/>
        <rFont val="맑은 고딕"/>
        <family val="3"/>
        <charset val="129"/>
      </rPr>
      <t>중등교사</t>
    </r>
    <r>
      <rPr>
        <sz val="10"/>
        <color theme="1"/>
        <rFont val="Helvetica"/>
      </rPr>
      <t xml:space="preserve">, </t>
    </r>
    <r>
      <rPr>
        <sz val="10"/>
        <color theme="1"/>
        <rFont val="맑은 고딕"/>
        <family val="3"/>
        <charset val="129"/>
      </rPr>
      <t>대학교수</t>
    </r>
    <r>
      <rPr>
        <sz val="10"/>
        <color theme="1"/>
        <rFont val="Helvetica"/>
      </rPr>
      <t xml:space="preserve">, </t>
    </r>
    <r>
      <rPr>
        <sz val="10"/>
        <color theme="1"/>
        <rFont val="맑은 고딕"/>
        <family val="3"/>
        <charset val="129"/>
      </rPr>
      <t>광고</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홍보전문가</t>
    </r>
    <r>
      <rPr>
        <sz val="10"/>
        <color theme="1"/>
        <rFont val="Helvetica"/>
      </rPr>
      <t xml:space="preserve">, </t>
    </r>
    <r>
      <rPr>
        <sz val="10"/>
        <color theme="1"/>
        <rFont val="맑은 고딕"/>
        <family val="3"/>
        <charset val="129"/>
      </rPr>
      <t>마케팅전문가</t>
    </r>
    <r>
      <rPr>
        <sz val="10"/>
        <color theme="1"/>
        <rFont val="Helvetica"/>
      </rPr>
      <t xml:space="preserve">, </t>
    </r>
    <r>
      <rPr>
        <sz val="10"/>
        <color theme="1"/>
        <rFont val="맑은 고딕"/>
        <family val="3"/>
        <charset val="129"/>
      </rPr>
      <t>작가</t>
    </r>
    <r>
      <rPr>
        <sz val="10"/>
        <color theme="1"/>
        <rFont val="Helvetica"/>
      </rPr>
      <t xml:space="preserve">, </t>
    </r>
    <r>
      <rPr>
        <sz val="10"/>
        <color theme="1"/>
        <rFont val="맑은 고딕"/>
        <family val="3"/>
        <charset val="129"/>
      </rPr>
      <t>언론인</t>
    </r>
    <r>
      <rPr>
        <sz val="10"/>
        <color theme="1"/>
        <rFont val="Helvetica"/>
      </rPr>
      <t xml:space="preserve">, </t>
    </r>
    <r>
      <rPr>
        <sz val="10"/>
        <color theme="1"/>
        <rFont val="맑은 고딕"/>
        <family val="3"/>
        <charset val="129"/>
      </rPr>
      <t>인문</t>
    </r>
    <r>
      <rPr>
        <sz val="10"/>
        <color theme="1"/>
        <rFont val="Helvetica"/>
      </rPr>
      <t>·</t>
    </r>
    <r>
      <rPr>
        <sz val="10"/>
        <color theme="1"/>
        <rFont val="맑은 고딕"/>
        <family val="3"/>
        <charset val="129"/>
      </rPr>
      <t>사회과학연구원</t>
    </r>
    <r>
      <rPr>
        <sz val="10"/>
        <color theme="1"/>
        <rFont val="Helvetica"/>
      </rPr>
      <t xml:space="preserve">, </t>
    </r>
    <r>
      <rPr>
        <sz val="10"/>
        <color theme="1"/>
        <rFont val="맑은 고딕"/>
        <family val="3"/>
        <charset val="129"/>
      </rPr>
      <t>큐레이터</t>
    </r>
    <r>
      <rPr>
        <sz val="10"/>
        <color theme="1"/>
        <rFont val="Helvetica"/>
      </rPr>
      <t xml:space="preserve">, </t>
    </r>
    <r>
      <rPr>
        <sz val="10"/>
        <color theme="1"/>
        <rFont val="맑은 고딕"/>
        <family val="3"/>
        <charset val="129"/>
      </rPr>
      <t>비정부</t>
    </r>
    <r>
      <rPr>
        <sz val="10"/>
        <color theme="1"/>
        <rFont val="Helvetica"/>
      </rPr>
      <t xml:space="preserve"> </t>
    </r>
    <r>
      <rPr>
        <sz val="10"/>
        <color theme="1"/>
        <rFont val="맑은 고딕"/>
        <family val="3"/>
        <charset val="129"/>
      </rPr>
      <t>기구</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국제기구</t>
    </r>
    <r>
      <rPr>
        <sz val="10"/>
        <color theme="1"/>
        <rFont val="Helvetica"/>
      </rPr>
      <t xml:space="preserve"> </t>
    </r>
    <r>
      <rPr>
        <sz val="10"/>
        <color theme="1"/>
        <rFont val="맑은 고딕"/>
        <family val="3"/>
        <charset val="129"/>
      </rPr>
      <t>활동가</t>
    </r>
    <r>
      <rPr>
        <sz val="10"/>
        <color theme="1"/>
        <rFont val="Helvetica"/>
      </rPr>
      <t xml:space="preserve"> </t>
    </r>
    <r>
      <rPr>
        <sz val="10"/>
        <color theme="1"/>
        <rFont val="맑은 고딕"/>
        <family val="3"/>
        <charset val="129"/>
      </rPr>
      <t>등</t>
    </r>
  </si>
  <si>
    <r>
      <rPr>
        <sz val="10"/>
        <color theme="1"/>
        <rFont val="맑은 고딕"/>
        <family val="3"/>
        <charset val="129"/>
      </rPr>
      <t>윤리교육과</t>
    </r>
    <r>
      <rPr>
        <sz val="10"/>
        <color theme="1"/>
        <rFont val="Helvetica"/>
      </rPr>
      <t xml:space="preserve">, </t>
    </r>
    <r>
      <rPr>
        <sz val="10"/>
        <color theme="1"/>
        <rFont val="맑은 고딕"/>
        <family val="3"/>
        <charset val="129"/>
      </rPr>
      <t>철학과</t>
    </r>
    <r>
      <rPr>
        <sz val="10"/>
        <color theme="1"/>
        <rFont val="Helvetica"/>
      </rPr>
      <t xml:space="preserve">, </t>
    </r>
    <r>
      <rPr>
        <sz val="10"/>
        <color theme="1"/>
        <rFont val="맑은 고딕"/>
        <family val="3"/>
        <charset val="129"/>
      </rPr>
      <t>사회학과</t>
    </r>
    <r>
      <rPr>
        <sz val="10"/>
        <color theme="1"/>
        <rFont val="Helvetica"/>
      </rPr>
      <t xml:space="preserve">, </t>
    </r>
    <r>
      <rPr>
        <sz val="10"/>
        <color theme="1"/>
        <rFont val="맑은 고딕"/>
        <family val="3"/>
        <charset val="129"/>
      </rPr>
      <t>정치외교학과</t>
    </r>
    <r>
      <rPr>
        <sz val="10"/>
        <color theme="1"/>
        <rFont val="Helvetica"/>
      </rPr>
      <t xml:space="preserve">, </t>
    </r>
    <r>
      <rPr>
        <sz val="10"/>
        <color theme="1"/>
        <rFont val="맑은 고딕"/>
        <family val="3"/>
        <charset val="129"/>
      </rPr>
      <t>유학</t>
    </r>
    <r>
      <rPr>
        <sz val="10"/>
        <color theme="1"/>
        <rFont val="Helvetica"/>
      </rPr>
      <t>·</t>
    </r>
    <r>
      <rPr>
        <sz val="10"/>
        <color theme="1"/>
        <rFont val="맑은 고딕"/>
        <family val="3"/>
        <charset val="129"/>
      </rPr>
      <t>동양학과</t>
    </r>
    <r>
      <rPr>
        <sz val="10"/>
        <color theme="1"/>
        <rFont val="Helvetica"/>
      </rPr>
      <t xml:space="preserve">, </t>
    </r>
    <r>
      <rPr>
        <sz val="10"/>
        <color theme="1"/>
        <rFont val="맑은 고딕"/>
        <family val="3"/>
        <charset val="129"/>
      </rPr>
      <t>종교학과</t>
    </r>
    <r>
      <rPr>
        <sz val="10"/>
        <color theme="1"/>
        <rFont val="Helvetica"/>
      </rPr>
      <t xml:space="preserve">, </t>
    </r>
    <r>
      <rPr>
        <sz val="10"/>
        <color theme="1"/>
        <rFont val="맑은 고딕"/>
        <family val="3"/>
        <charset val="129"/>
      </rPr>
      <t>문화인류학과</t>
    </r>
    <r>
      <rPr>
        <sz val="10"/>
        <color theme="1"/>
        <rFont val="Helvetica"/>
      </rPr>
      <t xml:space="preserve">, </t>
    </r>
    <r>
      <rPr>
        <sz val="10"/>
        <color theme="1"/>
        <rFont val="맑은 고딕"/>
        <family val="3"/>
        <charset val="129"/>
      </rPr>
      <t>상담심리학과</t>
    </r>
    <r>
      <rPr>
        <sz val="10"/>
        <color theme="1"/>
        <rFont val="Helvetica"/>
      </rPr>
      <t xml:space="preserve">, </t>
    </r>
    <r>
      <rPr>
        <sz val="10"/>
        <color theme="1"/>
        <rFont val="맑은 고딕"/>
        <family val="3"/>
        <charset val="129"/>
      </rPr>
      <t>기독교교육학과</t>
    </r>
    <r>
      <rPr>
        <sz val="10"/>
        <color theme="1"/>
        <rFont val="Helvetica"/>
      </rPr>
      <t xml:space="preserve"> </t>
    </r>
    <r>
      <rPr>
        <sz val="10"/>
        <color theme="1"/>
        <rFont val="맑은 고딕"/>
        <family val="3"/>
        <charset val="129"/>
      </rPr>
      <t>등</t>
    </r>
  </si>
  <si>
    <t>세계사에서 배우는 내용보다 동아시아의 역사를 주제별로 깊이 있게 다룹니다. 한‧중‧일 간의 역사로 인한 갈등과 당면 문제의 올바른 해결을 위해서도 중요한 과목입니다.</t>
  </si>
  <si>
    <t>• 동아시아 역사의 시작 (동아시아와 동아시아사, 자연 환경과 생업, 선사문화, 국가의 성립과 발전)
• 동아시아 세계의 성립과 변화 (인구의 이동과 정치, 사회변동, 유학과 불교, 국제관계의 다원화)
• 동아시아의 사회 변동과 문화교류 (17세기 전후 동아시아 전쟁, 교역망의 발달과 은 유통, 사회 변동과 서민 문화)
• 동아시아의 근대화 운동과 반제국주의 민족운동 (새로운 국제 질서와 근대화운동, 제국주의 침략 전쟁과 민족운동, 서양 문물의 수용)
• 오늘날의 동아시아 (제2차 세계 대전 전후 처리와 냉전 체제, 경제성장과 정치 발전, 갈등과 화해)</t>
  </si>
  <si>
    <t>한국지리 탐구</t>
  </si>
  <si>
    <t>공간정보기술과 빅데이터를 활용하여 모빌리티와 플랫폼 경제, 국가균형발전, 동아시아의 지정학 등 우리 국토 및 지역이 당면한 주요 이슈와 쟁점을 깊이 있게 탐구하면서 다양한 진로 분야와 연계하여 지리정보를 분석하고 대안을 제시함으로써 탐구 역량을 기르는 과목이다.</t>
  </si>
  <si>
    <t>공간정보와 지리탐구
• 지리적 관점으로 질문을 던지고, 답을 하기 위한 탐구 계획 수립하기
• 데이터 수집방법을 연습하고, 탐구 질문에 맞추어 데이터를 수집·분석·시각화하기
생활 속 지리 탐구
• 음식을 통한 생산과 소비, 장소의 연결성을 이해하고, 상품사슬에 대해 파악하기
• 핫 플레이스에 대해 조사하고, 지역을 활용한 관광 활성화 방안 제안하기
• 모빌리티가 이동성과 시·공간 활용에 미친 영향을 조사하고, 대안 제시하기
국토의 변화와 균형 발전 탐구
• 통계 자료를 활용하여 우리나라 인구 변화를 분석하고, 대응 방안 모색하기
• 우리나라 농업의 변화를 이해하고, 지속가능한 농업과 농촌을 위한 정책 제안하기
• 산업구조의 전환이 지역 경제에 미치는 영향을 이해하고, 변화하는 지역 비교하기
• 지방소멸과 국토 불균등 발전 문제를 이해하고, 국토균형발전 방안 제안 및 평가하기
환경과 지속가능성 탐구
• 세계유산으로 등재된 한반도 자연경관을 알아보고, 등재 가능한 자연경관 추천하기
• 개발로 인한 지표면 변화를 조사하고, 자연환경 복원 및 지속가능한 활용 파악하기
• 주로 발생하는 자연재해의 유형과 특징을 분석하고, 경감 대책 조사 및 평가하기
• 에너지원별 발전 관련 쟁점을 조사하고, 탄소중립 달성을 위한 에너지 정책 제안하기
동아시아 갈등과 공존 탐구
• 북한에 대한 이해를 바탕으로 남북 간 협력 분야 및 방식 제시하기
• 동아시아 지역의 발전과 평화·공존을 위한 지정학적 전략 토론하기</t>
  </si>
  <si>
    <t>GIS 관련 산업전문가, 행정공무원, 사회과학연구원, 도시계획전문가, 사회단체활동가(환경, 에너지 등), 문화 콘텐츠 전문가, 사회복지사, 감정평가사, 기자, 환경연구원, 방재전문가, 중등교사, 대학교수 등</t>
  </si>
  <si>
    <t>공간정보공학과, 도시공학과, 도시계획학과, 정치외교학과, 경영학과, 행정학과, 사회학과, 환경공학과, 북한학과, 에너지공학과, 방재학과, 사회복지학과, 지리학과, 지리교육과 등</t>
  </si>
  <si>
    <r>
      <rPr>
        <sz val="12"/>
        <color theme="1"/>
        <rFont val="Helvetica Neue"/>
      </rPr>
      <t>끊임없이 변화하는 경제 상황에 대한 자료를 수집, 분석하여 문제를 해결할 수 있는 능력을 키우고 싶은 학생들이 흥미를 가지고 학습할 수 있으며, 상경 계열(경영학과, 경제학과 등)의 진로를 탐색하는 데</t>
    </r>
    <r>
      <rPr>
        <sz val="12"/>
        <color rgb="FF42C7F1"/>
        <rFont val="Helvetica"/>
      </rPr>
      <t xml:space="preserve"> </t>
    </r>
    <r>
      <rPr>
        <sz val="12"/>
        <color theme="1"/>
        <rFont val="Helvetica"/>
      </rPr>
      <t>도움을 얻을 수 있는 과목입니다.</t>
    </r>
  </si>
  <si>
    <t>• 경제생활과 경제 문제 (희소성, 시장가격, 생산·분배·소비)
• 시장과 경제활동 (수요·공급, 소비자·생산자·사회적 잉여, 외부효과·불완전경쟁시장)
• 국가와 경제활동 (국내총생산, 실업, 물가지수, 총수용·총공급)
• 세계 시장과 교역 (절대우위론·비교우위론, 환율, 국제수지)
• 경제생활과 금융 (신용, 자산, 부채)</t>
  </si>
  <si>
    <t>도시의 미래 탐구</t>
  </si>
  <si>
    <t>도시를 중심으로 건축, 소비 공간, 스마트 도시, 부동산 등 다양한 주제를 깊이 있게 탐구하고 도시에 대한 사회 과학적 분석과 인문학적 성찰을 통해 모두를 위한 도시의 미래를 만들어가는 과정에 참여하며 도시와 관련한 다양한 진로를 탐색할 수 있는 과목이다.</t>
  </si>
  <si>
    <t>삶의 공간, 도시
• 도시의 의미를 이해하고, 도시의 특성이 도시적 생활양식에 미치는 영향 탐구하기
• 다양한 유형의 도시를 비교하고, 내가 사는 도시의 발달과정 탐구하기
• 살기 좋은 도시에 대한 관점을 비교하고, 살기 좋은 도시의 사례와 특징 조사하기
변화하는 도시
• 도시 간 상호 작용과 도시 체계를 이해하고, 도시 공간 구조의 변화 및 재구성 인식하기
• 문화 자산을 활용한 도시 브랜딩과 건축이 도시 인식 변화에 미친 영향 탐구하기
• 서비스업 성장과 소비주의 심화가 도시 경제와 생활양식 변화에 미친 영향 분석하기
• 첨단 산업과 모빌리티의 발달, 스마트 도시가 도시의 변화에 미친 영향 조사하기
도시 문제와 공간 정의
• 도시의 환경 문제와 재난을 공간 정의 관점에서 분석하여 해결 방안 탐색하기
• 부동산과 도시의 주거 문제를 공간 정의 관점에서 분석하여 해결 방안 탐색하기
• 국제 이주에 따라 도시에서 발생하는 문제를 조사하고, 공존 방안 모색하기
도시의 미래
• 지속가능성과 회복력이 높은 도시를 위한 도시 계획 및 혁신 사례 탐구하기
• 도시의 공공성을 이해하고, 시민이 가져야 할 바람직한 태도로 도시 정치 참여하기</t>
  </si>
  <si>
    <t>도시계획전문가, 도시연구원, 스마트도시공학자, 건축가, 행정공무원, 교통공학자, 마케팅전문가, 사회과학연구원, 환경연구원, 도시생태연구원, 부동산전문가, 문화 콘텐츠 전문가, 기자, 사회복지사, 중등교사, 대학교수 등</t>
  </si>
  <si>
    <t>도시공학과, 도시계획학과, 도시행정학과, 건축학과, 교통공학과, 미디어커뮤니케이션학과, 관광학과, 경영학과, 경제학과, 사회학과, 행정학과, 부동산학과, 사회복지학과, 지리학과, 지리교육과 등</t>
  </si>
  <si>
    <t>일상생활에서 접하게 되는 정치적 쟁점과 법적 분쟁의 해결 과정에서 활용될 수 있는 기본 기능, 사고력, 사회 참여 기능을 배울 수 있으며, 사회과학 계열의 진로를 탐색하는 데 도움을 얻을 수 있는 과목입니다.</t>
  </si>
  <si>
    <t>• 민주주의와 헌법 (정치의 기능, 법의 이념, 민주주의와 법치주의, 헌법의 의의와 기본 원리, 기본권의 내용, 기본권 제한의 요건과 한계)
• 민주 국가와 정부 (민주 국가의 정부 형태, 우리나라의 정부 형태, 국가기관의 역할과 상호 관계, 지방 자치의 의의, 현실, 과제)
• 정치과정과 참여 (정치과정, 정치 참여, 선거와 선서 제도, 정당, 이익집단과 시민단체, 언론)
• 개인 생활과 법 (민법의 의의와 기본 원리, 재산 관계와 법, 가족 관계와 법)
• 사회생활과 법 (형법의 의의, 범죄의 성립과 형벌의 종류, 형사 절차와 인권 보장, 근로자의 권리와 법)
• 국제 관계와 한반도 (국제 관계의 변화, 국제법, 국제 문제와 국제기구, 우리나라의 국제 관계, 한반도의 국제 질서)</t>
  </si>
  <si>
    <t>동아시아 역사 기행</t>
  </si>
  <si>
    <t>동북아시아와 동남아시아를 아우르는 동아시아 지역의 특징을 역사적 맥락에서 파악하고, 동아시아 지역에서 전개된 교류와 갈등, 침략과 저항, 공존과 평화를 위한 노력을 탐구하여 동아시아 갈등의 평화적 해결 방안을 모색하는 시민 역량을 기를 수 있는 과목이다.</t>
  </si>
  <si>
    <t>동아시아로 떠나는 역사 기행
• 역사 기행을 통한 탐구의 방법을 이해하고, 동아시아의 범위와 특징 파악하기
• 생태환경을 바탕으로 형성된 유목 세계, 농경 세계, 해양 세계의 삶 이해하기
교류와 갈등의 현장에서 만난 역사
• 동아시아의 지역 간 교류를 보여주는 문화유산 탐구하기
• 종교와 사상을 중심으로 동아시아 각 지역 간 교류 양상 파악하기
• 몽골의 팽창 및 17세기 전후 동아시아 전쟁이 초래한 변화 이해하기
• 이슬람과 유럽 세력의 참여를 통해 확대된 동아시아 교류의 모습 탐구하기
침략과 저항의 현장에서 만난 역사
• 동아시아 지역에서 전개된 제국주의 열강의 침략 전쟁 탐구하기
• 아시아·태평양 전쟁과 이에 대한 저항과 연대의 움직임 파악하기
• 제국주의 열강의 침략과 전쟁이 지역 생활과 생태환경에 끼친 영향 탐구하기
평화와 공존의 현장에서 만난 역사
• 냉전 시기 동아시아 지역의 전쟁을 탐구하고, 각국의 정치·사회적 변화 파악하기
• 경제 및 대중문화 교류 확대를 이해하고, 다문화 사회에서 공존을 위한 노력 모색하기
• 동아시아 역사 및 영토 갈등과 새롭게 대두되는 문제를 파악하고 해결하려는 자세 갖기</t>
  </si>
  <si>
    <r>
      <rPr>
        <sz val="10"/>
        <color theme="1"/>
        <rFont val="맑은 고딕"/>
        <family val="3"/>
        <charset val="129"/>
      </rPr>
      <t>역사학자</t>
    </r>
    <r>
      <rPr>
        <sz val="10"/>
        <color theme="1"/>
        <rFont val="Helvetica"/>
      </rPr>
      <t xml:space="preserve">, </t>
    </r>
    <r>
      <rPr>
        <sz val="10"/>
        <color theme="1"/>
        <rFont val="맑은 고딕"/>
        <family val="3"/>
        <charset val="129"/>
      </rPr>
      <t>문화유산</t>
    </r>
    <r>
      <rPr>
        <sz val="10"/>
        <color theme="1"/>
        <rFont val="Helvetica"/>
      </rPr>
      <t xml:space="preserve"> </t>
    </r>
    <r>
      <rPr>
        <sz val="10"/>
        <color theme="1"/>
        <rFont val="맑은 고딕"/>
        <family val="3"/>
        <charset val="129"/>
      </rPr>
      <t>보존전문가</t>
    </r>
    <r>
      <rPr>
        <sz val="10"/>
        <color theme="1"/>
        <rFont val="Helvetica"/>
      </rPr>
      <t xml:space="preserve">, </t>
    </r>
    <r>
      <rPr>
        <sz val="10"/>
        <color theme="1"/>
        <rFont val="맑은 고딕"/>
        <family val="3"/>
        <charset val="129"/>
      </rPr>
      <t>기록연구사</t>
    </r>
    <r>
      <rPr>
        <sz val="10"/>
        <color theme="1"/>
        <rFont val="Helvetica"/>
      </rPr>
      <t xml:space="preserve">, </t>
    </r>
    <r>
      <rPr>
        <sz val="10"/>
        <color theme="1"/>
        <rFont val="맑은 고딕"/>
        <family val="3"/>
        <charset val="129"/>
      </rPr>
      <t>학예사</t>
    </r>
    <r>
      <rPr>
        <sz val="10"/>
        <color theme="1"/>
        <rFont val="Helvetica"/>
      </rPr>
      <t xml:space="preserve">, </t>
    </r>
    <r>
      <rPr>
        <sz val="10"/>
        <color theme="1"/>
        <rFont val="맑은 고딕"/>
        <family val="3"/>
        <charset val="129"/>
      </rPr>
      <t>큐레이터</t>
    </r>
    <r>
      <rPr>
        <sz val="10"/>
        <color theme="1"/>
        <rFont val="Helvetica"/>
      </rPr>
      <t xml:space="preserve">, </t>
    </r>
    <r>
      <rPr>
        <sz val="10"/>
        <color theme="1"/>
        <rFont val="맑은 고딕"/>
        <family val="3"/>
        <charset val="129"/>
      </rPr>
      <t>여행</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감정평가사</t>
    </r>
    <r>
      <rPr>
        <sz val="10"/>
        <color theme="1"/>
        <rFont val="Helvetica"/>
      </rPr>
      <t xml:space="preserve">, </t>
    </r>
    <r>
      <rPr>
        <sz val="10"/>
        <color theme="1"/>
        <rFont val="맑은 고딕"/>
        <family val="3"/>
        <charset val="129"/>
      </rPr>
      <t>인문과학연구원</t>
    </r>
    <r>
      <rPr>
        <sz val="10"/>
        <color theme="1"/>
        <rFont val="Helvetica"/>
      </rPr>
      <t xml:space="preserve">, </t>
    </r>
    <r>
      <rPr>
        <sz val="10"/>
        <color theme="1"/>
        <rFont val="맑은 고딕"/>
        <family val="3"/>
        <charset val="129"/>
      </rPr>
      <t>외교관</t>
    </r>
    <r>
      <rPr>
        <sz val="10"/>
        <color theme="1"/>
        <rFont val="Helvetica"/>
      </rPr>
      <t xml:space="preserve">, </t>
    </r>
    <r>
      <rPr>
        <sz val="10"/>
        <color theme="1"/>
        <rFont val="맑은 고딕"/>
        <family val="3"/>
        <charset val="129"/>
      </rPr>
      <t>비정부기구</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국제기구활동가</t>
    </r>
    <r>
      <rPr>
        <sz val="10"/>
        <color theme="1"/>
        <rFont val="Helvetica"/>
      </rPr>
      <t xml:space="preserve">, </t>
    </r>
    <r>
      <rPr>
        <sz val="10"/>
        <color theme="1"/>
        <rFont val="맑은 고딕"/>
        <family val="3"/>
        <charset val="129"/>
      </rPr>
      <t>기자</t>
    </r>
    <r>
      <rPr>
        <sz val="10"/>
        <color theme="1"/>
        <rFont val="Helvetica"/>
      </rPr>
      <t xml:space="preserve">, </t>
    </r>
    <r>
      <rPr>
        <sz val="10"/>
        <color theme="1"/>
        <rFont val="맑은 고딕"/>
        <family val="3"/>
        <charset val="129"/>
      </rPr>
      <t>작가</t>
    </r>
    <r>
      <rPr>
        <sz val="10"/>
        <color theme="1"/>
        <rFont val="Helvetica"/>
      </rPr>
      <t xml:space="preserve">, </t>
    </r>
    <r>
      <rPr>
        <sz val="10"/>
        <color theme="1"/>
        <rFont val="맑은 고딕"/>
        <family val="3"/>
        <charset val="129"/>
      </rPr>
      <t>공무원</t>
    </r>
    <r>
      <rPr>
        <sz val="10"/>
        <color theme="1"/>
        <rFont val="Helvetica"/>
      </rPr>
      <t xml:space="preserve">, </t>
    </r>
    <r>
      <rPr>
        <sz val="10"/>
        <color theme="1"/>
        <rFont val="맑은 고딕"/>
        <family val="3"/>
        <charset val="129"/>
      </rPr>
      <t>중등교사</t>
    </r>
    <r>
      <rPr>
        <sz val="10"/>
        <color theme="1"/>
        <rFont val="Helvetica"/>
      </rPr>
      <t xml:space="preserve">, </t>
    </r>
    <r>
      <rPr>
        <sz val="10"/>
        <color theme="1"/>
        <rFont val="맑은 고딕"/>
        <family val="3"/>
        <charset val="129"/>
      </rPr>
      <t>대학교수</t>
    </r>
    <r>
      <rPr>
        <sz val="10"/>
        <color theme="1"/>
        <rFont val="Helvetica"/>
      </rPr>
      <t xml:space="preserve"> </t>
    </r>
    <r>
      <rPr>
        <sz val="10"/>
        <color theme="1"/>
        <rFont val="맑은 고딕"/>
        <family val="3"/>
        <charset val="129"/>
      </rPr>
      <t>등</t>
    </r>
  </si>
  <si>
    <t>사학과, 역사학과, 국사학과, 한국사학과, 동양사학과, 역사교육과, 고고학과, 문화재보존학과, 역사문화학과, 정치외교학과, 관광학과, 국제학과, 아시아문화학부 등</t>
  </si>
  <si>
    <r>
      <rPr>
        <sz val="12"/>
        <color rgb="FF000000"/>
        <rFont val="경기천년제목 Light"/>
        <family val="3"/>
        <charset val="129"/>
      </rPr>
      <t>사회･문화는 사회학과 문화인류학</t>
    </r>
    <r>
      <rPr>
        <sz val="12"/>
        <color rgb="FF000000"/>
        <rFont val="맑은 고딕"/>
        <family val="3"/>
        <charset val="129"/>
      </rPr>
      <t xml:space="preserve">, </t>
    </r>
    <r>
      <rPr>
        <sz val="12"/>
        <color rgb="FF000000"/>
        <rFont val="경기천년제목 Light"/>
        <family val="3"/>
        <charset val="129"/>
      </rPr>
      <t>사회복지학의 기초를 배우는 과목입니다</t>
    </r>
    <r>
      <rPr>
        <sz val="12"/>
        <color rgb="FF000000"/>
        <rFont val="맑은 고딕"/>
        <family val="3"/>
        <charset val="129"/>
      </rPr>
      <t xml:space="preserve">. </t>
    </r>
    <r>
      <rPr>
        <sz val="12"/>
        <color rgb="FF000000"/>
        <rFont val="경기천년제목 Light"/>
        <family val="3"/>
        <charset val="129"/>
      </rPr>
      <t>사람 및 사회에 대한 관심이 많고 낯선 사람들 및 문화에 흥미를 많이 가지고 있으며</t>
    </r>
    <r>
      <rPr>
        <sz val="12"/>
        <color rgb="FF000000"/>
        <rFont val="맑은 고딕"/>
        <family val="3"/>
        <charset val="129"/>
      </rPr>
      <t xml:space="preserve">, </t>
    </r>
    <r>
      <rPr>
        <sz val="12"/>
        <color rgb="FFFF0000"/>
        <rFont val="경기천년제목 Light"/>
        <family val="3"/>
        <charset val="129"/>
      </rPr>
      <t>사회･문화 현상을 이해하고 사회문제를 해결하기 위한</t>
    </r>
    <r>
      <rPr>
        <sz val="12"/>
        <color rgb="FF000000"/>
        <rFont val="맑은 고딕"/>
        <family val="3"/>
        <charset val="129"/>
      </rPr>
      <t xml:space="preserve"> </t>
    </r>
    <r>
      <rPr>
        <sz val="12"/>
        <color rgb="FF000000"/>
        <rFont val="경기천년제목 Light"/>
        <family val="3"/>
        <charset val="129"/>
      </rPr>
      <t>방법을 고민하는 학생들이라면</t>
    </r>
    <r>
      <rPr>
        <sz val="12"/>
        <color rgb="FF000000"/>
        <rFont val="맑은 고딕"/>
        <family val="3"/>
        <charset val="129"/>
      </rPr>
      <t xml:space="preserve">, </t>
    </r>
    <r>
      <rPr>
        <sz val="12"/>
        <color rgb="FF000000"/>
        <rFont val="경기천년제목 Light"/>
        <family val="3"/>
        <charset val="129"/>
      </rPr>
      <t>즐거움을 느끼며 학습할 수 있는 과목입니다</t>
    </r>
    <r>
      <rPr>
        <sz val="12"/>
        <color rgb="FF000000"/>
        <rFont val="맑은 고딕"/>
        <family val="3"/>
        <charset val="129"/>
      </rPr>
      <t>.</t>
    </r>
  </si>
  <si>
    <t>• 사회·문화 현상의 탐구 (사회･문화 현상을 보는 관점, 양적 연구, 질적 연구･자료 수집 방법, ∙사회･문화 현상의 연구 태도 및 윤리, 탐구 절차)
• 개인과 사회 구조 (개인과 사회의 관계, 사회화, 지위, 역할, 역할 갈등, 사회 집단, 사회 조직, 일탈 행동, 일탈 이론)
• 문화와 일상생활 (문화의 속성, 문화를 보는 관점 및 이해 태도, 하위문화, 대중문화, 대중매체, 문화 변동)
• 사회 계층과 불평등 (사회 불평등을 보는 관점, 사회 이동, 사회 계층 구조, 사회 불평등 양상, 사회 복지, 복지 제도)
• 현대의 사회 변동 (사회 변동 이론, 사회 운동∙세계화, 정보화, 저출산･고령화, 다문화적 변화, 세계시민, 지속가능한 사회)</t>
  </si>
  <si>
    <t>정치</t>
  </si>
  <si>
    <t xml:space="preserve">민주주의에 대한 이해를 기초로 다양한 정치 현상을 분석하는 데 필요한 개념과 원리를 이해하고 이를 바탕으로 일상생활에서 접하는 정치적 쟁점 해결 과정에 요구되는 기능과 역량의 함양을 추구하는 과목이다. </t>
  </si>
  <si>
    <t>시민 생활과 정치 
• 정치의 필요성을 이해하고, 일상생활의 정치적 문제에 대한 해결 방안 모색하기
• 민주주의의 이념과 원리, 다양한 민주주의 모델에 대해 이해하기
정치과정과 참여 
• 민주적 정치과정의 핵심인 선거의 의미를 이해하기
• 민주시민의 권리와 책임을 인식하고, 공동체의 의사결정 과정에 적극적으로 참여하기
민주 국가의 정부 형태
• 대통령제와 의원 내각제를 바탕으로 우리나라의 정부 형태 이해하기
• 다양한 정부 형태에서 나타나는 입법부, 행정부, 사법부의 견제와 균형 원리 탐색하기
국제 사회와 정치 
• 국제 사회를 바라보는 현실주의와 자유주의 관점을 구별하고 특징 비교하기
• 전 지구적 다양한 갈등을 평화적으로 해결하는 세계시민적 태도 기르기</t>
  </si>
  <si>
    <r>
      <rPr>
        <sz val="10"/>
        <color theme="1"/>
        <rFont val="맑은 고딕"/>
        <family val="3"/>
        <charset val="129"/>
      </rPr>
      <t>정치인</t>
    </r>
    <r>
      <rPr>
        <sz val="10"/>
        <color theme="1"/>
        <rFont val="Helvetica"/>
      </rPr>
      <t xml:space="preserve">, </t>
    </r>
    <r>
      <rPr>
        <sz val="10"/>
        <color theme="1"/>
        <rFont val="맑은 고딕"/>
        <family val="3"/>
        <charset val="129"/>
      </rPr>
      <t>변호사</t>
    </r>
    <r>
      <rPr>
        <sz val="10"/>
        <color theme="1"/>
        <rFont val="Helvetica"/>
      </rPr>
      <t xml:space="preserve">, </t>
    </r>
    <r>
      <rPr>
        <sz val="10"/>
        <color theme="1"/>
        <rFont val="맑은 고딕"/>
        <family val="3"/>
        <charset val="129"/>
      </rPr>
      <t>신문</t>
    </r>
    <r>
      <rPr>
        <sz val="10"/>
        <color theme="1"/>
        <rFont val="Helvetica"/>
      </rPr>
      <t>·</t>
    </r>
    <r>
      <rPr>
        <sz val="10"/>
        <color theme="1"/>
        <rFont val="맑은 고딕"/>
        <family val="3"/>
        <charset val="129"/>
      </rPr>
      <t>방송</t>
    </r>
    <r>
      <rPr>
        <sz val="10"/>
        <color theme="1"/>
        <rFont val="Helvetica"/>
      </rPr>
      <t xml:space="preserve"> </t>
    </r>
    <r>
      <rPr>
        <sz val="10"/>
        <color theme="1"/>
        <rFont val="맑은 고딕"/>
        <family val="3"/>
        <charset val="129"/>
      </rPr>
      <t>기자</t>
    </r>
    <r>
      <rPr>
        <sz val="10"/>
        <color theme="1"/>
        <rFont val="Helvetica"/>
      </rPr>
      <t xml:space="preserve">, </t>
    </r>
    <r>
      <rPr>
        <sz val="10"/>
        <color theme="1"/>
        <rFont val="맑은 고딕"/>
        <family val="3"/>
        <charset val="129"/>
      </rPr>
      <t>행정공무원</t>
    </r>
    <r>
      <rPr>
        <sz val="10"/>
        <color theme="1"/>
        <rFont val="Helvetica"/>
      </rPr>
      <t xml:space="preserve">, </t>
    </r>
    <r>
      <rPr>
        <sz val="10"/>
        <color theme="1"/>
        <rFont val="맑은 고딕"/>
        <family val="3"/>
        <charset val="129"/>
      </rPr>
      <t>국회</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지방의회</t>
    </r>
    <r>
      <rPr>
        <sz val="10"/>
        <color theme="1"/>
        <rFont val="Helvetica"/>
      </rPr>
      <t xml:space="preserve"> </t>
    </r>
    <r>
      <rPr>
        <sz val="10"/>
        <color theme="1"/>
        <rFont val="맑은 고딕"/>
        <family val="3"/>
        <charset val="129"/>
      </rPr>
      <t>의원</t>
    </r>
    <r>
      <rPr>
        <sz val="10"/>
        <color theme="1"/>
        <rFont val="Helvetica"/>
      </rPr>
      <t xml:space="preserve">, </t>
    </r>
    <r>
      <rPr>
        <sz val="10"/>
        <color theme="1"/>
        <rFont val="맑은 고딕"/>
        <family val="3"/>
        <charset val="129"/>
      </rPr>
      <t>국회의원보좌관</t>
    </r>
    <r>
      <rPr>
        <sz val="10"/>
        <color theme="1"/>
        <rFont val="Helvetica"/>
      </rPr>
      <t xml:space="preserve">, </t>
    </r>
    <r>
      <rPr>
        <sz val="10"/>
        <color theme="1"/>
        <rFont val="맑은 고딕"/>
        <family val="3"/>
        <charset val="129"/>
      </rPr>
      <t>외교관</t>
    </r>
    <r>
      <rPr>
        <sz val="10"/>
        <color theme="1"/>
        <rFont val="Helvetica"/>
      </rPr>
      <t xml:space="preserve">, </t>
    </r>
    <r>
      <rPr>
        <sz val="10"/>
        <color theme="1"/>
        <rFont val="맑은 고딕"/>
        <family val="3"/>
        <charset val="129"/>
      </rPr>
      <t>국제정치연구원</t>
    </r>
    <r>
      <rPr>
        <sz val="10"/>
        <color theme="1"/>
        <rFont val="Helvetica"/>
      </rPr>
      <t xml:space="preserve">, </t>
    </r>
    <r>
      <rPr>
        <sz val="10"/>
        <color theme="1"/>
        <rFont val="맑은 고딕"/>
        <family val="3"/>
        <charset val="129"/>
      </rPr>
      <t>국제개발협력전문가</t>
    </r>
    <r>
      <rPr>
        <sz val="10"/>
        <color theme="1"/>
        <rFont val="Helvetica"/>
      </rPr>
      <t xml:space="preserve">, </t>
    </r>
    <r>
      <rPr>
        <sz val="10"/>
        <color theme="1"/>
        <rFont val="맑은 고딕"/>
        <family val="3"/>
        <charset val="129"/>
      </rPr>
      <t>사회교사</t>
    </r>
    <r>
      <rPr>
        <sz val="10"/>
        <color theme="1"/>
        <rFont val="Helvetica"/>
      </rPr>
      <t xml:space="preserve"> </t>
    </r>
    <r>
      <rPr>
        <sz val="10"/>
        <color theme="1"/>
        <rFont val="맑은 고딕"/>
        <family val="3"/>
        <charset val="129"/>
      </rPr>
      <t>등</t>
    </r>
    <r>
      <rPr>
        <sz val="10"/>
        <color theme="1"/>
        <rFont val="Helvetica"/>
      </rPr>
      <t xml:space="preserve"> </t>
    </r>
  </si>
  <si>
    <t xml:space="preserve">정치학과, 정치외교학과, 국제학과, 경찰행정학과, 행정학과, 공공인재학부, 법학과, 언론정보학과, 사회교육과 등 </t>
  </si>
  <si>
    <t>법과 사회</t>
  </si>
  <si>
    <t xml:space="preserve">현대 사회에서의 여러 가지 법적 문제를 탐구하고 권리와 의무에 대한 이해를 통해 다양한 법적 문제를 분석하여 해결하며 민주시민으로서 사회 논의에 참여할 수 있는 능력을 함양하는 과목이다. </t>
  </si>
  <si>
    <r>
      <rPr>
        <sz val="9"/>
        <color rgb="FF000000"/>
        <rFont val="Malgun Gothic"/>
        <family val="3"/>
        <charset val="129"/>
      </rPr>
      <t>개인 생활과 법 
• 권리와 의무를 중심으로 일상생활에서 발생하는 개인 간의 법률관계 파악하기
• 혼인, 출생 및 상속 등 가족관계와 관련된 기본적인 내용과 계약, 불법행위, 부동산</t>
    </r>
    <r>
      <rPr>
        <sz val="9"/>
        <color rgb="FF000000"/>
        <rFont val="맑은 고딕"/>
        <family val="3"/>
        <charset val="129"/>
      </rPr>
      <t>·</t>
    </r>
    <r>
      <rPr>
        <sz val="9"/>
        <color rgb="FF000000"/>
        <rFont val="맑은 고딕"/>
        <family val="3"/>
        <charset val="129"/>
      </rPr>
      <t>동산 등 재산과 관련된 법적인 권리관계 이해하기
국가 생활과 법 
• 우리 헌법의 기본 원리, 국민의 기본권 그리고 우리나라의 통치 구조에 대한 학습을 바탕으로 민주주의와 법치주의의 기본 가치 내면화하기
• 형법을 중심으로 범죄의 성립 요건, 형벌의 종류 및 형사 절차에 대해 이해하기
사회 생활과 법 
• 대표적인 사회법인 근로기준법, 사회보장법 및 경제법에 대해 파악하기
• 현대 사회 문제에 대한 기존의 법 개선 방안 탐색을 통해 현대적 법률관계 이해하기
학교 생활과 법 
• 학생의 법적 지위, 학교 폭력을 중심으로 학교생활에서 발생하는 법적 문제 발견하기
• 법, 조약, 판례, 입법 자료 등 다양한 법의 근원을 바탕으로 법적 쟁점 해결하기</t>
    </r>
  </si>
  <si>
    <r>
      <rPr>
        <sz val="10"/>
        <color theme="1"/>
        <rFont val="맑은 고딕"/>
        <family val="3"/>
        <charset val="129"/>
      </rPr>
      <t>판사</t>
    </r>
    <r>
      <rPr>
        <sz val="10"/>
        <color theme="1"/>
        <rFont val="Helvetica"/>
      </rPr>
      <t xml:space="preserve">, </t>
    </r>
    <r>
      <rPr>
        <sz val="10"/>
        <color theme="1"/>
        <rFont val="맑은 고딕"/>
        <family val="3"/>
        <charset val="129"/>
      </rPr>
      <t>검사</t>
    </r>
    <r>
      <rPr>
        <sz val="10"/>
        <color theme="1"/>
        <rFont val="Helvetica"/>
      </rPr>
      <t xml:space="preserve">, </t>
    </r>
    <r>
      <rPr>
        <sz val="10"/>
        <color theme="1"/>
        <rFont val="맑은 고딕"/>
        <family val="3"/>
        <charset val="129"/>
      </rPr>
      <t>변호사</t>
    </r>
    <r>
      <rPr>
        <sz val="10"/>
        <color theme="1"/>
        <rFont val="Helvetica"/>
      </rPr>
      <t xml:space="preserve">, </t>
    </r>
    <r>
      <rPr>
        <sz val="10"/>
        <color theme="1"/>
        <rFont val="맑은 고딕"/>
        <family val="3"/>
        <charset val="129"/>
      </rPr>
      <t>법무사</t>
    </r>
    <r>
      <rPr>
        <sz val="10"/>
        <color theme="1"/>
        <rFont val="Helvetica"/>
      </rPr>
      <t xml:space="preserve">, </t>
    </r>
    <r>
      <rPr>
        <sz val="10"/>
        <color theme="1"/>
        <rFont val="맑은 고딕"/>
        <family val="3"/>
        <charset val="129"/>
      </rPr>
      <t>노무사</t>
    </r>
    <r>
      <rPr>
        <sz val="10"/>
        <color theme="1"/>
        <rFont val="Helvetica"/>
      </rPr>
      <t xml:space="preserve">, </t>
    </r>
    <r>
      <rPr>
        <sz val="10"/>
        <color theme="1"/>
        <rFont val="맑은 고딕"/>
        <family val="3"/>
        <charset val="129"/>
      </rPr>
      <t>관세사</t>
    </r>
    <r>
      <rPr>
        <sz val="10"/>
        <color theme="1"/>
        <rFont val="Helvetica"/>
      </rPr>
      <t xml:space="preserve">, </t>
    </r>
    <r>
      <rPr>
        <sz val="10"/>
        <color theme="1"/>
        <rFont val="맑은 고딕"/>
        <family val="3"/>
        <charset val="129"/>
      </rPr>
      <t>법률사무담당자</t>
    </r>
    <r>
      <rPr>
        <sz val="10"/>
        <color theme="1"/>
        <rFont val="Helvetica"/>
      </rPr>
      <t xml:space="preserve">, </t>
    </r>
    <r>
      <rPr>
        <sz val="10"/>
        <color theme="1"/>
        <rFont val="맑은 고딕"/>
        <family val="3"/>
        <charset val="129"/>
      </rPr>
      <t>변리사</t>
    </r>
    <r>
      <rPr>
        <sz val="10"/>
        <color theme="1"/>
        <rFont val="Helvetica"/>
      </rPr>
      <t xml:space="preserve">, </t>
    </r>
    <r>
      <rPr>
        <sz val="10"/>
        <color theme="1"/>
        <rFont val="맑은 고딕"/>
        <family val="3"/>
        <charset val="129"/>
      </rPr>
      <t>감정평가사</t>
    </r>
    <r>
      <rPr>
        <sz val="10"/>
        <color theme="1"/>
        <rFont val="Helvetica"/>
      </rPr>
      <t xml:space="preserve">, </t>
    </r>
    <r>
      <rPr>
        <sz val="10"/>
        <color theme="1"/>
        <rFont val="맑은 고딕"/>
        <family val="3"/>
        <charset val="129"/>
      </rPr>
      <t>부동산중개인</t>
    </r>
    <r>
      <rPr>
        <sz val="10"/>
        <color theme="1"/>
        <rFont val="Helvetica"/>
      </rPr>
      <t xml:space="preserve">, </t>
    </r>
    <r>
      <rPr>
        <sz val="10"/>
        <color theme="1"/>
        <rFont val="맑은 고딕"/>
        <family val="3"/>
        <charset val="129"/>
      </rPr>
      <t>손해사정사</t>
    </r>
    <r>
      <rPr>
        <sz val="10"/>
        <color theme="1"/>
        <rFont val="Helvetica"/>
      </rPr>
      <t xml:space="preserve">,
</t>
    </r>
    <r>
      <rPr>
        <sz val="10"/>
        <color theme="1"/>
        <rFont val="맑은 고딕"/>
        <family val="3"/>
        <charset val="129"/>
      </rPr>
      <t>공무원</t>
    </r>
    <r>
      <rPr>
        <sz val="10"/>
        <color theme="1"/>
        <rFont val="Helvetica"/>
      </rPr>
      <t xml:space="preserve">, </t>
    </r>
    <r>
      <rPr>
        <sz val="10"/>
        <color theme="1"/>
        <rFont val="맑은 고딕"/>
        <family val="3"/>
        <charset val="129"/>
      </rPr>
      <t>사회교사</t>
    </r>
    <r>
      <rPr>
        <sz val="10"/>
        <color theme="1"/>
        <rFont val="Helvetica"/>
      </rPr>
      <t xml:space="preserve">, </t>
    </r>
    <r>
      <rPr>
        <sz val="10"/>
        <color theme="1"/>
        <rFont val="맑은 고딕"/>
        <family val="3"/>
        <charset val="129"/>
      </rPr>
      <t>청소년지도사</t>
    </r>
    <r>
      <rPr>
        <sz val="10"/>
        <color theme="1"/>
        <rFont val="Helvetica"/>
      </rPr>
      <t xml:space="preserve">, </t>
    </r>
    <r>
      <rPr>
        <sz val="10"/>
        <color theme="1"/>
        <rFont val="맑은 고딕"/>
        <family val="3"/>
        <charset val="129"/>
      </rPr>
      <t>사회복지사</t>
    </r>
    <r>
      <rPr>
        <sz val="10"/>
        <color theme="1"/>
        <rFont val="Helvetica"/>
      </rPr>
      <t xml:space="preserve"> </t>
    </r>
    <r>
      <rPr>
        <sz val="10"/>
        <color theme="1"/>
        <rFont val="맑은 고딕"/>
        <family val="3"/>
        <charset val="129"/>
      </rPr>
      <t>등</t>
    </r>
    <r>
      <rPr>
        <sz val="10"/>
        <color theme="1"/>
        <rFont val="Helvetica"/>
      </rPr>
      <t xml:space="preserve"> </t>
    </r>
  </si>
  <si>
    <t xml:space="preserve">법학과, 세무학과, 정치외교학과, 경찰행정학과, 행정학과, 사회학과, 사회복지학과, 교육학과, 사회교육과 등 </t>
  </si>
  <si>
    <t>경제</t>
  </si>
  <si>
    <t xml:space="preserve">경제학의 기본 원리와 이론 체계를 이해하고 현실의 경제 문제를 사회현상의 전체적 맥락에서 합리적으로 해결하는 기준과 방법을 모색하며, 경제 환경의 변화와 이에 대한 대응 방향을  탐색하는 과목이다.  </t>
  </si>
  <si>
    <t>경제학과 경제 문제 
• 경제학적 사고방식을 토대로 탐구 대상이 되는 경제 현상 및 경제 문제 선정하기
• 기본적인 경제 문제에 대한 합리적인 의사결정 태도 기르기
미시 경제 
• 수요와 공급을 통해 결정되는 시장 가격이 자원을 효율적으로 배분하다는 사실 이해하기
• 자원 배분의 효율성을 위해 시장 실패 상황에서 정부가 조세, 공공재를 통해 시장의 자원 배분에 개입한다는 사실 파악하기
거시 경제 
• 거시 경제 변수들을 토대로 경제 성장과 정책에 대해 이해하기
• 경기 변동 과정에서 정부가 활용하는 재정 정책과 통화 정책에 대해 파악하고 비교하기
국제 경제 
• 무역의 원리를 이해하고, 자유 무역과 보호 무역 정책의 경제적 효과 설명하기
• 외환 시장에서 환율이 결정되는 원리를 이해하고, 환율이 국가경제에 주는 영향 파악하기</t>
  </si>
  <si>
    <r>
      <rPr>
        <sz val="10"/>
        <color theme="1"/>
        <rFont val="맑은 고딕"/>
        <family val="3"/>
        <charset val="129"/>
      </rPr>
      <t>경제학연구원</t>
    </r>
    <r>
      <rPr>
        <sz val="10"/>
        <color theme="1"/>
        <rFont val="Helvetica"/>
      </rPr>
      <t xml:space="preserve">, </t>
    </r>
    <r>
      <rPr>
        <sz val="10"/>
        <color theme="1"/>
        <rFont val="맑은 고딕"/>
        <family val="3"/>
        <charset val="129"/>
      </rPr>
      <t>마케팅전문가</t>
    </r>
    <r>
      <rPr>
        <sz val="10"/>
        <color theme="1"/>
        <rFont val="Helvetica"/>
      </rPr>
      <t xml:space="preserve">, </t>
    </r>
    <r>
      <rPr>
        <sz val="10"/>
        <color theme="1"/>
        <rFont val="맑은 고딕"/>
        <family val="3"/>
        <charset val="129"/>
      </rPr>
      <t>공인회계사</t>
    </r>
    <r>
      <rPr>
        <sz val="10"/>
        <color theme="1"/>
        <rFont val="Helvetica"/>
      </rPr>
      <t xml:space="preserve">, </t>
    </r>
    <r>
      <rPr>
        <sz val="10"/>
        <color theme="1"/>
        <rFont val="맑은 고딕"/>
        <family val="3"/>
        <charset val="129"/>
      </rPr>
      <t>세무사</t>
    </r>
    <r>
      <rPr>
        <sz val="10"/>
        <color theme="1"/>
        <rFont val="Helvetica"/>
      </rPr>
      <t xml:space="preserve">, </t>
    </r>
    <r>
      <rPr>
        <sz val="10"/>
        <color theme="1"/>
        <rFont val="맑은 고딕"/>
        <family val="3"/>
        <charset val="129"/>
      </rPr>
      <t>관세사</t>
    </r>
    <r>
      <rPr>
        <sz val="10"/>
        <color theme="1"/>
        <rFont val="Helvetica"/>
      </rPr>
      <t xml:space="preserve">, </t>
    </r>
    <r>
      <rPr>
        <sz val="10"/>
        <color theme="1"/>
        <rFont val="맑은 고딕"/>
        <family val="3"/>
        <charset val="129"/>
      </rPr>
      <t>신용평가사</t>
    </r>
    <r>
      <rPr>
        <sz val="10"/>
        <color theme="1"/>
        <rFont val="Helvetica"/>
      </rPr>
      <t xml:space="preserve">, </t>
    </r>
    <r>
      <rPr>
        <sz val="10"/>
        <color theme="1"/>
        <rFont val="맑은 고딕"/>
        <family val="3"/>
        <charset val="129"/>
      </rPr>
      <t>감정평가사</t>
    </r>
    <r>
      <rPr>
        <sz val="10"/>
        <color theme="1"/>
        <rFont val="Helvetica"/>
      </rPr>
      <t xml:space="preserve">, </t>
    </r>
    <r>
      <rPr>
        <sz val="10"/>
        <color theme="1"/>
        <rFont val="맑은 고딕"/>
        <family val="3"/>
        <charset val="129"/>
      </rPr>
      <t>애널리스트</t>
    </r>
    <r>
      <rPr>
        <sz val="10"/>
        <color theme="1"/>
        <rFont val="Helvetica"/>
      </rPr>
      <t xml:space="preserve">, </t>
    </r>
    <r>
      <rPr>
        <sz val="10"/>
        <color theme="1"/>
        <rFont val="맑은 고딕"/>
        <family val="3"/>
        <charset val="129"/>
      </rPr>
      <t>주식펀드매니저</t>
    </r>
    <r>
      <rPr>
        <sz val="10"/>
        <color theme="1"/>
        <rFont val="Helvetica"/>
      </rPr>
      <t xml:space="preserve">, </t>
    </r>
    <r>
      <rPr>
        <sz val="10"/>
        <color theme="1"/>
        <rFont val="맑은 고딕"/>
        <family val="3"/>
        <charset val="129"/>
      </rPr>
      <t>무역사무원</t>
    </r>
    <r>
      <rPr>
        <sz val="10"/>
        <color theme="1"/>
        <rFont val="Helvetica"/>
      </rPr>
      <t xml:space="preserve">, </t>
    </r>
    <r>
      <rPr>
        <sz val="10"/>
        <color theme="1"/>
        <rFont val="맑은 고딕"/>
        <family val="3"/>
        <charset val="129"/>
      </rPr>
      <t>국제통상전문가</t>
    </r>
    <r>
      <rPr>
        <sz val="10"/>
        <color theme="1"/>
        <rFont val="Helvetica"/>
      </rPr>
      <t xml:space="preserve">, </t>
    </r>
    <r>
      <rPr>
        <sz val="10"/>
        <color theme="1"/>
        <rFont val="맑은 고딕"/>
        <family val="3"/>
        <charset val="129"/>
      </rPr>
      <t>조세행정사무원</t>
    </r>
    <r>
      <rPr>
        <sz val="10"/>
        <color theme="1"/>
        <rFont val="Helvetica"/>
      </rPr>
      <t xml:space="preserve"> </t>
    </r>
    <r>
      <rPr>
        <sz val="10"/>
        <color theme="1"/>
        <rFont val="맑은 고딕"/>
        <family val="3"/>
        <charset val="129"/>
      </rPr>
      <t>등</t>
    </r>
    <r>
      <rPr>
        <sz val="10"/>
        <color theme="1"/>
        <rFont val="Helvetica"/>
      </rPr>
      <t xml:space="preserve"> </t>
    </r>
  </si>
  <si>
    <t xml:space="preserve">경제학과, 경제통상학과, 산업경제학과, 자원경제학과, 경영학과, 무역학과, 국제물류학과, 세무회계학과 등 </t>
  </si>
  <si>
    <t>윤리와 사상</t>
  </si>
  <si>
    <t>학습자의 삶에서 직면할 수 있는 윤리적 물음을 중심으로 한국 및 동·서양의 윤리 사상과 사회사상의 주요 이론과 의미를 체계적으로 학습함으로써 윤리적 탐구와 성찰 및 문제 해결 능력을 기르기 위한 과목이다.</t>
  </si>
  <si>
    <t xml:space="preserve">동양 윤리사상
• 공자사상을 바탕으로 맹자, 순자, 주희, 왕수인의 인성론 비교하기 
• 노자와 장자의 사상을 바탕으로 다투지 않음과 자연 그대로의 삶 고찰하기 
• 불교 사상을 통해 존재의 고통에 대해 공감하고 자비 실천하기 
한국 윤리사상
• 원효의 화쟁사상, 의천과 지눌의 선·교 통합 사상을 통해 통합정신의 중요성 파악하기
• 퇴계와 율곡의 도덕 감정 발현 과정에 대한 주장 고찰하기 
• 남명, 하곡, 다산의 사상을 통해 앎과 함의 관계에 대해 성찰하기 
서양 윤리사상
• 보편윤리, 쾌락주의와 금욕주의, 그리스도교의 사랑의 윤리, 의무론과 결과론, 실존주의와 실용주의 등 서양 윤리사상이 우리 삶에 주는 의의 성찰하기 
사회사상
• 동서양의 다양한 국가관을 비교하고 국가의 역할과 정당성에 대한 시각 형성하기 
• 자유주의와 공화주의의 관점을 비교하고 고찰하기 
• 민주주의, 자본주의에 대해 탐구하고 자발적 참여와 민주적 태도 기르기   </t>
  </si>
  <si>
    <r>
      <rPr>
        <sz val="10"/>
        <color theme="1"/>
        <rFont val="맑은 고딕"/>
        <family val="3"/>
        <charset val="129"/>
      </rPr>
      <t>중등교사</t>
    </r>
    <r>
      <rPr>
        <sz val="10"/>
        <color theme="1"/>
        <rFont val="Helvetica"/>
      </rPr>
      <t xml:space="preserve">, </t>
    </r>
    <r>
      <rPr>
        <sz val="10"/>
        <color theme="1"/>
        <rFont val="맑은 고딕"/>
        <family val="3"/>
        <charset val="129"/>
      </rPr>
      <t>대학교수</t>
    </r>
    <r>
      <rPr>
        <sz val="10"/>
        <color theme="1"/>
        <rFont val="Helvetica"/>
      </rPr>
      <t xml:space="preserve">, </t>
    </r>
    <r>
      <rPr>
        <sz val="10"/>
        <color theme="1"/>
        <rFont val="맑은 고딕"/>
        <family val="3"/>
        <charset val="129"/>
      </rPr>
      <t>철학사상가</t>
    </r>
    <r>
      <rPr>
        <sz val="10"/>
        <color theme="1"/>
        <rFont val="Helvetica"/>
      </rPr>
      <t xml:space="preserve">, </t>
    </r>
    <r>
      <rPr>
        <sz val="10"/>
        <color theme="1"/>
        <rFont val="맑은 고딕"/>
        <family val="3"/>
        <charset val="129"/>
      </rPr>
      <t>광고</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홍보</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마케팅전문가</t>
    </r>
    <r>
      <rPr>
        <sz val="10"/>
        <color theme="1"/>
        <rFont val="Helvetica"/>
      </rPr>
      <t xml:space="preserve">, </t>
    </r>
    <r>
      <rPr>
        <sz val="10"/>
        <color theme="1"/>
        <rFont val="맑은 고딕"/>
        <family val="3"/>
        <charset val="129"/>
      </rPr>
      <t>작가</t>
    </r>
    <r>
      <rPr>
        <sz val="10"/>
        <color theme="1"/>
        <rFont val="Helvetica"/>
      </rPr>
      <t xml:space="preserve">, </t>
    </r>
    <r>
      <rPr>
        <sz val="10"/>
        <color theme="1"/>
        <rFont val="맑은 고딕"/>
        <family val="3"/>
        <charset val="129"/>
      </rPr>
      <t>언론인</t>
    </r>
    <r>
      <rPr>
        <sz val="10"/>
        <color theme="1"/>
        <rFont val="Helvetica"/>
      </rPr>
      <t xml:space="preserve">, </t>
    </r>
    <r>
      <rPr>
        <sz val="10"/>
        <color theme="1"/>
        <rFont val="맑은 고딕"/>
        <family val="3"/>
        <charset val="129"/>
      </rPr>
      <t>인문</t>
    </r>
    <r>
      <rPr>
        <sz val="10"/>
        <color theme="1"/>
        <rFont val="Helvetica"/>
      </rPr>
      <t>·</t>
    </r>
    <r>
      <rPr>
        <sz val="10"/>
        <color theme="1"/>
        <rFont val="맑은 고딕"/>
        <family val="3"/>
        <charset val="129"/>
      </rPr>
      <t>사회과학연구원</t>
    </r>
    <r>
      <rPr>
        <sz val="10"/>
        <color theme="1"/>
        <rFont val="Helvetica"/>
      </rPr>
      <t xml:space="preserve">,  </t>
    </r>
    <r>
      <rPr>
        <sz val="10"/>
        <color theme="1"/>
        <rFont val="맑은 고딕"/>
        <family val="3"/>
        <charset val="129"/>
      </rPr>
      <t>비정부</t>
    </r>
    <r>
      <rPr>
        <sz val="10"/>
        <color theme="1"/>
        <rFont val="Helvetica"/>
      </rPr>
      <t xml:space="preserve"> </t>
    </r>
    <r>
      <rPr>
        <sz val="10"/>
        <color theme="1"/>
        <rFont val="맑은 고딕"/>
        <family val="3"/>
        <charset val="129"/>
      </rPr>
      <t>기구</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국제기구</t>
    </r>
    <r>
      <rPr>
        <sz val="10"/>
        <color theme="1"/>
        <rFont val="Helvetica"/>
      </rPr>
      <t xml:space="preserve"> </t>
    </r>
    <r>
      <rPr>
        <sz val="10"/>
        <color theme="1"/>
        <rFont val="맑은 고딕"/>
        <family val="3"/>
        <charset val="129"/>
      </rPr>
      <t>활동가</t>
    </r>
    <r>
      <rPr>
        <sz val="10"/>
        <color theme="1"/>
        <rFont val="Helvetica"/>
      </rPr>
      <t xml:space="preserve"> </t>
    </r>
    <r>
      <rPr>
        <sz val="10"/>
        <color theme="1"/>
        <rFont val="맑은 고딕"/>
        <family val="3"/>
        <charset val="129"/>
      </rPr>
      <t>등</t>
    </r>
    <r>
      <rPr>
        <sz val="10"/>
        <color theme="1"/>
        <rFont val="Helvetica"/>
      </rPr>
      <t xml:space="preserve"> </t>
    </r>
  </si>
  <si>
    <t xml:space="preserve">윤리교육과, 철학과, 사회학과, 정치외교학과, 유학·동양학과, 종교학과, 문화인류학과, 상담심리학과 등 </t>
  </si>
  <si>
    <t>인문학과 윤리</t>
  </si>
  <si>
    <t xml:space="preserve">다양한 고전을 마주함으로써 몸과 마음, 감정을 소유한 자기 자신을 이해하고, 타인과 적절한 관계를 맺기 위해 요구되는 우정, 사랑, 배려 등의 가치 및 자유, 평등, 책임, 정의 등의 의미를 탐구하는 과목이다. </t>
  </si>
  <si>
    <t xml:space="preserve">성찰 대상으로서 나
• 『격몽요결』을 통해 몸과 마음의 관계 탐구하기 
• 『쾌락』을 통해 자기 수용 능력 확립하기 
타인과 관계 맺기
• 『금강경』을 통해 ‘관계 속의 나’의 의미 성찰하기 
• 『논어』를 통해 존재와 삶의 관계적 양상 자각하기 
자유와 평등
• 『장자』를 통해 자유와 평등의 의미 탐구하기 
• 『정의론』을 통해 정의로운 사회의 조건 제시하기 
다양성과 포용성
• 『자유론』을 통해 다양한 의견 포용하기
• 『스노 크래시』를 통해 가상세계 탐색하기 
공존과 지속가능성
• 『목민심서』를 통해 현대인의 삶의 방식 성찰하기 
• 『침묵의 봄』을 통해 기후위기 문제의 근본 원인 탐구하기 
삶의 의미에 대한 물음
• 『신약』·『꾸란』을 통해 종교에 대한 균형잡힌 관점 모색하기
• 『수심결』을 통해 삶의 의미 발견하기 </t>
  </si>
  <si>
    <r>
      <rPr>
        <sz val="10"/>
        <color theme="1"/>
        <rFont val="맑은 고딕"/>
        <family val="3"/>
        <charset val="129"/>
      </rPr>
      <t>중등교사</t>
    </r>
    <r>
      <rPr>
        <sz val="10"/>
        <color theme="1"/>
        <rFont val="Helvetica"/>
      </rPr>
      <t xml:space="preserve">, </t>
    </r>
    <r>
      <rPr>
        <sz val="10"/>
        <color theme="1"/>
        <rFont val="맑은 고딕"/>
        <family val="3"/>
        <charset val="129"/>
      </rPr>
      <t>대학교수</t>
    </r>
    <r>
      <rPr>
        <sz val="10"/>
        <color theme="1"/>
        <rFont val="Helvetica"/>
      </rPr>
      <t xml:space="preserve">, </t>
    </r>
    <r>
      <rPr>
        <sz val="10"/>
        <color theme="1"/>
        <rFont val="맑은 고딕"/>
        <family val="3"/>
        <charset val="129"/>
      </rPr>
      <t>철학사상가</t>
    </r>
    <r>
      <rPr>
        <sz val="10"/>
        <color theme="1"/>
        <rFont val="Helvetica"/>
      </rPr>
      <t xml:space="preserve">, </t>
    </r>
    <r>
      <rPr>
        <sz val="10"/>
        <color theme="1"/>
        <rFont val="맑은 고딕"/>
        <family val="3"/>
        <charset val="129"/>
      </rPr>
      <t>광고</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홍보</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마케팅전문가</t>
    </r>
    <r>
      <rPr>
        <sz val="10"/>
        <color theme="1"/>
        <rFont val="Helvetica"/>
      </rPr>
      <t xml:space="preserve">, </t>
    </r>
    <r>
      <rPr>
        <sz val="10"/>
        <color theme="1"/>
        <rFont val="맑은 고딕"/>
        <family val="3"/>
        <charset val="129"/>
      </rPr>
      <t>작가</t>
    </r>
    <r>
      <rPr>
        <sz val="10"/>
        <color theme="1"/>
        <rFont val="Helvetica"/>
      </rPr>
      <t xml:space="preserve">, </t>
    </r>
    <r>
      <rPr>
        <sz val="10"/>
        <color theme="1"/>
        <rFont val="맑은 고딕"/>
        <family val="3"/>
        <charset val="129"/>
      </rPr>
      <t>언론인</t>
    </r>
    <r>
      <rPr>
        <sz val="10"/>
        <color theme="1"/>
        <rFont val="Helvetica"/>
      </rPr>
      <t xml:space="preserve">, </t>
    </r>
    <r>
      <rPr>
        <sz val="10"/>
        <color theme="1"/>
        <rFont val="맑은 고딕"/>
        <family val="3"/>
        <charset val="129"/>
      </rPr>
      <t>인문</t>
    </r>
    <r>
      <rPr>
        <sz val="10"/>
        <color theme="1"/>
        <rFont val="Helvetica"/>
      </rPr>
      <t>·</t>
    </r>
    <r>
      <rPr>
        <sz val="10"/>
        <color theme="1"/>
        <rFont val="맑은 고딕"/>
        <family val="3"/>
        <charset val="129"/>
      </rPr>
      <t>사회과학연구원</t>
    </r>
    <r>
      <rPr>
        <sz val="10"/>
        <color theme="1"/>
        <rFont val="Helvetica"/>
      </rPr>
      <t xml:space="preserve">, </t>
    </r>
    <r>
      <rPr>
        <sz val="10"/>
        <color theme="1"/>
        <rFont val="맑은 고딕"/>
        <family val="3"/>
        <charset val="129"/>
      </rPr>
      <t>비정부기구</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국제기구</t>
    </r>
    <r>
      <rPr>
        <sz val="10"/>
        <color theme="1"/>
        <rFont val="Helvetica"/>
      </rPr>
      <t xml:space="preserve"> </t>
    </r>
    <r>
      <rPr>
        <sz val="10"/>
        <color theme="1"/>
        <rFont val="맑은 고딕"/>
        <family val="3"/>
        <charset val="129"/>
      </rPr>
      <t>활동가</t>
    </r>
    <r>
      <rPr>
        <sz val="10"/>
        <color theme="1"/>
        <rFont val="Helvetica"/>
      </rPr>
      <t xml:space="preserve"> </t>
    </r>
    <r>
      <rPr>
        <sz val="10"/>
        <color theme="1"/>
        <rFont val="맑은 고딕"/>
        <family val="3"/>
        <charset val="129"/>
      </rPr>
      <t>등</t>
    </r>
    <r>
      <rPr>
        <sz val="10"/>
        <color theme="1"/>
        <rFont val="Helvetica"/>
      </rPr>
      <t xml:space="preserve"> </t>
    </r>
  </si>
  <si>
    <t>국제 관계의 이해</t>
  </si>
  <si>
    <t xml:space="preserve">국제 사회가 직면하고 있는 중요한 이슈들에 대한 기본적인 지식을 습득 하고, 각각의 이슈들에 대한 합리적인 의사 결정을 행함으로써 책임감 있는 세계시민으로 살아갈 수 있는 역량을 함양하기 위한 과목이다. </t>
  </si>
  <si>
    <t>국제 관계의 특징 
• 국제 관계의 변천 과정에서 형성된 국제 사회를 바라보는 관점 이해하기
• 다양한 국제 사회의 행위 주체를 파악하기
균형 발전과 상생 
• 국가 간 불평등에서 유래된 국제 갈등 문제를 미디어를 통해 탐색하기
• 우리나라를 둘러싼 다양한 국제 관계에 대한 여러 입장 분석하기
평화와 안전의 보장 
• 전쟁과 테러, 팬데믹과 보건과 같은 평화와 안전을 위협하는 요인 탐구하기
• 한반도의 평화와 안전을 도모하기 위한 국제 사회의 협력 방안 모색하기
국제 분쟁의 해결 
• 국제 분쟁을 해결하기 위한 외교와 국제법 파악하기
• 우리나라가 가입한 조약과 지역 기구를 학습하고, 이를 토대로 세계시민으로서의 역할에 대해 고민하기</t>
  </si>
  <si>
    <r>
      <rPr>
        <sz val="10"/>
        <color theme="1"/>
        <rFont val="맑은 고딕"/>
        <family val="3"/>
        <charset val="129"/>
      </rPr>
      <t>외교관</t>
    </r>
    <r>
      <rPr>
        <sz val="10"/>
        <color theme="1"/>
        <rFont val="Helvetica"/>
      </rPr>
      <t xml:space="preserve">, </t>
    </r>
    <r>
      <rPr>
        <sz val="10"/>
        <color theme="1"/>
        <rFont val="맑은 고딕"/>
        <family val="3"/>
        <charset val="129"/>
      </rPr>
      <t>국제회의전문가</t>
    </r>
    <r>
      <rPr>
        <sz val="10"/>
        <color theme="1"/>
        <rFont val="Helvetica"/>
      </rPr>
      <t xml:space="preserve">, </t>
    </r>
    <r>
      <rPr>
        <sz val="10"/>
        <color theme="1"/>
        <rFont val="맑은 고딕"/>
        <family val="3"/>
        <charset val="129"/>
      </rPr>
      <t>국제개발협력전문가</t>
    </r>
    <r>
      <rPr>
        <sz val="10"/>
        <color theme="1"/>
        <rFont val="Helvetica"/>
      </rPr>
      <t xml:space="preserve">, </t>
    </r>
    <r>
      <rPr>
        <sz val="10"/>
        <color theme="1"/>
        <rFont val="맑은 고딕"/>
        <family val="3"/>
        <charset val="129"/>
      </rPr>
      <t>국제공무원</t>
    </r>
    <r>
      <rPr>
        <sz val="10"/>
        <color theme="1"/>
        <rFont val="Helvetica"/>
      </rPr>
      <t xml:space="preserve">, </t>
    </r>
    <r>
      <rPr>
        <sz val="10"/>
        <color theme="1"/>
        <rFont val="맑은 고딕"/>
        <family val="3"/>
        <charset val="129"/>
      </rPr>
      <t>공정무역전문가</t>
    </r>
    <r>
      <rPr>
        <sz val="10"/>
        <color theme="1"/>
        <rFont val="Helvetica"/>
      </rPr>
      <t xml:space="preserve">, </t>
    </r>
    <r>
      <rPr>
        <sz val="10"/>
        <color theme="1"/>
        <rFont val="맑은 고딕"/>
        <family val="3"/>
        <charset val="129"/>
      </rPr>
      <t>행정공무원</t>
    </r>
    <r>
      <rPr>
        <sz val="10"/>
        <color theme="1"/>
        <rFont val="Helvetica"/>
      </rPr>
      <t xml:space="preserve">, </t>
    </r>
    <r>
      <rPr>
        <sz val="10"/>
        <color theme="1"/>
        <rFont val="맑은 고딕"/>
        <family val="3"/>
        <charset val="129"/>
      </rPr>
      <t>해외영업전문가</t>
    </r>
    <r>
      <rPr>
        <sz val="10"/>
        <color theme="1"/>
        <rFont val="Helvetica"/>
      </rPr>
      <t xml:space="preserve"> </t>
    </r>
    <r>
      <rPr>
        <sz val="10"/>
        <color theme="1"/>
        <rFont val="맑은 고딕"/>
        <family val="3"/>
        <charset val="129"/>
      </rPr>
      <t>등</t>
    </r>
    <r>
      <rPr>
        <sz val="10"/>
        <color theme="1"/>
        <rFont val="Helvetica"/>
      </rPr>
      <t xml:space="preserve"> </t>
    </r>
  </si>
  <si>
    <t xml:space="preserve">정치외교학과, 국제통상학과, 국제학부, 국제통상학과, 통일외교안보학과, 법학과, 사회복지학과 등 </t>
  </si>
  <si>
    <t>여행지리</t>
  </si>
  <si>
    <t>여행이라는 주제와 형식을 통해 세계 여러 지역의 자연적, 문화적 다양성을 이해하며 지리적 사고를 확장하고, 다양한 주제 및 전공과의 융합, 바람직한 여행의 의미에 대한 성찰을 통해 개인과 공동체의 행복한 공존을 추구하는 역량을 갖출 수 있는 과목이다.</t>
  </si>
  <si>
    <t>행복하고 안전한 여행
• 여행 사례와 경험을 통해 여행의 의미와 세계 인식 및 삶에 미치는 영향 토의하기
• 다양한 지도 및 지리정보기술을 활용하여 여행 계획 수립하기
문화와 자연을 찾아가는 여행
• 도시를 새로운 관점에서 바라보고, 여행지로서의 가능성 탐색하기
• 다양한 문화 경관을 이해하고, 공감의 자세로 여행지 주민을 배려하고 존중하기
• 여행지의 기후와 기후변화가 여행자와 여행지 주민에게 미치는 영향 비교하기
• 지형 여행지의 매력을 소개하는 지오투어리즘 프로그램 제안하기
성찰과 공존을 위한 여행
• 인류의 발전 과정을 성찰할 수 있는 산업유산, 기념물 조사 및 평가하기
• 다크투어리즘, 평화여행 등을 중심으로 인권과 정의, 평화와 공존의 가치 성찰하기
• 살고 있는 지역의 여행 콘텐츠 발굴을 통해 지역의 의미와 가치 탐색하기
• 여행지의 가치 갈등을 파악하고, 공존을 위한 책임 있는 여행의 실천 방안 모색하기
미래 사회와 여행
• 미디어를 통한 여행의 변화를 조사하고, 미래 사회에서 여행의 모습 예측하기
• 자신만의 여행 포트폴리오를 구성하고, 일상 속 다양한 여행 실천하기</t>
  </si>
  <si>
    <r>
      <rPr>
        <sz val="10"/>
        <color theme="1"/>
        <rFont val="맑은 고딕"/>
        <family val="3"/>
        <charset val="129"/>
      </rPr>
      <t>여행작가</t>
    </r>
    <r>
      <rPr>
        <sz val="10"/>
        <color theme="1"/>
        <rFont val="Helvetica"/>
      </rPr>
      <t xml:space="preserve">, </t>
    </r>
    <r>
      <rPr>
        <sz val="10"/>
        <color theme="1"/>
        <rFont val="맑은 고딕"/>
        <family val="3"/>
        <charset val="129"/>
      </rPr>
      <t>저널리스트</t>
    </r>
    <r>
      <rPr>
        <sz val="10"/>
        <color theme="1"/>
        <rFont val="Helvetica"/>
      </rPr>
      <t xml:space="preserve">, </t>
    </r>
    <r>
      <rPr>
        <sz val="10"/>
        <color theme="1"/>
        <rFont val="맑은 고딕"/>
        <family val="3"/>
        <charset val="129"/>
      </rPr>
      <t>프로듀서</t>
    </r>
    <r>
      <rPr>
        <sz val="10"/>
        <color theme="1"/>
        <rFont val="Helvetica"/>
      </rPr>
      <t xml:space="preserve">, </t>
    </r>
    <r>
      <rPr>
        <sz val="10"/>
        <color theme="1"/>
        <rFont val="맑은 고딕"/>
        <family val="3"/>
        <charset val="129"/>
      </rPr>
      <t>방송작가</t>
    </r>
    <r>
      <rPr>
        <sz val="10"/>
        <color theme="1"/>
        <rFont val="Helvetica"/>
      </rPr>
      <t xml:space="preserve">, </t>
    </r>
    <r>
      <rPr>
        <sz val="10"/>
        <color theme="1"/>
        <rFont val="맑은 고딕"/>
        <family val="3"/>
        <charset val="129"/>
      </rPr>
      <t>큐레이터</t>
    </r>
    <r>
      <rPr>
        <sz val="10"/>
        <color theme="1"/>
        <rFont val="Helvetica"/>
      </rPr>
      <t xml:space="preserve">, </t>
    </r>
    <r>
      <rPr>
        <sz val="10"/>
        <color theme="1"/>
        <rFont val="맑은 고딕"/>
        <family val="3"/>
        <charset val="129"/>
      </rPr>
      <t>여행상품개발원</t>
    </r>
    <r>
      <rPr>
        <sz val="10"/>
        <color theme="1"/>
        <rFont val="Helvetica"/>
      </rPr>
      <t xml:space="preserve">, </t>
    </r>
    <r>
      <rPr>
        <sz val="10"/>
        <color theme="1"/>
        <rFont val="맑은 고딕"/>
        <family val="3"/>
        <charset val="129"/>
      </rPr>
      <t>문화관광해설사</t>
    </r>
    <r>
      <rPr>
        <sz val="10"/>
        <color theme="1"/>
        <rFont val="Helvetica"/>
      </rPr>
      <t xml:space="preserve">, </t>
    </r>
    <r>
      <rPr>
        <sz val="10"/>
        <color theme="1"/>
        <rFont val="맑은 고딕"/>
        <family val="3"/>
        <charset val="129"/>
      </rPr>
      <t>광고</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홍보</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세계지역전문가</t>
    </r>
    <r>
      <rPr>
        <sz val="10"/>
        <color theme="1"/>
        <rFont val="Helvetica"/>
      </rPr>
      <t xml:space="preserve">, </t>
    </r>
    <r>
      <rPr>
        <sz val="10"/>
        <color theme="1"/>
        <rFont val="맑은 고딕"/>
        <family val="3"/>
        <charset val="129"/>
      </rPr>
      <t>비정부기구</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국제기구활동가</t>
    </r>
    <r>
      <rPr>
        <sz val="10"/>
        <color theme="1"/>
        <rFont val="Helvetica"/>
      </rPr>
      <t xml:space="preserve">, </t>
    </r>
    <r>
      <rPr>
        <sz val="10"/>
        <color theme="1"/>
        <rFont val="맑은 고딕"/>
        <family val="3"/>
        <charset val="129"/>
      </rPr>
      <t>중등교사</t>
    </r>
    <r>
      <rPr>
        <sz val="10"/>
        <color theme="1"/>
        <rFont val="Helvetica"/>
      </rPr>
      <t xml:space="preserve">, </t>
    </r>
    <r>
      <rPr>
        <sz val="10"/>
        <color theme="1"/>
        <rFont val="맑은 고딕"/>
        <family val="3"/>
        <charset val="129"/>
      </rPr>
      <t>대학교수</t>
    </r>
    <r>
      <rPr>
        <sz val="10"/>
        <color theme="1"/>
        <rFont val="Helvetica"/>
      </rPr>
      <t xml:space="preserve"> </t>
    </r>
    <r>
      <rPr>
        <sz val="10"/>
        <color theme="1"/>
        <rFont val="맑은 고딕"/>
        <family val="3"/>
        <charset val="129"/>
      </rPr>
      <t>등</t>
    </r>
  </si>
  <si>
    <t>호텔경영학과, 관광학과, 관광경영학과, 미디어커뮤니케이션학과, 국제학과, 도시공학과, 건축학과, 문화인류학과, 사회학과, 항공서비스학과, 큐레이터학과, 지리학과, 지리교육과 등</t>
  </si>
  <si>
    <t>성취도(A~E) / 석차 등급 미산출</t>
  </si>
  <si>
    <t>역사로 탐구하는 현대 세계</t>
  </si>
  <si>
    <t>제1·2차 세계 대전 이후 현대 세계의 과제를 역사적 맥락에서 탐구하고 해결 방안을 모색하는 과정을 통해 다양한 형태의 역사 자료를 분석·해석하는 능력과 타자를 이해하는 태도를 기를 수 있는 과목이다.</t>
  </si>
  <si>
    <t>현대 세계와 역사 탐구
• 전후 체제 형성의 역사를 중심으로 현대 세계 파악하기
• 현대 세계의 과제를 선정·조사하고 그 특징 분석하기
냉전과 열전
• 제2차 세계 대전 이후 인권·평화를 위한 국제 사회의 노력과 한계 파악하기
• 냉전 시기 전쟁의 전개 양상을 찾아보고, 전쟁 당사국의 전쟁 경험 비교하기
• 세계 여러 지역의 전쟁 관련 기념 시설이 제시하는 기억 방식을 조사 및 분석하기
성장과 풍요의 생태환경
• 세계 경제의 성장과 기술 혁신의 변화 양상 조사하기
• 대중 소비 사회의 형성과 생태환경의 문제 및 극복 노력 탐구하기
• 기후변화와 관련된 협약 및 보고서를 조사하고, 기후변화의 대안 모색하기
분쟁과 갈등, 화해의 역사
• 국제 분쟁 및 무력 갈등의 원인과 전개 양상 파악하기
• 탈냉전 이후 제3세계 국가의 권위주의 체제 변동에 따른 갈등 양상과 특징 조사하기
• 국내외 분쟁과 갈등을 해결하기 위한 역사 정책 사례 탐구하기
도전받는 현대 세계
• 경제의 세계화 이후 사회·경제적 변화를 국가, 지역, 세계적 차원에서 파악하기
• 다문화 사회의 갈등 문제를 역사적으로 파악하고, 해결하기 위한 노력 조사하기
• 문화 다양성 관련 국제 규범의 형성을 살펴보고, 그 의미와 한계 탐구하기</t>
  </si>
  <si>
    <r>
      <rPr>
        <sz val="10"/>
        <color theme="1"/>
        <rFont val="맑은 고딕"/>
        <family val="3"/>
        <charset val="129"/>
      </rPr>
      <t>역사학자</t>
    </r>
    <r>
      <rPr>
        <sz val="10"/>
        <color theme="1"/>
        <rFont val="Helvetica"/>
      </rPr>
      <t xml:space="preserve">, </t>
    </r>
    <r>
      <rPr>
        <sz val="10"/>
        <color theme="1"/>
        <rFont val="맑은 고딕"/>
        <family val="3"/>
        <charset val="129"/>
      </rPr>
      <t>문화유산</t>
    </r>
    <r>
      <rPr>
        <sz val="10"/>
        <color theme="1"/>
        <rFont val="Helvetica"/>
      </rPr>
      <t xml:space="preserve"> </t>
    </r>
    <r>
      <rPr>
        <sz val="10"/>
        <color theme="1"/>
        <rFont val="맑은 고딕"/>
        <family val="3"/>
        <charset val="129"/>
      </rPr>
      <t>보존전문가</t>
    </r>
    <r>
      <rPr>
        <sz val="10"/>
        <color theme="1"/>
        <rFont val="Helvetica"/>
      </rPr>
      <t xml:space="preserve">, </t>
    </r>
    <r>
      <rPr>
        <sz val="10"/>
        <color theme="1"/>
        <rFont val="맑은 고딕"/>
        <family val="3"/>
        <charset val="129"/>
      </rPr>
      <t>기록연구사</t>
    </r>
    <r>
      <rPr>
        <sz val="10"/>
        <color theme="1"/>
        <rFont val="Helvetica"/>
      </rPr>
      <t xml:space="preserve">, </t>
    </r>
    <r>
      <rPr>
        <sz val="10"/>
        <color theme="1"/>
        <rFont val="맑은 고딕"/>
        <family val="3"/>
        <charset val="129"/>
      </rPr>
      <t>학예사</t>
    </r>
    <r>
      <rPr>
        <sz val="10"/>
        <color theme="1"/>
        <rFont val="Helvetica"/>
      </rPr>
      <t xml:space="preserve">, </t>
    </r>
    <r>
      <rPr>
        <sz val="10"/>
        <color theme="1"/>
        <rFont val="맑은 고딕"/>
        <family val="3"/>
        <charset val="129"/>
      </rPr>
      <t>큐레이터</t>
    </r>
    <r>
      <rPr>
        <sz val="10"/>
        <color theme="1"/>
        <rFont val="Helvetica"/>
      </rPr>
      <t xml:space="preserve">, </t>
    </r>
    <r>
      <rPr>
        <sz val="10"/>
        <color theme="1"/>
        <rFont val="맑은 고딕"/>
        <family val="3"/>
        <charset val="129"/>
      </rPr>
      <t>여행</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감정평가사</t>
    </r>
    <r>
      <rPr>
        <sz val="10"/>
        <color theme="1"/>
        <rFont val="Helvetica"/>
      </rPr>
      <t xml:space="preserve">, </t>
    </r>
    <r>
      <rPr>
        <sz val="10"/>
        <color theme="1"/>
        <rFont val="맑은 고딕"/>
        <family val="3"/>
        <charset val="129"/>
      </rPr>
      <t>인문과학연구원</t>
    </r>
    <r>
      <rPr>
        <sz val="10"/>
        <color theme="1"/>
        <rFont val="Helvetica"/>
      </rPr>
      <t xml:space="preserve">, </t>
    </r>
    <r>
      <rPr>
        <sz val="10"/>
        <color theme="1"/>
        <rFont val="맑은 고딕"/>
        <family val="3"/>
        <charset val="129"/>
      </rPr>
      <t>외교관</t>
    </r>
    <r>
      <rPr>
        <sz val="10"/>
        <color theme="1"/>
        <rFont val="Helvetica"/>
      </rPr>
      <t xml:space="preserve">, </t>
    </r>
    <r>
      <rPr>
        <sz val="10"/>
        <color theme="1"/>
        <rFont val="맑은 고딕"/>
        <family val="3"/>
        <charset val="129"/>
      </rPr>
      <t>비정부기구</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국제기구활동가</t>
    </r>
    <r>
      <rPr>
        <sz val="10"/>
        <color theme="1"/>
        <rFont val="Helvetica"/>
      </rPr>
      <t xml:space="preserve">, </t>
    </r>
    <r>
      <rPr>
        <sz val="10"/>
        <color theme="1"/>
        <rFont val="맑은 고딕"/>
        <family val="3"/>
        <charset val="129"/>
      </rPr>
      <t>기자</t>
    </r>
    <r>
      <rPr>
        <sz val="10"/>
        <color theme="1"/>
        <rFont val="Helvetica"/>
      </rPr>
      <t xml:space="preserve">, </t>
    </r>
    <r>
      <rPr>
        <sz val="10"/>
        <color theme="1"/>
        <rFont val="맑은 고딕"/>
        <family val="3"/>
        <charset val="129"/>
      </rPr>
      <t>작가</t>
    </r>
    <r>
      <rPr>
        <sz val="10"/>
        <color theme="1"/>
        <rFont val="Helvetica"/>
      </rPr>
      <t xml:space="preserve">, </t>
    </r>
    <r>
      <rPr>
        <sz val="10"/>
        <color theme="1"/>
        <rFont val="맑은 고딕"/>
        <family val="3"/>
        <charset val="129"/>
      </rPr>
      <t>프로듀서</t>
    </r>
    <r>
      <rPr>
        <sz val="10"/>
        <color theme="1"/>
        <rFont val="Helvetica"/>
      </rPr>
      <t xml:space="preserve">, </t>
    </r>
    <r>
      <rPr>
        <sz val="10"/>
        <color theme="1"/>
        <rFont val="맑은 고딕"/>
        <family val="3"/>
        <charset val="129"/>
      </rPr>
      <t>공무원</t>
    </r>
    <r>
      <rPr>
        <sz val="10"/>
        <color theme="1"/>
        <rFont val="Helvetica"/>
      </rPr>
      <t xml:space="preserve">, </t>
    </r>
    <r>
      <rPr>
        <sz val="10"/>
        <color theme="1"/>
        <rFont val="맑은 고딕"/>
        <family val="3"/>
        <charset val="129"/>
      </rPr>
      <t>중등교사</t>
    </r>
    <r>
      <rPr>
        <sz val="10"/>
        <color theme="1"/>
        <rFont val="Helvetica"/>
      </rPr>
      <t xml:space="preserve">, </t>
    </r>
    <r>
      <rPr>
        <sz val="10"/>
        <color theme="1"/>
        <rFont val="맑은 고딕"/>
        <family val="3"/>
        <charset val="129"/>
      </rPr>
      <t>대학교수</t>
    </r>
    <r>
      <rPr>
        <sz val="10"/>
        <color theme="1"/>
        <rFont val="Helvetica"/>
      </rPr>
      <t xml:space="preserve"> </t>
    </r>
    <r>
      <rPr>
        <sz val="10"/>
        <color theme="1"/>
        <rFont val="맑은 고딕"/>
        <family val="3"/>
        <charset val="129"/>
      </rPr>
      <t>등</t>
    </r>
  </si>
  <si>
    <t>사학과, 역사학과, 국사학과, 한국사학과, 동양사학과, 서양사학과, 역사교육과, 고고학과, 문화재보존학과, 역사문화학과, 역사문화콘텐츠학과, 정치외교학과, 관광학과, 국제학과 등</t>
  </si>
  <si>
    <t>사회문제 해결에 관심을 가지고 함께 해결 방안을 모색하고 실천하는 과정에서 문제 해결력, 의사소통 능력, 사회 참여 능력 등을 함양할 수 있는 과목입니다. 사회문제를 해결하기 위한 노력을 통해 사회과학 계열과 관련된 진로를 탐색하는 데 도움을 얻을 수 있는 과목입니다.</t>
  </si>
  <si>
    <t>• 사회문제의 이해 (사회문제의 의미와 특징, 사회문제 탐구 방법과 절차, 사회문제 탐구 과정에서의 쟁점)
• 게임 과몰입 (정보사회의 의미와 특징, 게임 과몰입의 발생 원인과 해결 방안)
• 학교 폭력 (범죄의 현황과 유형, 학교 폭력의 발생 원인과 해결 방안)
• 저출산·고령화에 따른 문제 (출생과 사망의 사회적 의의, 저출산·고령화 현상으로 인해 나타날 수 있는 사회문제의 해결 방안)
• 사회적 소수자에 대한 차별 (사회적 소수자의 의미, 사회적 소수자에 대한 편견과 차별의 발생 원인과 해결 방안)
• 사회문제 사례 연구 (사회문제 사례 선정, 탐구 계획 수립과 해결 방안 도출, 보고서 작성 및 발표)</t>
  </si>
  <si>
    <t>사회문제 탐구</t>
  </si>
  <si>
    <t xml:space="preserve">사회문제의 의미와 특징, 사회문제에 대한 연구 방법의 이해를 기초로, 일상 생활에서 접하는 사회문제와 사회의 변화로 인해 발생하는 다양한 사회문제에 대해 학생이 주도적으로 해결 방안을 탐구하는 과목이다. </t>
  </si>
  <si>
    <t>사회문제의 이해와 탐구
• 사회문제의 의미와 특징, 사회문제를 바라보는 관점 이해하기
• 사회문제 탐구 방법을 파악하고, 사회문제 탐구 과정에서 지켜야 할 연구 윤리 학습하기
일상생활과 사회문제
• 성 불평등 문제, 미디어 이용 과정에서 나타나는 문제와 같은 생활 속 사회문제 파악하기
• 사회문제 해결을 위한 합리적이고 창의적인 대안 제시하기
변화하는 세계와 사회문제 
• 저출산⋅고령화 관련 사회문제, 인공지능의 발전 과정에서 나타날 수 있는 사회문제 탐구하기
• 사회문제 해결을 위해서 여러 가지 차원에서 해결 방안이 논의되어야 한다는 점 이해하기
사회문제 사례 연구 
• 사회문제를 선정하여 과학적 탐구 절차에 따라 자료를 수집하고 분석하여 해결 방안 모색하기
• 연구 보고서를 작성하여 발표하고 해결 방안 실천하기</t>
  </si>
  <si>
    <r>
      <rPr>
        <sz val="10"/>
        <color theme="1"/>
        <rFont val="맑은 고딕"/>
        <family val="3"/>
        <charset val="129"/>
      </rPr>
      <t>사회복지사</t>
    </r>
    <r>
      <rPr>
        <sz val="10"/>
        <color theme="1"/>
        <rFont val="Helvetica"/>
      </rPr>
      <t xml:space="preserve">, </t>
    </r>
    <r>
      <rPr>
        <sz val="10"/>
        <color theme="1"/>
        <rFont val="맑은 고딕"/>
        <family val="3"/>
        <charset val="129"/>
      </rPr>
      <t>사회사업가</t>
    </r>
    <r>
      <rPr>
        <sz val="10"/>
        <color theme="1"/>
        <rFont val="Helvetica"/>
      </rPr>
      <t xml:space="preserve">, </t>
    </r>
    <r>
      <rPr>
        <sz val="10"/>
        <color theme="1"/>
        <rFont val="맑은 고딕"/>
        <family val="3"/>
        <charset val="129"/>
      </rPr>
      <t>사회단체활동가</t>
    </r>
    <r>
      <rPr>
        <sz val="10"/>
        <color theme="1"/>
        <rFont val="Helvetica"/>
      </rPr>
      <t>(</t>
    </r>
    <r>
      <rPr>
        <sz val="10"/>
        <color theme="1"/>
        <rFont val="맑은 고딕"/>
        <family val="3"/>
        <charset val="129"/>
      </rPr>
      <t>시민</t>
    </r>
    <r>
      <rPr>
        <sz val="10"/>
        <color theme="1"/>
        <rFont val="Helvetica"/>
      </rPr>
      <t>·</t>
    </r>
    <r>
      <rPr>
        <sz val="10"/>
        <color theme="1"/>
        <rFont val="맑은 고딕"/>
        <family val="3"/>
        <charset val="129"/>
      </rPr>
      <t>인권</t>
    </r>
    <r>
      <rPr>
        <sz val="10"/>
        <color theme="1"/>
        <rFont val="Helvetica"/>
      </rPr>
      <t>·</t>
    </r>
    <r>
      <rPr>
        <sz val="10"/>
        <color theme="1"/>
        <rFont val="맑은 고딕"/>
        <family val="3"/>
        <charset val="129"/>
      </rPr>
      <t>환경</t>
    </r>
    <r>
      <rPr>
        <sz val="10"/>
        <color theme="1"/>
        <rFont val="Helvetica"/>
      </rPr>
      <t xml:space="preserve">), </t>
    </r>
    <r>
      <rPr>
        <sz val="10"/>
        <color theme="1"/>
        <rFont val="맑은 고딕"/>
        <family val="3"/>
        <charset val="129"/>
      </rPr>
      <t>기자</t>
    </r>
    <r>
      <rPr>
        <sz val="10"/>
        <color theme="1"/>
        <rFont val="Helvetica"/>
      </rPr>
      <t>(</t>
    </r>
    <r>
      <rPr>
        <sz val="10"/>
        <color theme="1"/>
        <rFont val="맑은 고딕"/>
        <family val="3"/>
        <charset val="129"/>
      </rPr>
      <t>잡지사</t>
    </r>
    <r>
      <rPr>
        <sz val="10"/>
        <color theme="1"/>
        <rFont val="Helvetica"/>
      </rPr>
      <t>·</t>
    </r>
    <r>
      <rPr>
        <sz val="10"/>
        <color theme="1"/>
        <rFont val="맑은 고딕"/>
        <family val="3"/>
        <charset val="129"/>
      </rPr>
      <t>방송</t>
    </r>
    <r>
      <rPr>
        <sz val="10"/>
        <color theme="1"/>
        <rFont val="Helvetica"/>
      </rPr>
      <t>·</t>
    </r>
    <r>
      <rPr>
        <sz val="10"/>
        <color theme="1"/>
        <rFont val="맑은 고딕"/>
        <family val="3"/>
        <charset val="129"/>
      </rPr>
      <t>신문</t>
    </r>
    <r>
      <rPr>
        <sz val="10"/>
        <color theme="1"/>
        <rFont val="Helvetica"/>
      </rPr>
      <t>), PD(</t>
    </r>
    <r>
      <rPr>
        <sz val="10"/>
        <color theme="1"/>
        <rFont val="맑은 고딕"/>
        <family val="3"/>
        <charset val="129"/>
      </rPr>
      <t>드라마</t>
    </r>
    <r>
      <rPr>
        <sz val="10"/>
        <color theme="1"/>
        <rFont val="Helvetica"/>
      </rPr>
      <t>·</t>
    </r>
    <r>
      <rPr>
        <sz val="10"/>
        <color theme="1"/>
        <rFont val="맑은 고딕"/>
        <family val="3"/>
        <charset val="129"/>
      </rPr>
      <t>라디오</t>
    </r>
    <r>
      <rPr>
        <sz val="10"/>
        <color theme="1"/>
        <rFont val="Helvetica"/>
      </rPr>
      <t>·</t>
    </r>
    <r>
      <rPr>
        <sz val="10"/>
        <color theme="1"/>
        <rFont val="맑은 고딕"/>
        <family val="3"/>
        <charset val="129"/>
      </rPr>
      <t>뉴스</t>
    </r>
    <r>
      <rPr>
        <sz val="10"/>
        <color theme="1"/>
        <rFont val="Helvetica"/>
      </rPr>
      <t xml:space="preserve">), </t>
    </r>
    <r>
      <rPr>
        <sz val="10"/>
        <color theme="1"/>
        <rFont val="맑은 고딕"/>
        <family val="3"/>
        <charset val="129"/>
      </rPr>
      <t>저널리스트</t>
    </r>
    <r>
      <rPr>
        <sz val="10"/>
        <color theme="1"/>
        <rFont val="Helvetica"/>
      </rPr>
      <t xml:space="preserve">,  </t>
    </r>
    <r>
      <rPr>
        <sz val="10"/>
        <color theme="1"/>
        <rFont val="맑은 고딕"/>
        <family val="3"/>
        <charset val="129"/>
      </rPr>
      <t>공무원</t>
    </r>
    <r>
      <rPr>
        <sz val="10"/>
        <color theme="1"/>
        <rFont val="Helvetica"/>
      </rPr>
      <t xml:space="preserve">, </t>
    </r>
    <r>
      <rPr>
        <sz val="10"/>
        <color theme="1"/>
        <rFont val="맑은 고딕"/>
        <family val="3"/>
        <charset val="129"/>
      </rPr>
      <t>사회과학연구원</t>
    </r>
    <r>
      <rPr>
        <sz val="10"/>
        <color theme="1"/>
        <rFont val="Helvetica"/>
      </rPr>
      <t xml:space="preserve"> </t>
    </r>
    <r>
      <rPr>
        <sz val="10"/>
        <color theme="1"/>
        <rFont val="맑은 고딕"/>
        <family val="3"/>
        <charset val="129"/>
      </rPr>
      <t>등</t>
    </r>
    <r>
      <rPr>
        <sz val="10"/>
        <color theme="1"/>
        <rFont val="Helvetica"/>
      </rPr>
      <t xml:space="preserve"> </t>
    </r>
  </si>
  <si>
    <t xml:space="preserve">사회학과, 행정학과, 경영학과, 사회복지학과, 아동청소년학과, 통계학과, 신문방송학과, 미디어학과, 교육학과, 정치외교학과, 문화인류학과 등 </t>
  </si>
  <si>
    <t>동서양의 다양한 고전을 배우는 과목입니다. 인문학이나 사회과학 전공 공부를 위해서는 고전을 살펴볼 필요가 있습니다. 고전 속 삶의 지혜를 배우고 인문학적 소양을 함양하기를 원하는 학생들이 수강하면 좋은 과목입니다.</t>
  </si>
  <si>
    <t>• 자신과의 관계 (격몽요결: 뜻 세움과 나의 삶, 수심결: 진정한 나 찾기와 마음공부, 윤리형이상학 정초: 도덕법칙과 인간의 존엄성)
• 타인과의 관계 (니코마코스 윤리학: 삶의 목적으로서의 행복과 덕, 논어: 인간다움으로서의 인(仁)의 마음과 실천, 금강경: 관계 속에서 존재하는 나와 베푸는 삶)
• 사회·공동체와의 관계 (국가: 조화로운 영혼과 정의로운 국가, 목민심서: 공직자의 자세로서 청렴과 애민, 정의론: 정의로운 사회를 위한 정의의 원칙)
• 자연·초월과의 관계 (&lt;공리주의,동물해방&gt;: 최대 다수의 최대 행복과 도덕적 고려 범위의 확대, &lt;노자, 장자&gt;: 자연의 이치에서 배우는 삶의 지혜, 편견과 선입견에서 벗어난 진정한 자유, &lt;신약 , 꾸란&gt;: 인간의 삶에서 종교의 의미와 종교에 대한 자세)</t>
  </si>
  <si>
    <t>금융과 경제생활</t>
  </si>
  <si>
    <r>
      <rPr>
        <sz val="11"/>
        <color theme="1"/>
        <rFont val="맑은 고딕"/>
        <family val="3"/>
        <charset val="129"/>
      </rPr>
      <t>금융에</t>
    </r>
    <r>
      <rPr>
        <sz val="11"/>
        <color theme="1"/>
        <rFont val="Helvetica"/>
      </rPr>
      <t xml:space="preserve"> </t>
    </r>
    <r>
      <rPr>
        <sz val="11"/>
        <color theme="1"/>
        <rFont val="맑은 고딕"/>
        <family val="3"/>
        <charset val="129"/>
      </rPr>
      <t>대한</t>
    </r>
    <r>
      <rPr>
        <sz val="11"/>
        <color theme="1"/>
        <rFont val="Helvetica"/>
      </rPr>
      <t xml:space="preserve"> </t>
    </r>
    <r>
      <rPr>
        <sz val="11"/>
        <color theme="1"/>
        <rFont val="맑은 고딕"/>
        <family val="3"/>
        <charset val="129"/>
      </rPr>
      <t>기본적인</t>
    </r>
    <r>
      <rPr>
        <sz val="11"/>
        <color theme="1"/>
        <rFont val="Helvetica"/>
      </rPr>
      <t xml:space="preserve"> </t>
    </r>
    <r>
      <rPr>
        <sz val="11"/>
        <color theme="1"/>
        <rFont val="맑은 고딕"/>
        <family val="3"/>
        <charset val="129"/>
      </rPr>
      <t>지식을</t>
    </r>
    <r>
      <rPr>
        <sz val="11"/>
        <color theme="1"/>
        <rFont val="Helvetica"/>
      </rPr>
      <t xml:space="preserve"> </t>
    </r>
    <r>
      <rPr>
        <sz val="11"/>
        <color theme="1"/>
        <rFont val="맑은 고딕"/>
        <family val="3"/>
        <charset val="129"/>
      </rPr>
      <t>습득하고</t>
    </r>
    <r>
      <rPr>
        <sz val="11"/>
        <color theme="1"/>
        <rFont val="Helvetica"/>
      </rPr>
      <t xml:space="preserve"> </t>
    </r>
    <r>
      <rPr>
        <sz val="11"/>
        <color theme="1"/>
        <rFont val="맑은 고딕"/>
        <family val="3"/>
        <charset val="129"/>
      </rPr>
      <t>자산</t>
    </r>
    <r>
      <rPr>
        <sz val="11"/>
        <color theme="1"/>
        <rFont val="Helvetica"/>
      </rPr>
      <t xml:space="preserve"> </t>
    </r>
    <r>
      <rPr>
        <sz val="11"/>
        <color theme="1"/>
        <rFont val="맑은 고딕"/>
        <family val="3"/>
        <charset val="129"/>
      </rPr>
      <t>관리에</t>
    </r>
    <r>
      <rPr>
        <sz val="11"/>
        <color theme="1"/>
        <rFont val="Helvetica"/>
      </rPr>
      <t xml:space="preserve"> </t>
    </r>
    <r>
      <rPr>
        <sz val="11"/>
        <color theme="1"/>
        <rFont val="맑은 고딕"/>
        <family val="3"/>
        <charset val="129"/>
      </rPr>
      <t>대한</t>
    </r>
    <r>
      <rPr>
        <sz val="11"/>
        <color theme="1"/>
        <rFont val="Helvetica"/>
      </rPr>
      <t xml:space="preserve"> </t>
    </r>
    <r>
      <rPr>
        <sz val="11"/>
        <color theme="1"/>
        <rFont val="맑은 고딕"/>
        <family val="3"/>
        <charset val="129"/>
      </rPr>
      <t>합리적인</t>
    </r>
    <r>
      <rPr>
        <sz val="11"/>
        <color theme="1"/>
        <rFont val="Helvetica"/>
      </rPr>
      <t xml:space="preserve"> </t>
    </r>
    <r>
      <rPr>
        <sz val="11"/>
        <color theme="1"/>
        <rFont val="맑은 고딕"/>
        <family val="3"/>
        <charset val="129"/>
      </rPr>
      <t>의사</t>
    </r>
    <r>
      <rPr>
        <sz val="11"/>
        <color theme="1"/>
        <rFont val="Helvetica"/>
      </rPr>
      <t xml:space="preserve"> </t>
    </r>
    <r>
      <rPr>
        <sz val="11"/>
        <color theme="1"/>
        <rFont val="맑은 고딕"/>
        <family val="3"/>
        <charset val="129"/>
      </rPr>
      <t>결정을</t>
    </r>
    <r>
      <rPr>
        <sz val="11"/>
        <color theme="1"/>
        <rFont val="Helvetica"/>
      </rPr>
      <t xml:space="preserve"> </t>
    </r>
    <r>
      <rPr>
        <sz val="11"/>
        <color theme="1"/>
        <rFont val="맑은 고딕"/>
        <family val="3"/>
        <charset val="129"/>
      </rPr>
      <t>행함으로써</t>
    </r>
    <r>
      <rPr>
        <sz val="11"/>
        <color theme="1"/>
        <rFont val="Helvetica"/>
      </rPr>
      <t xml:space="preserve"> </t>
    </r>
    <r>
      <rPr>
        <sz val="11"/>
        <color theme="1"/>
        <rFont val="맑은 고딕"/>
        <family val="3"/>
        <charset val="129"/>
      </rPr>
      <t>경제적으로</t>
    </r>
    <r>
      <rPr>
        <sz val="11"/>
        <color theme="1"/>
        <rFont val="Helvetica"/>
      </rPr>
      <t xml:space="preserve"> </t>
    </r>
    <r>
      <rPr>
        <sz val="11"/>
        <color theme="1"/>
        <rFont val="맑은 고딕"/>
        <family val="3"/>
        <charset val="129"/>
      </rPr>
      <t>건전한</t>
    </r>
    <r>
      <rPr>
        <sz val="11"/>
        <color theme="1"/>
        <rFont val="Helvetica"/>
      </rPr>
      <t xml:space="preserve"> </t>
    </r>
    <r>
      <rPr>
        <sz val="11"/>
        <color theme="1"/>
        <rFont val="맑은 고딕"/>
        <family val="3"/>
        <charset val="129"/>
      </rPr>
      <t>시민으로</t>
    </r>
    <r>
      <rPr>
        <sz val="11"/>
        <color theme="1"/>
        <rFont val="Helvetica"/>
      </rPr>
      <t xml:space="preserve"> </t>
    </r>
    <r>
      <rPr>
        <sz val="11"/>
        <color theme="1"/>
        <rFont val="맑은 고딕"/>
        <family val="3"/>
        <charset val="129"/>
      </rPr>
      <t>행복하게</t>
    </r>
    <r>
      <rPr>
        <sz val="11"/>
        <color theme="1"/>
        <rFont val="Helvetica"/>
      </rPr>
      <t xml:space="preserve"> </t>
    </r>
    <r>
      <rPr>
        <sz val="11"/>
        <color theme="1"/>
        <rFont val="맑은 고딕"/>
        <family val="3"/>
        <charset val="129"/>
      </rPr>
      <t>살아갈</t>
    </r>
    <r>
      <rPr>
        <sz val="11"/>
        <color theme="1"/>
        <rFont val="Helvetica"/>
      </rPr>
      <t xml:space="preserve"> </t>
    </r>
    <r>
      <rPr>
        <sz val="11"/>
        <color theme="1"/>
        <rFont val="맑은 고딕"/>
        <family val="3"/>
        <charset val="129"/>
      </rPr>
      <t>수</t>
    </r>
    <r>
      <rPr>
        <sz val="11"/>
        <color theme="1"/>
        <rFont val="Helvetica"/>
      </rPr>
      <t xml:space="preserve"> </t>
    </r>
    <r>
      <rPr>
        <sz val="11"/>
        <color theme="1"/>
        <rFont val="맑은 고딕"/>
        <family val="3"/>
        <charset val="129"/>
      </rPr>
      <t>있는</t>
    </r>
    <r>
      <rPr>
        <sz val="11"/>
        <color theme="1"/>
        <rFont val="Helvetica"/>
      </rPr>
      <t xml:space="preserve"> </t>
    </r>
    <r>
      <rPr>
        <sz val="11"/>
        <color theme="1"/>
        <rFont val="맑은 고딕"/>
        <family val="3"/>
        <charset val="129"/>
      </rPr>
      <t>역량을</t>
    </r>
    <r>
      <rPr>
        <sz val="11"/>
        <color theme="1"/>
        <rFont val="Helvetica"/>
      </rPr>
      <t xml:space="preserve"> </t>
    </r>
    <r>
      <rPr>
        <sz val="11"/>
        <color theme="1"/>
        <rFont val="맑은 고딕"/>
        <family val="3"/>
        <charset val="129"/>
      </rPr>
      <t>추구하는</t>
    </r>
    <r>
      <rPr>
        <sz val="11"/>
        <color theme="1"/>
        <rFont val="Helvetica"/>
      </rPr>
      <t xml:space="preserve"> </t>
    </r>
    <r>
      <rPr>
        <sz val="11"/>
        <color theme="1"/>
        <rFont val="맑은 고딕"/>
        <family val="3"/>
        <charset val="129"/>
      </rPr>
      <t>과목이다</t>
    </r>
    <r>
      <rPr>
        <sz val="11"/>
        <color theme="1"/>
        <rFont val="Helvetica"/>
      </rPr>
      <t xml:space="preserve">. </t>
    </r>
  </si>
  <si>
    <t>행복하고 안전한 금융 생활 
• 금융 의사 결정, 금융 거래와 계약 등 금융 생활에 필요한 기본적인 지식 학습하기
• 관심 있는 금융 관련 주제에 대한 탐구 질문 개발하기
수입과 지출 
• 수입과 소득, 지출과 소비를 중심으로 합리적인 소비를 위한 예산 관리하기
• 장기 및 단기 관점을 조화롭게 고려한 금융 의사 결정 실천하기
저축과 투자 
• 저축의 경제적 의의, 저축에 영향을 미치는 요인 탐색하기 
• 다양한 금융 투자 상품에 대한 이해를 바탕으로 자기 책임의 원칙에 따른 책임감 있는 금융 생활 실천하기
신용과 위험 관리 
• 신용 관리의 중요성을 인식하고, 자신의 신용을 효과적으로 관리하는 방안 탐색하기
• 일상생활 속 위험을 대비할 수 있는 보험, 고령 사회에 필수적인 연금에 대해 이해하기</t>
  </si>
  <si>
    <t xml:space="preserve">금융자산운용가, 세무사, 회계사, 자산관리사, 신용조사원, 감정평가사, 증권분석가, 부동산 컨설턴트, 보험계리인,  사회 교사 등 </t>
  </si>
  <si>
    <t xml:space="preserve">경영학과, 경제학과, 세무학과, 회계학과, 국제통상학과, 금융보험학과, 사회교육과 등 </t>
  </si>
  <si>
    <r>
      <rPr>
        <sz val="12"/>
        <color rgb="FF000000"/>
        <rFont val="경기천년제목 Light"/>
        <family val="3"/>
        <charset val="129"/>
      </rPr>
      <t>현대 사회에 나타나는 다양한 현상들을 윤리적 관점에서 살펴볼 수 있는 과목입니다</t>
    </r>
    <r>
      <rPr>
        <sz val="12"/>
        <color rgb="FF000000"/>
        <rFont val="맑은 고딕"/>
        <family val="3"/>
        <charset val="129"/>
      </rPr>
      <t xml:space="preserve">. </t>
    </r>
    <r>
      <rPr>
        <sz val="12"/>
        <color rgb="FF000000"/>
        <rFont val="경기천년제목 Light"/>
        <family val="3"/>
        <charset val="129"/>
      </rPr>
      <t xml:space="preserve">어떤 분야이든 자기가 희망하는 전공 분야와의 관련성을 발견할 수 있기 때문에 인문 계열은 물론 자연 계열 전공을 희망하는 학생까지 </t>
    </r>
    <r>
      <rPr>
        <sz val="12"/>
        <color rgb="FFFF0000"/>
        <rFont val="경기천년제목 Light"/>
        <family val="3"/>
        <charset val="129"/>
      </rPr>
      <t>윤리적 쟁점에 대한 균형 잡힌 탐구 기회를 가지고 싶다면 수강하기를 권하는 과목입니다</t>
    </r>
    <r>
      <rPr>
        <sz val="12"/>
        <color rgb="FFFF0000"/>
        <rFont val="맑은 고딕"/>
        <family val="3"/>
        <charset val="129"/>
      </rPr>
      <t>.</t>
    </r>
  </si>
  <si>
    <t>• 현대의 삶과 실천윤리 (현대 생활과 실천윤리, 현대 윤리 문제에 대한 접근, 윤리 문제에 대한 탐구와 성찰)
• 생명과 윤리 (삶과 죽음의 윤리, 생명윤리, 사랑과 성윤리)
• 사회와 윤리 (직업과 청렴의 윤리, 사회 정의와 윤리, 국가와 시민의 윤리)
• 과학과 윤리 (과학 기술과 윤리, 정보 사회와 윤리, 자연과 윤리)
• 문화와 윤리 (예술과 대중문화 윤리, 의식주 윤리와 윤리적 소비, 다문화 사회의 윤리)
• 평화와 공존의 윤리 (갈등 해결과 소통의 윤리, 민족 통합의 윤리, 지구촌 평화의 윤리)</t>
  </si>
  <si>
    <t>윤리문제 탐구</t>
  </si>
  <si>
    <r>
      <rPr>
        <sz val="11"/>
        <color theme="1"/>
        <rFont val="맑은 고딕"/>
        <family val="3"/>
        <charset val="129"/>
      </rPr>
      <t>동</t>
    </r>
    <r>
      <rPr>
        <sz val="11"/>
        <color theme="1"/>
        <rFont val="Helvetica"/>
      </rPr>
      <t>·</t>
    </r>
    <r>
      <rPr>
        <sz val="11"/>
        <color theme="1"/>
        <rFont val="맑은 고딕"/>
        <family val="3"/>
        <charset val="129"/>
      </rPr>
      <t>서양의</t>
    </r>
    <r>
      <rPr>
        <sz val="11"/>
        <color theme="1"/>
        <rFont val="Helvetica"/>
      </rPr>
      <t xml:space="preserve"> </t>
    </r>
    <r>
      <rPr>
        <sz val="11"/>
        <color theme="1"/>
        <rFont val="맑은 고딕"/>
        <family val="3"/>
        <charset val="129"/>
      </rPr>
      <t>윤리</t>
    </r>
    <r>
      <rPr>
        <sz val="11"/>
        <color theme="1"/>
        <rFont val="Helvetica"/>
      </rPr>
      <t xml:space="preserve"> </t>
    </r>
    <r>
      <rPr>
        <sz val="11"/>
        <color theme="1"/>
        <rFont val="맑은 고딕"/>
        <family val="3"/>
        <charset val="129"/>
      </rPr>
      <t>이론</t>
    </r>
    <r>
      <rPr>
        <sz val="11"/>
        <color theme="1"/>
        <rFont val="Helvetica"/>
      </rPr>
      <t xml:space="preserve">, </t>
    </r>
    <r>
      <rPr>
        <sz val="11"/>
        <color theme="1"/>
        <rFont val="맑은 고딕"/>
        <family val="3"/>
        <charset val="129"/>
      </rPr>
      <t>사회사상</t>
    </r>
    <r>
      <rPr>
        <sz val="11"/>
        <color theme="1"/>
        <rFont val="Helvetica"/>
      </rPr>
      <t xml:space="preserve">, </t>
    </r>
    <r>
      <rPr>
        <sz val="11"/>
        <color theme="1"/>
        <rFont val="맑은 고딕"/>
        <family val="3"/>
        <charset val="129"/>
      </rPr>
      <t>최신</t>
    </r>
    <r>
      <rPr>
        <sz val="11"/>
        <color theme="1"/>
        <rFont val="Helvetica"/>
      </rPr>
      <t xml:space="preserve"> </t>
    </r>
    <r>
      <rPr>
        <sz val="11"/>
        <color theme="1"/>
        <rFont val="맑은 고딕"/>
        <family val="3"/>
        <charset val="129"/>
      </rPr>
      <t>도덕</t>
    </r>
    <r>
      <rPr>
        <sz val="11"/>
        <color theme="1"/>
        <rFont val="Helvetica"/>
      </rPr>
      <t xml:space="preserve"> </t>
    </r>
    <r>
      <rPr>
        <sz val="11"/>
        <color theme="1"/>
        <rFont val="맑은 고딕"/>
        <family val="3"/>
        <charset val="129"/>
      </rPr>
      <t>심리학</t>
    </r>
    <r>
      <rPr>
        <sz val="11"/>
        <color theme="1"/>
        <rFont val="Helvetica"/>
      </rPr>
      <t xml:space="preserve"> </t>
    </r>
    <r>
      <rPr>
        <sz val="11"/>
        <color theme="1"/>
        <rFont val="맑은 고딕"/>
        <family val="3"/>
        <charset val="129"/>
      </rPr>
      <t>등의</t>
    </r>
    <r>
      <rPr>
        <sz val="11"/>
        <color theme="1"/>
        <rFont val="Helvetica"/>
      </rPr>
      <t xml:space="preserve"> </t>
    </r>
    <r>
      <rPr>
        <sz val="11"/>
        <color theme="1"/>
        <rFont val="맑은 고딕"/>
        <family val="3"/>
        <charset val="129"/>
      </rPr>
      <t>연구</t>
    </r>
    <r>
      <rPr>
        <sz val="11"/>
        <color theme="1"/>
        <rFont val="Helvetica"/>
      </rPr>
      <t xml:space="preserve"> </t>
    </r>
    <r>
      <rPr>
        <sz val="11"/>
        <color theme="1"/>
        <rFont val="맑은 고딕"/>
        <family val="3"/>
        <charset val="129"/>
      </rPr>
      <t>성과에</t>
    </r>
    <r>
      <rPr>
        <sz val="11"/>
        <color theme="1"/>
        <rFont val="Helvetica"/>
      </rPr>
      <t xml:space="preserve"> </t>
    </r>
    <r>
      <rPr>
        <sz val="11"/>
        <color theme="1"/>
        <rFont val="맑은 고딕"/>
        <family val="3"/>
        <charset val="129"/>
      </rPr>
      <t>기반을</t>
    </r>
    <r>
      <rPr>
        <sz val="11"/>
        <color theme="1"/>
        <rFont val="Helvetica"/>
      </rPr>
      <t xml:space="preserve"> </t>
    </r>
    <r>
      <rPr>
        <sz val="11"/>
        <color theme="1"/>
        <rFont val="맑은 고딕"/>
        <family val="3"/>
        <charset val="129"/>
      </rPr>
      <t>두고</t>
    </r>
    <r>
      <rPr>
        <sz val="11"/>
        <color theme="1"/>
        <rFont val="Helvetica"/>
      </rPr>
      <t xml:space="preserve"> </t>
    </r>
    <r>
      <rPr>
        <sz val="11"/>
        <color theme="1"/>
        <rFont val="맑은 고딕"/>
        <family val="3"/>
        <charset val="129"/>
      </rPr>
      <t>민주시민</t>
    </r>
    <r>
      <rPr>
        <sz val="11"/>
        <color theme="1"/>
        <rFont val="Helvetica"/>
      </rPr>
      <t xml:space="preserve">, </t>
    </r>
    <r>
      <rPr>
        <sz val="11"/>
        <color theme="1"/>
        <rFont val="맑은 고딕"/>
        <family val="3"/>
        <charset val="129"/>
      </rPr>
      <t>디지털과</t>
    </r>
    <r>
      <rPr>
        <sz val="11"/>
        <color theme="1"/>
        <rFont val="Helvetica"/>
      </rPr>
      <t xml:space="preserve"> </t>
    </r>
    <r>
      <rPr>
        <sz val="11"/>
        <color theme="1"/>
        <rFont val="맑은 고딕"/>
        <family val="3"/>
        <charset val="129"/>
      </rPr>
      <t>인공지능</t>
    </r>
    <r>
      <rPr>
        <sz val="11"/>
        <color theme="1"/>
        <rFont val="Helvetica"/>
      </rPr>
      <t xml:space="preserve">, </t>
    </r>
    <r>
      <rPr>
        <sz val="11"/>
        <color theme="1"/>
        <rFont val="맑은 고딕"/>
        <family val="3"/>
        <charset val="129"/>
      </rPr>
      <t>생태전환과</t>
    </r>
    <r>
      <rPr>
        <sz val="11"/>
        <color theme="1"/>
        <rFont val="Helvetica"/>
      </rPr>
      <t xml:space="preserve"> </t>
    </r>
    <r>
      <rPr>
        <sz val="11"/>
        <color theme="1"/>
        <rFont val="맑은 고딕"/>
        <family val="3"/>
        <charset val="129"/>
      </rPr>
      <t>관련한</t>
    </r>
    <r>
      <rPr>
        <sz val="11"/>
        <color theme="1"/>
        <rFont val="Helvetica"/>
      </rPr>
      <t xml:space="preserve"> </t>
    </r>
    <r>
      <rPr>
        <sz val="11"/>
        <color theme="1"/>
        <rFont val="맑은 고딕"/>
        <family val="3"/>
        <charset val="129"/>
      </rPr>
      <t>최근의</t>
    </r>
    <r>
      <rPr>
        <sz val="11"/>
        <color theme="1"/>
        <rFont val="Helvetica"/>
      </rPr>
      <t xml:space="preserve"> </t>
    </r>
    <r>
      <rPr>
        <sz val="11"/>
        <color theme="1"/>
        <rFont val="맑은 고딕"/>
        <family val="3"/>
        <charset val="129"/>
      </rPr>
      <t>윤리적</t>
    </r>
    <r>
      <rPr>
        <sz val="11"/>
        <color theme="1"/>
        <rFont val="Helvetica"/>
      </rPr>
      <t xml:space="preserve"> </t>
    </r>
    <r>
      <rPr>
        <sz val="11"/>
        <color theme="1"/>
        <rFont val="맑은 고딕"/>
        <family val="3"/>
        <charset val="129"/>
      </rPr>
      <t>쟁점들을</t>
    </r>
    <r>
      <rPr>
        <sz val="11"/>
        <color theme="1"/>
        <rFont val="Helvetica"/>
      </rPr>
      <t xml:space="preserve"> </t>
    </r>
    <r>
      <rPr>
        <sz val="11"/>
        <color theme="1"/>
        <rFont val="맑은 고딕"/>
        <family val="3"/>
        <charset val="129"/>
      </rPr>
      <t>구체적인</t>
    </r>
    <r>
      <rPr>
        <sz val="11"/>
        <color theme="1"/>
        <rFont val="Helvetica"/>
      </rPr>
      <t xml:space="preserve"> </t>
    </r>
    <r>
      <rPr>
        <sz val="11"/>
        <color theme="1"/>
        <rFont val="맑은 고딕"/>
        <family val="3"/>
        <charset val="129"/>
      </rPr>
      <t>사례를</t>
    </r>
    <r>
      <rPr>
        <sz val="11"/>
        <color theme="1"/>
        <rFont val="Helvetica"/>
      </rPr>
      <t xml:space="preserve"> </t>
    </r>
    <r>
      <rPr>
        <sz val="11"/>
        <color theme="1"/>
        <rFont val="맑은 고딕"/>
        <family val="3"/>
        <charset val="129"/>
      </rPr>
      <t>중심으로</t>
    </r>
    <r>
      <rPr>
        <sz val="11"/>
        <color theme="1"/>
        <rFont val="Helvetica"/>
      </rPr>
      <t xml:space="preserve"> </t>
    </r>
    <r>
      <rPr>
        <sz val="11"/>
        <color theme="1"/>
        <rFont val="맑은 고딕"/>
        <family val="3"/>
        <charset val="129"/>
      </rPr>
      <t>탐구하는</t>
    </r>
    <r>
      <rPr>
        <sz val="11"/>
        <color theme="1"/>
        <rFont val="Helvetica"/>
      </rPr>
      <t xml:space="preserve"> </t>
    </r>
    <r>
      <rPr>
        <sz val="11"/>
        <color theme="1"/>
        <rFont val="맑은 고딕"/>
        <family val="3"/>
        <charset val="129"/>
      </rPr>
      <t>과목이다</t>
    </r>
    <r>
      <rPr>
        <sz val="11"/>
        <color theme="1"/>
        <rFont val="Helvetica"/>
      </rPr>
      <t xml:space="preserve">. </t>
    </r>
  </si>
  <si>
    <t xml:space="preserve">윤리문제 탐구의 이해 
• 윤리문제의 의미, 규범적 가치 판단 기준의 다양성 이해하기
• 윤리문제 탐구의 중요성을 정당화하고 탐구 방법 이해하기
시민의 삶과 윤리적 탐구 
• 행복한 삶을 위한 윤리의 필요성 정당화하기 
• 사생활 보호와 공익 간의 갈등 사례, 사회적 차별 표현 사례, 난민 문제 사례를 조사하고 해결 방안 토론하기 
인공지능 시대의 삶과 윤리적 탐구 
• 메타버스에 관한 다양한 관점 분석하기 
• 빅데이터와 알고리즘 관련 문제 사례, 인공지능 활용의 윤리적 딜레마 토론하기
생태적 삶과 윤리적 탐구 
• 반려동물 관련 윤리문제, 동물 복지를 둘러싼 논쟁에 대해 성찰하기
• 기후위기와 인류의 책임, 에너지 전환과 탄소 중립을 둘러싼 논쟁 분석하기 
윤리문제 탐구의 적용 
• 진로와 연계된 윤리문제를 선정하고 탐구 계획을 수립하여 탐구한 결과 발표하기 </t>
  </si>
  <si>
    <t xml:space="preserve">사회복지사, 사회단체활동가(시민·인권·환경), 기자(잡지사·방송·신문), 저널리스트, 마케팅 전문가 등 </t>
  </si>
  <si>
    <r>
      <rPr>
        <sz val="10"/>
        <color theme="1"/>
        <rFont val="맑은 고딕"/>
        <family val="3"/>
        <charset val="129"/>
      </rPr>
      <t>사회복지학과</t>
    </r>
    <r>
      <rPr>
        <sz val="10"/>
        <color theme="1"/>
        <rFont val="Helvetica"/>
      </rPr>
      <t xml:space="preserve">, </t>
    </r>
    <r>
      <rPr>
        <sz val="10"/>
        <color theme="1"/>
        <rFont val="맑은 고딕"/>
        <family val="3"/>
        <charset val="129"/>
      </rPr>
      <t>사회학과</t>
    </r>
    <r>
      <rPr>
        <sz val="10"/>
        <color theme="1"/>
        <rFont val="Helvetica"/>
      </rPr>
      <t xml:space="preserve">, </t>
    </r>
    <r>
      <rPr>
        <sz val="10"/>
        <color theme="1"/>
        <rFont val="맑은 고딕"/>
        <family val="3"/>
        <charset val="129"/>
      </rPr>
      <t>상담심리학과</t>
    </r>
    <r>
      <rPr>
        <sz val="10"/>
        <color theme="1"/>
        <rFont val="Helvetica"/>
      </rPr>
      <t xml:space="preserve">, </t>
    </r>
    <r>
      <rPr>
        <sz val="10"/>
        <color theme="1"/>
        <rFont val="맑은 고딕"/>
        <family val="3"/>
        <charset val="129"/>
      </rPr>
      <t>아동청소년학과</t>
    </r>
    <r>
      <rPr>
        <sz val="10"/>
        <color theme="1"/>
        <rFont val="Helvetica"/>
      </rPr>
      <t xml:space="preserve">, </t>
    </r>
    <r>
      <rPr>
        <sz val="10"/>
        <color theme="1"/>
        <rFont val="맑은 고딕"/>
        <family val="3"/>
        <charset val="129"/>
      </rPr>
      <t>정보사회학과</t>
    </r>
    <r>
      <rPr>
        <sz val="10"/>
        <color theme="1"/>
        <rFont val="Helvetica"/>
      </rPr>
      <t xml:space="preserve">, </t>
    </r>
    <r>
      <rPr>
        <sz val="10"/>
        <color theme="1"/>
        <rFont val="맑은 고딕"/>
        <family val="3"/>
        <charset val="129"/>
      </rPr>
      <t>윤리교육과</t>
    </r>
    <r>
      <rPr>
        <sz val="10"/>
        <color theme="1"/>
        <rFont val="Helvetica"/>
      </rPr>
      <t xml:space="preserve">, </t>
    </r>
    <r>
      <rPr>
        <sz val="10"/>
        <color theme="1"/>
        <rFont val="맑은 고딕"/>
        <family val="3"/>
        <charset val="129"/>
      </rPr>
      <t>철학과</t>
    </r>
    <r>
      <rPr>
        <sz val="10"/>
        <color theme="1"/>
        <rFont val="Helvetica"/>
      </rPr>
      <t xml:space="preserve"> </t>
    </r>
    <r>
      <rPr>
        <sz val="10"/>
        <color theme="1"/>
        <rFont val="맑은 고딕"/>
        <family val="3"/>
        <charset val="129"/>
      </rPr>
      <t>등</t>
    </r>
    <r>
      <rPr>
        <sz val="10"/>
        <color theme="1"/>
        <rFont val="Helvetica"/>
      </rPr>
      <t xml:space="preserve"> </t>
    </r>
  </si>
  <si>
    <r>
      <rPr>
        <sz val="12"/>
        <color rgb="FF000000"/>
        <rFont val="경기천년제목 Light"/>
        <family val="3"/>
        <charset val="129"/>
      </rPr>
      <t xml:space="preserve">인문학이나 사회과학을 전공하려는 학생들에게 훌륭한 </t>
    </r>
    <r>
      <rPr>
        <sz val="12"/>
        <color rgb="FFFF0000"/>
        <rFont val="경기천년제목 Light"/>
        <family val="3"/>
        <charset val="129"/>
      </rPr>
      <t>배경지식</t>
    </r>
    <r>
      <rPr>
        <sz val="12"/>
        <color rgb="FF000000"/>
        <rFont val="경기천년제목 Light"/>
        <family val="3"/>
        <charset val="129"/>
      </rPr>
      <t>이 되는 과목입니다</t>
    </r>
    <r>
      <rPr>
        <sz val="12"/>
        <color rgb="FF000000"/>
        <rFont val="맑은 고딕"/>
        <family val="3"/>
        <charset val="129"/>
      </rPr>
      <t xml:space="preserve">. </t>
    </r>
    <r>
      <rPr>
        <sz val="12"/>
        <color rgb="FF000000"/>
        <rFont val="경기천년제목 Light"/>
        <family val="3"/>
        <charset val="129"/>
      </rPr>
      <t>인간과 사회에 대한 사유와 성찰 능력</t>
    </r>
    <r>
      <rPr>
        <sz val="12"/>
        <color rgb="FF000000"/>
        <rFont val="맑은 고딕"/>
        <family val="3"/>
        <charset val="129"/>
      </rPr>
      <t xml:space="preserve">, </t>
    </r>
    <r>
      <rPr>
        <sz val="12"/>
        <color rgb="FF000000"/>
        <rFont val="경기천년제목 Light"/>
        <family val="3"/>
        <charset val="129"/>
      </rPr>
      <t>자기의 삶 속에서 부딪히는 윤리적 쟁점들을 인식하고 해결하는 능력을 키우는 데 도움이 되는 과목입니다</t>
    </r>
    <r>
      <rPr>
        <sz val="12"/>
        <color rgb="FF000000"/>
        <rFont val="맑은 고딕"/>
        <family val="3"/>
        <charset val="129"/>
      </rPr>
      <t>.</t>
    </r>
  </si>
  <si>
    <t>• 인간과 윤리 사상 (인간의 삶에서 윤리 사상과 사회사상의 중요성, 한국 및 동･서양의 윤리 사상 및 사회사상과 우리 삶)
• 동양과 한국 윤리 사상 (동양 및 한국 윤리 사상의 연원, 인의 윤리, 도덕적 심성, 자비의 윤리, 분쟁과 화합, 무위자연의 윤리, 한국과 동양 윤리 사상의 의의)
• 서양 윤리 사상 (서양 윤리 사상의 연원, 덕, 행복추구의 방법, 신앙, 도덕의 기초, 옳고 그름의 기준, 현대의 윤리적 삶)
• 사회사상 (사회사상, 국가, 시민, 민주주의, 자본주의, 평화)</t>
  </si>
  <si>
    <t>기후변화와 지속가능한 세계</t>
  </si>
  <si>
    <r>
      <rPr>
        <sz val="11"/>
        <color theme="1"/>
        <rFont val="맑은 고딕"/>
        <family val="3"/>
        <charset val="129"/>
      </rPr>
      <t>기후변화를</t>
    </r>
    <r>
      <rPr>
        <sz val="11"/>
        <color theme="1"/>
        <rFont val="Helvetica"/>
      </rPr>
      <t xml:space="preserve"> </t>
    </r>
    <r>
      <rPr>
        <sz val="11"/>
        <color theme="1"/>
        <rFont val="맑은 고딕"/>
        <family val="3"/>
        <charset val="129"/>
      </rPr>
      <t>둘러싼</t>
    </r>
    <r>
      <rPr>
        <sz val="11"/>
        <color theme="1"/>
        <rFont val="Helvetica"/>
      </rPr>
      <t xml:space="preserve"> </t>
    </r>
    <r>
      <rPr>
        <sz val="11"/>
        <color theme="1"/>
        <rFont val="맑은 고딕"/>
        <family val="3"/>
        <charset val="129"/>
      </rPr>
      <t>다양한</t>
    </r>
    <r>
      <rPr>
        <sz val="11"/>
        <color theme="1"/>
        <rFont val="Helvetica"/>
      </rPr>
      <t xml:space="preserve"> </t>
    </r>
    <r>
      <rPr>
        <sz val="11"/>
        <color theme="1"/>
        <rFont val="맑은 고딕"/>
        <family val="3"/>
        <charset val="129"/>
      </rPr>
      <t>문제와</t>
    </r>
    <r>
      <rPr>
        <sz val="11"/>
        <color theme="1"/>
        <rFont val="Helvetica"/>
      </rPr>
      <t xml:space="preserve"> </t>
    </r>
    <r>
      <rPr>
        <sz val="11"/>
        <color theme="1"/>
        <rFont val="맑은 고딕"/>
        <family val="3"/>
        <charset val="129"/>
      </rPr>
      <t>쟁점을</t>
    </r>
    <r>
      <rPr>
        <sz val="11"/>
        <color theme="1"/>
        <rFont val="Helvetica"/>
      </rPr>
      <t xml:space="preserve"> </t>
    </r>
    <r>
      <rPr>
        <sz val="11"/>
        <color theme="1"/>
        <rFont val="맑은 고딕"/>
        <family val="3"/>
        <charset val="129"/>
      </rPr>
      <t>기후정의</t>
    </r>
    <r>
      <rPr>
        <sz val="11"/>
        <color theme="1"/>
        <rFont val="Helvetica"/>
      </rPr>
      <t xml:space="preserve"> </t>
    </r>
    <r>
      <rPr>
        <sz val="11"/>
        <color theme="1"/>
        <rFont val="맑은 고딕"/>
        <family val="3"/>
        <charset val="129"/>
      </rPr>
      <t>관점에서</t>
    </r>
    <r>
      <rPr>
        <sz val="11"/>
        <color theme="1"/>
        <rFont val="Helvetica"/>
      </rPr>
      <t xml:space="preserve"> </t>
    </r>
    <r>
      <rPr>
        <sz val="11"/>
        <color theme="1"/>
        <rFont val="맑은 고딕"/>
        <family val="3"/>
        <charset val="129"/>
      </rPr>
      <t>융합적으로</t>
    </r>
    <r>
      <rPr>
        <sz val="11"/>
        <color theme="1"/>
        <rFont val="Helvetica"/>
      </rPr>
      <t xml:space="preserve"> </t>
    </r>
    <r>
      <rPr>
        <sz val="11"/>
        <color theme="1"/>
        <rFont val="맑은 고딕"/>
        <family val="3"/>
        <charset val="129"/>
      </rPr>
      <t>이해하고</t>
    </r>
    <r>
      <rPr>
        <sz val="11"/>
        <color theme="1"/>
        <rFont val="Helvetica"/>
      </rPr>
      <t xml:space="preserve">, </t>
    </r>
    <r>
      <rPr>
        <sz val="11"/>
        <color theme="1"/>
        <rFont val="맑은 고딕"/>
        <family val="3"/>
        <charset val="129"/>
      </rPr>
      <t>적정기술</t>
    </r>
    <r>
      <rPr>
        <sz val="11"/>
        <color theme="1"/>
        <rFont val="Helvetica"/>
      </rPr>
      <t xml:space="preserve">, </t>
    </r>
    <r>
      <rPr>
        <sz val="11"/>
        <color theme="1"/>
        <rFont val="맑은 고딕"/>
        <family val="3"/>
        <charset val="129"/>
      </rPr>
      <t>순환경제</t>
    </r>
    <r>
      <rPr>
        <sz val="11"/>
        <color theme="1"/>
        <rFont val="Helvetica"/>
      </rPr>
      <t xml:space="preserve">, </t>
    </r>
    <r>
      <rPr>
        <sz val="11"/>
        <color theme="1"/>
        <rFont val="맑은 고딕"/>
        <family val="3"/>
        <charset val="129"/>
      </rPr>
      <t>에너지</t>
    </r>
    <r>
      <rPr>
        <sz val="11"/>
        <color theme="1"/>
        <rFont val="Helvetica"/>
      </rPr>
      <t xml:space="preserve"> </t>
    </r>
    <r>
      <rPr>
        <sz val="11"/>
        <color theme="1"/>
        <rFont val="맑은 고딕"/>
        <family val="3"/>
        <charset val="129"/>
      </rPr>
      <t>전환</t>
    </r>
    <r>
      <rPr>
        <sz val="11"/>
        <color theme="1"/>
        <rFont val="Helvetica"/>
      </rPr>
      <t xml:space="preserve"> </t>
    </r>
    <r>
      <rPr>
        <sz val="11"/>
        <color theme="1"/>
        <rFont val="맑은 고딕"/>
        <family val="3"/>
        <charset val="129"/>
      </rPr>
      <t>등</t>
    </r>
    <r>
      <rPr>
        <sz val="11"/>
        <color theme="1"/>
        <rFont val="Helvetica"/>
      </rPr>
      <t xml:space="preserve"> </t>
    </r>
    <r>
      <rPr>
        <sz val="11"/>
        <color theme="1"/>
        <rFont val="맑은 고딕"/>
        <family val="3"/>
        <charset val="129"/>
      </rPr>
      <t>기후변화</t>
    </r>
    <r>
      <rPr>
        <sz val="11"/>
        <color theme="1"/>
        <rFont val="Helvetica"/>
      </rPr>
      <t xml:space="preserve"> </t>
    </r>
    <r>
      <rPr>
        <sz val="11"/>
        <color theme="1"/>
        <rFont val="맑은 고딕"/>
        <family val="3"/>
        <charset val="129"/>
      </rPr>
      <t>문제</t>
    </r>
    <r>
      <rPr>
        <sz val="11"/>
        <color theme="1"/>
        <rFont val="Helvetica"/>
      </rPr>
      <t xml:space="preserve"> </t>
    </r>
    <r>
      <rPr>
        <sz val="11"/>
        <color theme="1"/>
        <rFont val="맑은 고딕"/>
        <family val="3"/>
        <charset val="129"/>
      </rPr>
      <t>해결을</t>
    </r>
    <r>
      <rPr>
        <sz val="11"/>
        <color theme="1"/>
        <rFont val="Helvetica"/>
      </rPr>
      <t xml:space="preserve"> </t>
    </r>
    <r>
      <rPr>
        <sz val="11"/>
        <color theme="1"/>
        <rFont val="맑은 고딕"/>
        <family val="3"/>
        <charset val="129"/>
      </rPr>
      <t>위한</t>
    </r>
    <r>
      <rPr>
        <sz val="11"/>
        <color theme="1"/>
        <rFont val="Helvetica"/>
      </rPr>
      <t xml:space="preserve"> </t>
    </r>
    <r>
      <rPr>
        <sz val="11"/>
        <color theme="1"/>
        <rFont val="맑은 고딕"/>
        <family val="3"/>
        <charset val="129"/>
      </rPr>
      <t>생태전환</t>
    </r>
    <r>
      <rPr>
        <sz val="11"/>
        <color theme="1"/>
        <rFont val="Helvetica"/>
      </rPr>
      <t xml:space="preserve"> </t>
    </r>
    <r>
      <rPr>
        <sz val="11"/>
        <color theme="1"/>
        <rFont val="맑은 고딕"/>
        <family val="3"/>
        <charset val="129"/>
      </rPr>
      <t>노력을</t>
    </r>
    <r>
      <rPr>
        <sz val="11"/>
        <color theme="1"/>
        <rFont val="Helvetica"/>
      </rPr>
      <t xml:space="preserve"> </t>
    </r>
    <r>
      <rPr>
        <sz val="11"/>
        <color theme="1"/>
        <rFont val="맑은 고딕"/>
        <family val="3"/>
        <charset val="129"/>
      </rPr>
      <t>탐구하여</t>
    </r>
    <r>
      <rPr>
        <sz val="11"/>
        <color theme="1"/>
        <rFont val="Helvetica"/>
      </rPr>
      <t xml:space="preserve"> </t>
    </r>
    <r>
      <rPr>
        <sz val="11"/>
        <color theme="1"/>
        <rFont val="맑은 고딕"/>
        <family val="3"/>
        <charset val="129"/>
      </rPr>
      <t>지속가능한</t>
    </r>
    <r>
      <rPr>
        <sz val="11"/>
        <color theme="1"/>
        <rFont val="Helvetica"/>
      </rPr>
      <t xml:space="preserve"> </t>
    </r>
    <r>
      <rPr>
        <sz val="11"/>
        <color theme="1"/>
        <rFont val="맑은 고딕"/>
        <family val="3"/>
        <charset val="129"/>
      </rPr>
      <t>세계를</t>
    </r>
    <r>
      <rPr>
        <sz val="11"/>
        <color theme="1"/>
        <rFont val="Helvetica"/>
      </rPr>
      <t xml:space="preserve"> </t>
    </r>
    <r>
      <rPr>
        <sz val="11"/>
        <color theme="1"/>
        <rFont val="맑은 고딕"/>
        <family val="3"/>
        <charset val="129"/>
      </rPr>
      <t>실현하기</t>
    </r>
    <r>
      <rPr>
        <sz val="11"/>
        <color theme="1"/>
        <rFont val="Helvetica"/>
      </rPr>
      <t xml:space="preserve"> </t>
    </r>
    <r>
      <rPr>
        <sz val="11"/>
        <color theme="1"/>
        <rFont val="맑은 고딕"/>
        <family val="3"/>
        <charset val="129"/>
      </rPr>
      <t>위해</t>
    </r>
    <r>
      <rPr>
        <sz val="11"/>
        <color theme="1"/>
        <rFont val="Helvetica"/>
      </rPr>
      <t xml:space="preserve"> </t>
    </r>
    <r>
      <rPr>
        <sz val="11"/>
        <color theme="1"/>
        <rFont val="맑은 고딕"/>
        <family val="3"/>
        <charset val="129"/>
      </rPr>
      <t>적극적으로</t>
    </r>
    <r>
      <rPr>
        <sz val="11"/>
        <color theme="1"/>
        <rFont val="Helvetica"/>
      </rPr>
      <t xml:space="preserve"> </t>
    </r>
    <r>
      <rPr>
        <sz val="11"/>
        <color theme="1"/>
        <rFont val="맑은 고딕"/>
        <family val="3"/>
        <charset val="129"/>
      </rPr>
      <t>참여하고</t>
    </r>
    <r>
      <rPr>
        <sz val="11"/>
        <color theme="1"/>
        <rFont val="Helvetica"/>
      </rPr>
      <t xml:space="preserve"> </t>
    </r>
    <r>
      <rPr>
        <sz val="11"/>
        <color theme="1"/>
        <rFont val="맑은 고딕"/>
        <family val="3"/>
        <charset val="129"/>
      </rPr>
      <t>행동하는</t>
    </r>
    <r>
      <rPr>
        <sz val="11"/>
        <color theme="1"/>
        <rFont val="Helvetica"/>
      </rPr>
      <t xml:space="preserve"> </t>
    </r>
    <r>
      <rPr>
        <sz val="11"/>
        <color theme="1"/>
        <rFont val="맑은 고딕"/>
        <family val="3"/>
        <charset val="129"/>
      </rPr>
      <t>생태시민</t>
    </r>
    <r>
      <rPr>
        <sz val="11"/>
        <color theme="1"/>
        <rFont val="Helvetica"/>
      </rPr>
      <t xml:space="preserve"> </t>
    </r>
    <r>
      <rPr>
        <sz val="11"/>
        <color theme="1"/>
        <rFont val="맑은 고딕"/>
        <family val="3"/>
        <charset val="129"/>
      </rPr>
      <t>역량을</t>
    </r>
    <r>
      <rPr>
        <sz val="11"/>
        <color theme="1"/>
        <rFont val="Helvetica"/>
      </rPr>
      <t xml:space="preserve"> </t>
    </r>
    <r>
      <rPr>
        <sz val="11"/>
        <color theme="1"/>
        <rFont val="맑은 고딕"/>
        <family val="3"/>
        <charset val="129"/>
      </rPr>
      <t>함양하는</t>
    </r>
    <r>
      <rPr>
        <sz val="11"/>
        <color theme="1"/>
        <rFont val="Helvetica"/>
      </rPr>
      <t xml:space="preserve"> </t>
    </r>
    <r>
      <rPr>
        <sz val="11"/>
        <color theme="1"/>
        <rFont val="맑은 고딕"/>
        <family val="3"/>
        <charset val="129"/>
      </rPr>
      <t>과목이다</t>
    </r>
    <r>
      <rPr>
        <sz val="11"/>
        <color theme="1"/>
        <rFont val="Helvetica"/>
      </rPr>
      <t>.</t>
    </r>
  </si>
  <si>
    <t>인간과 기후변화
• 기후변화의 심각성을 파악하고, 기후변화를 바라보는 관점의 다양성 이해하기
• 기후변화의 자연적·인위적 요인을 이해하고, 탄소중립을 위한 사회 변화 탐구하기
기후정의와 지역문제
• 세계의 기후재난을 파악하고, 실태와 원인, 영향 및 쟁점을 자료를 통해 분석하기
• 기후변화의 영향이 지리·사회·경제적 조건에 따라 차별적으로 나타남을 이해하기
• 기후변화의 불평등한 영향을 파악하고, 기후변화에 대한 인간의 책임과 의무 성찰하기
지속가능한 세계를 위한 생태전환
• 국제 사회의 협력과 시민사회의 노력을 조사하고, 이해당사자의 입장 비교하기
• 국가 차원의 정치·사회·경제 영역의 생태전환 사례를 조사하고, 분석 및 평가하기
• 지역 공동체의 생태전환 사례를 조사하고, 지속가능한 사회·생태 체계 탐색하기
• 기후변화 대응을 위한 적정기술과 순환경제, 에너지 전환의 중요성 파악하기
공존의 세계와 생태시민
• 지속가능발전목표(SDGs)를 이해하고, 실천 사례 조사 및 분석하기
• 지속가능한 세계와 일상생활의 관련성을 인식하고, 실천 방안 제안하기
• 관계적 사고에 기반한 생태시민을 이해하고, 다층적 스케일의 실천 방안에 참여하기</t>
  </si>
  <si>
    <t>기후변화전문가, 환경연구원, 비정부기구 및 국제기구활동가, 사회단체활동가(환경, 에너지 등), 행정공무원, 에너지공학자, 프로듀서, 작가, 기자, 대기과학자, 환경영향평가원, 도시계획전문가 등</t>
  </si>
  <si>
    <t xml:space="preserve">환경학과, 환경공학과, 에너지자원공학과, 신재생에너지공학과, 정치외교학과, 사회학과, 지구시스템과학과, 대기과학과, 도시공학과, 국제학과, 행정학과, 경제학과, 경영학과, 지리학과, 지리교육과 등 </t>
  </si>
  <si>
    <r>
      <rPr>
        <sz val="12"/>
        <color rgb="FFFF0000"/>
        <rFont val="경기천년제목 Light"/>
        <family val="3"/>
        <charset val="129"/>
      </rPr>
      <t>우리나라뿐만</t>
    </r>
    <r>
      <rPr>
        <sz val="12"/>
        <color rgb="FF000000"/>
        <rFont val="맑은 고딕"/>
        <family val="3"/>
        <charset val="129"/>
      </rPr>
      <t xml:space="preserve"> </t>
    </r>
    <r>
      <rPr>
        <sz val="12"/>
        <color rgb="FF000000"/>
        <rFont val="경기천년제목 Light"/>
        <family val="3"/>
        <charset val="129"/>
      </rPr>
      <t xml:space="preserve">아니라 세계 여러 지역의 자연 및 </t>
    </r>
    <r>
      <rPr>
        <sz val="12"/>
        <color rgb="FFFF0000"/>
        <rFont val="경기천년제목 Light"/>
        <family val="3"/>
        <charset val="129"/>
      </rPr>
      <t>인문 환경</t>
    </r>
    <r>
      <rPr>
        <sz val="12"/>
        <color rgb="FF000000"/>
        <rFont val="경기천년제목 Light"/>
        <family val="3"/>
        <charset val="129"/>
      </rPr>
      <t>을 바탕으로 종합적인 지역 정보를 학습하고 문화</t>
    </r>
    <r>
      <rPr>
        <sz val="12"/>
        <color rgb="FF000000"/>
        <rFont val="맑은 고딕"/>
        <family val="3"/>
        <charset val="129"/>
      </rPr>
      <t xml:space="preserve">, </t>
    </r>
    <r>
      <rPr>
        <sz val="12"/>
        <color rgb="FF000000"/>
        <rFont val="경기천년제목 Light"/>
        <family val="3"/>
        <charset val="129"/>
      </rPr>
      <t>도시</t>
    </r>
    <r>
      <rPr>
        <sz val="12"/>
        <color rgb="FF000000"/>
        <rFont val="맑은 고딕"/>
        <family val="3"/>
        <charset val="129"/>
      </rPr>
      <t xml:space="preserve">, </t>
    </r>
    <r>
      <rPr>
        <sz val="12"/>
        <color rgb="FF000000"/>
        <rFont val="경기천년제목 Light"/>
        <family val="3"/>
        <charset val="129"/>
      </rPr>
      <t>국제 갈등</t>
    </r>
    <r>
      <rPr>
        <sz val="12"/>
        <color rgb="FF000000"/>
        <rFont val="맑은 고딕"/>
        <family val="3"/>
        <charset val="129"/>
      </rPr>
      <t xml:space="preserve">, </t>
    </r>
    <r>
      <rPr>
        <sz val="12"/>
        <color rgb="FF000000"/>
        <rFont val="경기천년제목 Light"/>
        <family val="3"/>
        <charset val="129"/>
      </rPr>
      <t>윤리</t>
    </r>
    <r>
      <rPr>
        <sz val="12"/>
        <color rgb="FF000000"/>
        <rFont val="맑은 고딕"/>
        <family val="3"/>
        <charset val="129"/>
      </rPr>
      <t xml:space="preserve">, </t>
    </r>
    <r>
      <rPr>
        <sz val="12"/>
        <color rgb="FF000000"/>
        <rFont val="경기천년제목 Light"/>
        <family val="3"/>
        <charset val="129"/>
      </rPr>
      <t>환경 등의 주제를 여행이라는 경험을 통하여 흥미 있게 접근할 수 있도록 한 과목입니다</t>
    </r>
    <r>
      <rPr>
        <sz val="12"/>
        <color rgb="FF000000"/>
        <rFont val="맑은 고딕"/>
        <family val="3"/>
        <charset val="129"/>
      </rPr>
      <t xml:space="preserve">. </t>
    </r>
    <r>
      <rPr>
        <sz val="12"/>
        <color rgb="FF000000"/>
        <rFont val="경기천년제목 Light"/>
        <family val="3"/>
        <charset val="129"/>
      </rPr>
      <t xml:space="preserve">다양한 자료를 객관적이고 종합적으로 분석하여 통합적인 </t>
    </r>
    <r>
      <rPr>
        <sz val="12"/>
        <color rgb="FFFF0000"/>
        <rFont val="경기천년제목 Light"/>
        <family val="3"/>
        <charset val="129"/>
      </rPr>
      <t>사고 능력을 기를 수 있는 과목입니다</t>
    </r>
    <r>
      <rPr>
        <sz val="12"/>
        <color rgb="FFFF0000"/>
        <rFont val="맑은 고딕"/>
        <family val="3"/>
        <charset val="129"/>
      </rPr>
      <t>.</t>
    </r>
  </si>
  <si>
    <t>• 여행을 왜, 어떻게 할까? (여행과 개인의 삶, 교통수단과 여행의 관계, 여행지 및 여행 경로 정보 수집 및 정리)
• 매력적인 자연을 찾아가는 여행 (매력적인 자연 여행 지역의 특색, 보존과 개발의 갈등, 우리나라의 자연)
• 다채로운 문화를 찾아가는 여행 (다양한 문화의 형성 배경, 세계 문화유산, 촌락 여행과 도시 여행, 우리나라의 문화)
• 인류의 성찰과 공존을 위한 여행 (인류의 다양한 기념물과 성찰 여행, 인류의 상호 협력과 공존, 생태 도시, 문화 도시)
• 여행지와 여행지 주민이 모두 행복한 여행 (여행 산업의 경제적⋅환경적⋅문화적 영향, 공정 여행, 생태 관광)
• 여행과 미래 사회 그리고 진로 (여행 산업의 특성과 미래 변화 방향, 여행 관련 직업의 종류와 특성)</t>
  </si>
  <si>
    <t>물리학</t>
  </si>
  <si>
    <t>물리학은 힘, 에너지, 전기, 빛 등 자연 현상과 첨단 기술의 원리를 다루며, 과학적 사고력과 문제 해결 능력을 함양하기 위한 과목이다.</t>
  </si>
  <si>
    <t>• 알짜힘과 속도 변화, 뉴턴 운동 법칙, 에너지 보존 개념을 통해 물체의 운동 이해
• 에너지의 전환과 효율, 열에너지와 기계적 에너지 관계를 탐구하여 에너지 활용 원리 분석
• 전기장, 전위차, 축전기, 자성체의 개념을 통해 전기 에너지의 저장과 전달 원리 이해
• 전류의 자기 작용과 전자기 유도 현상을 바탕으로 전동기, 스피커, 무선 충전 기술 탐구
• 빛의 간섭과 굴절, 전자의 양자화, 반도체 구조 등을 통해 현대 광학과 전자기기의 기초 원리 이해</t>
  </si>
  <si>
    <r>
      <rPr>
        <sz val="10"/>
        <color theme="1"/>
        <rFont val="맑은 고딕"/>
        <family val="3"/>
        <charset val="129"/>
      </rPr>
      <t>물리학자</t>
    </r>
    <r>
      <rPr>
        <sz val="10"/>
        <color theme="1"/>
        <rFont val="Helvetica"/>
      </rPr>
      <t xml:space="preserve">, </t>
    </r>
    <r>
      <rPr>
        <sz val="10"/>
        <color theme="1"/>
        <rFont val="맑은 고딕"/>
        <family val="3"/>
        <charset val="129"/>
      </rPr>
      <t>전자공학자</t>
    </r>
    <r>
      <rPr>
        <sz val="10"/>
        <color theme="1"/>
        <rFont val="Helvetica"/>
      </rPr>
      <t xml:space="preserve">, </t>
    </r>
    <r>
      <rPr>
        <sz val="10"/>
        <color theme="1"/>
        <rFont val="맑은 고딕"/>
        <family val="3"/>
        <charset val="129"/>
      </rPr>
      <t>반도체</t>
    </r>
    <r>
      <rPr>
        <sz val="10"/>
        <color theme="1"/>
        <rFont val="Helvetica"/>
      </rPr>
      <t xml:space="preserve"> </t>
    </r>
    <r>
      <rPr>
        <sz val="10"/>
        <color theme="1"/>
        <rFont val="맑은 고딕"/>
        <family val="3"/>
        <charset val="129"/>
      </rPr>
      <t>엔지니어</t>
    </r>
    <r>
      <rPr>
        <sz val="10"/>
        <color theme="1"/>
        <rFont val="Helvetica"/>
      </rPr>
      <t xml:space="preserve">, </t>
    </r>
    <r>
      <rPr>
        <sz val="10"/>
        <color theme="1"/>
        <rFont val="맑은 고딕"/>
        <family val="3"/>
        <charset val="129"/>
      </rPr>
      <t>항공우주공학자</t>
    </r>
    <r>
      <rPr>
        <sz val="10"/>
        <color theme="1"/>
        <rFont val="Helvetica"/>
      </rPr>
      <t xml:space="preserve">, </t>
    </r>
    <r>
      <rPr>
        <sz val="10"/>
        <color theme="1"/>
        <rFont val="맑은 고딕"/>
        <family val="3"/>
        <charset val="129"/>
      </rPr>
      <t>로봇공학자</t>
    </r>
    <r>
      <rPr>
        <sz val="10"/>
        <color theme="1"/>
        <rFont val="Helvetica"/>
      </rPr>
      <t xml:space="preserve">, </t>
    </r>
    <r>
      <rPr>
        <sz val="10"/>
        <color theme="1"/>
        <rFont val="맑은 고딕"/>
        <family val="3"/>
        <charset val="129"/>
      </rPr>
      <t>기계설계자</t>
    </r>
    <r>
      <rPr>
        <sz val="10"/>
        <color theme="1"/>
        <rFont val="Helvetica"/>
      </rPr>
      <t xml:space="preserve">, </t>
    </r>
    <r>
      <rPr>
        <sz val="10"/>
        <color theme="1"/>
        <rFont val="맑은 고딕"/>
        <family val="3"/>
        <charset val="129"/>
      </rPr>
      <t>전기공학자</t>
    </r>
    <r>
      <rPr>
        <sz val="10"/>
        <color theme="1"/>
        <rFont val="Helvetica"/>
      </rPr>
      <t xml:space="preserve">, </t>
    </r>
    <r>
      <rPr>
        <sz val="10"/>
        <color theme="1"/>
        <rFont val="맑은 고딕"/>
        <family val="3"/>
        <charset val="129"/>
      </rPr>
      <t>데이터사이언티스트</t>
    </r>
    <r>
      <rPr>
        <sz val="10"/>
        <color theme="1"/>
        <rFont val="Helvetica"/>
      </rPr>
      <t xml:space="preserve"> </t>
    </r>
    <r>
      <rPr>
        <sz val="10"/>
        <color theme="1"/>
        <rFont val="맑은 고딕"/>
        <family val="3"/>
        <charset val="129"/>
      </rPr>
      <t>등</t>
    </r>
    <r>
      <rPr>
        <sz val="10"/>
        <color theme="1"/>
        <rFont val="Helvetica"/>
      </rPr>
      <t xml:space="preserve"> </t>
    </r>
  </si>
  <si>
    <r>
      <rPr>
        <sz val="10"/>
        <color theme="1"/>
        <rFont val="맑은 고딕"/>
        <family val="3"/>
        <charset val="129"/>
      </rPr>
      <t>물리학과</t>
    </r>
    <r>
      <rPr>
        <sz val="10"/>
        <color theme="1"/>
        <rFont val="Helvetica"/>
      </rPr>
      <t xml:space="preserve">, </t>
    </r>
    <r>
      <rPr>
        <sz val="10"/>
        <color theme="1"/>
        <rFont val="맑은 고딕"/>
        <family val="3"/>
        <charset val="129"/>
      </rPr>
      <t>전기전자공학부</t>
    </r>
    <r>
      <rPr>
        <sz val="10"/>
        <color theme="1"/>
        <rFont val="Helvetica"/>
      </rPr>
      <t xml:space="preserve">, </t>
    </r>
    <r>
      <rPr>
        <sz val="10"/>
        <color theme="1"/>
        <rFont val="맑은 고딕"/>
        <family val="3"/>
        <charset val="129"/>
      </rPr>
      <t>기계공학과</t>
    </r>
    <r>
      <rPr>
        <sz val="10"/>
        <color theme="1"/>
        <rFont val="Helvetica"/>
      </rPr>
      <t xml:space="preserve">, </t>
    </r>
    <r>
      <rPr>
        <sz val="10"/>
        <color theme="1"/>
        <rFont val="맑은 고딕"/>
        <family val="3"/>
        <charset val="129"/>
      </rPr>
      <t>항공우주공학과</t>
    </r>
    <r>
      <rPr>
        <sz val="10"/>
        <color theme="1"/>
        <rFont val="Helvetica"/>
      </rPr>
      <t xml:space="preserve">, </t>
    </r>
    <r>
      <rPr>
        <sz val="10"/>
        <color theme="1"/>
        <rFont val="맑은 고딕"/>
        <family val="3"/>
        <charset val="129"/>
      </rPr>
      <t>반도체시스템공학과</t>
    </r>
    <r>
      <rPr>
        <sz val="10"/>
        <color theme="1"/>
        <rFont val="Helvetica"/>
      </rPr>
      <t xml:space="preserve">, </t>
    </r>
    <r>
      <rPr>
        <sz val="10"/>
        <color theme="1"/>
        <rFont val="맑은 고딕"/>
        <family val="3"/>
        <charset val="129"/>
      </rPr>
      <t>로봇공학과</t>
    </r>
    <r>
      <rPr>
        <sz val="10"/>
        <color theme="1"/>
        <rFont val="Helvetica"/>
      </rPr>
      <t xml:space="preserve">, </t>
    </r>
    <r>
      <rPr>
        <sz val="10"/>
        <color theme="1"/>
        <rFont val="맑은 고딕"/>
        <family val="3"/>
        <charset val="129"/>
      </rPr>
      <t>에너지공학과</t>
    </r>
    <r>
      <rPr>
        <sz val="10"/>
        <color theme="1"/>
        <rFont val="Helvetica"/>
      </rPr>
      <t xml:space="preserve">, </t>
    </r>
    <r>
      <rPr>
        <sz val="10"/>
        <color theme="1"/>
        <rFont val="맑은 고딕"/>
        <family val="3"/>
        <charset val="129"/>
      </rPr>
      <t>응용물리학과</t>
    </r>
    <r>
      <rPr>
        <sz val="10"/>
        <color theme="1"/>
        <rFont val="Helvetica"/>
      </rPr>
      <t xml:space="preserve">, </t>
    </r>
    <r>
      <rPr>
        <sz val="10"/>
        <color theme="1"/>
        <rFont val="맑은 고딕"/>
        <family val="3"/>
        <charset val="129"/>
      </rPr>
      <t>방사선학과</t>
    </r>
    <r>
      <rPr>
        <sz val="10"/>
        <color theme="1"/>
        <rFont val="Helvetica"/>
      </rPr>
      <t xml:space="preserve">, </t>
    </r>
    <r>
      <rPr>
        <sz val="10"/>
        <color theme="1"/>
        <rFont val="맑은 고딕"/>
        <family val="3"/>
        <charset val="129"/>
      </rPr>
      <t>나노소재공학과</t>
    </r>
    <r>
      <rPr>
        <sz val="10"/>
        <color theme="1"/>
        <rFont val="Helvetica"/>
      </rPr>
      <t xml:space="preserve"> </t>
    </r>
    <r>
      <rPr>
        <sz val="10"/>
        <color theme="1"/>
        <rFont val="맑은 고딕"/>
        <family val="3"/>
        <charset val="129"/>
      </rPr>
      <t>등</t>
    </r>
  </si>
  <si>
    <t>물리학은 모든 이학 및 공학의 기본이 되므로 자연과학이나 공학 계열로 진학하는 학생들은 반드시 이수할 것을 권장합니다. 특히, 힘과 운동 영역은 이후에 학습되는 물리학 내용의 기초가 되므로 수학 개념과 연계하여 탄탄한 학습이 필요한 과목입니다.</t>
  </si>
  <si>
    <t>• 힘과 운동 (시공간과 운동, 힘, 역학적 에너지)
• 전기와 자기 (전기, 자기)
• 열과 에너지 (에너지 전환)
• 파동 (파동의 성질)
• 현대 물리 (빛과 물질의 이중성)</t>
  </si>
  <si>
    <t>화학</t>
  </si>
  <si>
    <t>화학은 일상생활이나 자연 현상에 적용되는 물질 세계의 기본 법칙을 다루고, 개인과 사회의 문제를 해결할 때 필요한 화학적 소양을 함양하기 위한 과목이다.</t>
  </si>
  <si>
    <t>• 몰 개념과 화학 반응의 양적 관계를 이해하고 다양한 과학‧기술 분야에 활용
• 전기 음성도, 공유 결합의 극성, 루이스 전자점식, 전자쌍 반발 이론을 통해 물질의 구조와 성질 탐구
• 가역 반응과 동적 평형 개념을 바탕으로 화학 평형의 원리와 평형 이동 조건 이해
• 몰 농도와 pH, 물의 이온화, 중화 반응의 양적 관계를 활용하여 산‧염기 성질과 변화 분석
• 문제 발견, 가설 설정, 탐구 설계, 정보 분석을 통해 논리적 추론과 과학적 사고력 함양</t>
  </si>
  <si>
    <r>
      <rPr>
        <sz val="10"/>
        <color theme="1"/>
        <rFont val="맑은 고딕"/>
        <family val="3"/>
        <charset val="129"/>
      </rPr>
      <t>화학자</t>
    </r>
    <r>
      <rPr>
        <sz val="10"/>
        <color theme="1"/>
        <rFont val="Helvetica"/>
      </rPr>
      <t xml:space="preserve">, </t>
    </r>
    <r>
      <rPr>
        <sz val="10"/>
        <color theme="1"/>
        <rFont val="맑은 고딕"/>
        <family val="3"/>
        <charset val="129"/>
      </rPr>
      <t>화학공학자</t>
    </r>
    <r>
      <rPr>
        <sz val="10"/>
        <color theme="1"/>
        <rFont val="Helvetica"/>
      </rPr>
      <t xml:space="preserve">, </t>
    </r>
    <r>
      <rPr>
        <sz val="10"/>
        <color theme="1"/>
        <rFont val="맑은 고딕"/>
        <family val="3"/>
        <charset val="129"/>
      </rPr>
      <t>제약회사</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신소재개발자</t>
    </r>
    <r>
      <rPr>
        <sz val="10"/>
        <color theme="1"/>
        <rFont val="Helvetica"/>
      </rPr>
      <t xml:space="preserve">, </t>
    </r>
    <r>
      <rPr>
        <sz val="10"/>
        <color theme="1"/>
        <rFont val="맑은 고딕"/>
        <family val="3"/>
        <charset val="129"/>
      </rPr>
      <t>의사</t>
    </r>
    <r>
      <rPr>
        <sz val="10"/>
        <color theme="1"/>
        <rFont val="Helvetica"/>
      </rPr>
      <t xml:space="preserve">, </t>
    </r>
    <r>
      <rPr>
        <sz val="10"/>
        <color theme="1"/>
        <rFont val="맑은 고딕"/>
        <family val="3"/>
        <charset val="129"/>
      </rPr>
      <t>약사</t>
    </r>
    <r>
      <rPr>
        <sz val="10"/>
        <color theme="1"/>
        <rFont val="Helvetica"/>
      </rPr>
      <t xml:space="preserve">, </t>
    </r>
    <r>
      <rPr>
        <sz val="10"/>
        <color theme="1"/>
        <rFont val="맑은 고딕"/>
        <family val="3"/>
        <charset val="129"/>
      </rPr>
      <t>간호사</t>
    </r>
    <r>
      <rPr>
        <sz val="10"/>
        <color theme="1"/>
        <rFont val="Helvetica"/>
      </rPr>
      <t xml:space="preserve">, </t>
    </r>
    <r>
      <rPr>
        <sz val="10"/>
        <color theme="1"/>
        <rFont val="맑은 고딕"/>
        <family val="3"/>
        <charset val="129"/>
      </rPr>
      <t>정밀화학</t>
    </r>
    <r>
      <rPr>
        <sz val="10"/>
        <color theme="1"/>
        <rFont val="Helvetica"/>
      </rPr>
      <t xml:space="preserve"> </t>
    </r>
    <r>
      <rPr>
        <sz val="10"/>
        <color theme="1"/>
        <rFont val="맑은 고딕"/>
        <family val="3"/>
        <charset val="129"/>
      </rPr>
      <t>엔지니어</t>
    </r>
    <r>
      <rPr>
        <sz val="10"/>
        <color theme="1"/>
        <rFont val="Helvetica"/>
      </rPr>
      <t xml:space="preserve">, </t>
    </r>
    <r>
      <rPr>
        <sz val="10"/>
        <color theme="1"/>
        <rFont val="맑은 고딕"/>
        <family val="3"/>
        <charset val="129"/>
      </rPr>
      <t>환경분석가</t>
    </r>
    <r>
      <rPr>
        <sz val="10"/>
        <color theme="1"/>
        <rFont val="Helvetica"/>
      </rPr>
      <t xml:space="preserve">, </t>
    </r>
    <r>
      <rPr>
        <sz val="10"/>
        <color theme="1"/>
        <rFont val="맑은 고딕"/>
        <family val="3"/>
        <charset val="129"/>
      </rPr>
      <t>임상시험연구원</t>
    </r>
    <r>
      <rPr>
        <sz val="10"/>
        <color theme="1"/>
        <rFont val="Helvetica"/>
      </rPr>
      <t xml:space="preserve">, </t>
    </r>
    <r>
      <rPr>
        <sz val="10"/>
        <color theme="1"/>
        <rFont val="맑은 고딕"/>
        <family val="3"/>
        <charset val="129"/>
      </rPr>
      <t>화장품개발자</t>
    </r>
    <r>
      <rPr>
        <sz val="10"/>
        <color theme="1"/>
        <rFont val="Helvetica"/>
      </rPr>
      <t xml:space="preserve">, </t>
    </r>
    <r>
      <rPr>
        <sz val="10"/>
        <color theme="1"/>
        <rFont val="맑은 고딕"/>
        <family val="3"/>
        <charset val="129"/>
      </rPr>
      <t>배터리소재연구원</t>
    </r>
    <r>
      <rPr>
        <sz val="10"/>
        <color theme="1"/>
        <rFont val="Helvetica"/>
      </rPr>
      <t xml:space="preserve"> </t>
    </r>
    <r>
      <rPr>
        <sz val="10"/>
        <color theme="1"/>
        <rFont val="맑은 고딕"/>
        <family val="3"/>
        <charset val="129"/>
      </rPr>
      <t>등</t>
    </r>
  </si>
  <si>
    <r>
      <rPr>
        <sz val="10"/>
        <color theme="1"/>
        <rFont val="맑은 고딕"/>
        <family val="3"/>
        <charset val="129"/>
      </rPr>
      <t>화학과</t>
    </r>
    <r>
      <rPr>
        <sz val="10"/>
        <color theme="1"/>
        <rFont val="Helvetica"/>
      </rPr>
      <t xml:space="preserve">, </t>
    </r>
    <r>
      <rPr>
        <sz val="10"/>
        <color theme="1"/>
        <rFont val="맑은 고딕"/>
        <family val="3"/>
        <charset val="129"/>
      </rPr>
      <t>화학공학과</t>
    </r>
    <r>
      <rPr>
        <sz val="10"/>
        <color theme="1"/>
        <rFont val="Helvetica"/>
      </rPr>
      <t xml:space="preserve">, </t>
    </r>
    <r>
      <rPr>
        <sz val="10"/>
        <color theme="1"/>
        <rFont val="맑은 고딕"/>
        <family val="3"/>
        <charset val="129"/>
      </rPr>
      <t>화학생명공학과</t>
    </r>
    <r>
      <rPr>
        <sz val="10"/>
        <color theme="1"/>
        <rFont val="Helvetica"/>
      </rPr>
      <t xml:space="preserve">, </t>
    </r>
    <r>
      <rPr>
        <sz val="10"/>
        <color theme="1"/>
        <rFont val="맑은 고딕"/>
        <family val="3"/>
        <charset val="129"/>
      </rPr>
      <t>신소재공학과</t>
    </r>
    <r>
      <rPr>
        <sz val="10"/>
        <color theme="1"/>
        <rFont val="Helvetica"/>
      </rPr>
      <t xml:space="preserve">, </t>
    </r>
    <r>
      <rPr>
        <sz val="10"/>
        <color theme="1"/>
        <rFont val="맑은 고딕"/>
        <family val="3"/>
        <charset val="129"/>
      </rPr>
      <t>의예과</t>
    </r>
    <r>
      <rPr>
        <sz val="10"/>
        <color theme="1"/>
        <rFont val="Helvetica"/>
      </rPr>
      <t xml:space="preserve">, </t>
    </r>
    <r>
      <rPr>
        <sz val="10"/>
        <color theme="1"/>
        <rFont val="맑은 고딕"/>
        <family val="3"/>
        <charset val="129"/>
      </rPr>
      <t>약학과</t>
    </r>
    <r>
      <rPr>
        <sz val="10"/>
        <color theme="1"/>
        <rFont val="Helvetica"/>
      </rPr>
      <t xml:space="preserve">, </t>
    </r>
    <r>
      <rPr>
        <sz val="10"/>
        <color theme="1"/>
        <rFont val="맑은 고딕"/>
        <family val="3"/>
        <charset val="129"/>
      </rPr>
      <t>간호학과</t>
    </r>
    <r>
      <rPr>
        <sz val="10"/>
        <color theme="1"/>
        <rFont val="Helvetica"/>
      </rPr>
      <t xml:space="preserve">, </t>
    </r>
    <r>
      <rPr>
        <sz val="10"/>
        <color theme="1"/>
        <rFont val="맑은 고딕"/>
        <family val="3"/>
        <charset val="129"/>
      </rPr>
      <t>식품영양학과</t>
    </r>
    <r>
      <rPr>
        <sz val="10"/>
        <color theme="1"/>
        <rFont val="Helvetica"/>
      </rPr>
      <t xml:space="preserve">, </t>
    </r>
    <r>
      <rPr>
        <sz val="10"/>
        <color theme="1"/>
        <rFont val="맑은 고딕"/>
        <family val="3"/>
        <charset val="129"/>
      </rPr>
      <t>환경공학과</t>
    </r>
    <r>
      <rPr>
        <sz val="10"/>
        <color theme="1"/>
        <rFont val="Helvetica"/>
      </rPr>
      <t xml:space="preserve"> </t>
    </r>
    <r>
      <rPr>
        <sz val="10"/>
        <color theme="1"/>
        <rFont val="맑은 고딕"/>
        <family val="3"/>
        <charset val="129"/>
      </rPr>
      <t>등</t>
    </r>
  </si>
  <si>
    <r>
      <rPr>
        <sz val="12"/>
        <color rgb="FFFF0000"/>
        <rFont val="경기천년제목 Light"/>
        <family val="3"/>
        <charset val="129"/>
      </rPr>
      <t>화학의 필요성과 유용성을 배우고</t>
    </r>
    <r>
      <rPr>
        <sz val="12"/>
        <color rgb="FF000000"/>
        <rFont val="맑은 고딕"/>
        <family val="3"/>
        <charset val="129"/>
      </rPr>
      <t xml:space="preserve"> </t>
    </r>
    <r>
      <rPr>
        <sz val="12"/>
        <color rgb="FF000000"/>
        <rFont val="경기천년제목 Light"/>
        <family val="3"/>
        <charset val="129"/>
      </rPr>
      <t>물질의 구조와 성질</t>
    </r>
    <r>
      <rPr>
        <sz val="12"/>
        <color rgb="FF000000"/>
        <rFont val="맑은 고딕"/>
        <family val="3"/>
        <charset val="129"/>
      </rPr>
      <t xml:space="preserve">, </t>
    </r>
    <r>
      <rPr>
        <sz val="12"/>
        <color rgb="FF000000"/>
        <rFont val="경기천년제목 Light"/>
        <family val="3"/>
        <charset val="129"/>
      </rPr>
      <t>변화를 탐구하며 일상생활 속 문제에 적용하여 그 현상을 이해하고 문제를 해결하는 방법을 배우는 과목입니다</t>
    </r>
    <r>
      <rPr>
        <sz val="12"/>
        <color rgb="FF000000"/>
        <rFont val="맑은 고딕"/>
        <family val="3"/>
        <charset val="129"/>
      </rPr>
      <t xml:space="preserve">. </t>
    </r>
    <r>
      <rPr>
        <sz val="12"/>
        <color rgb="FF000000"/>
        <rFont val="경기천년제목 Light"/>
        <family val="3"/>
        <charset val="129"/>
      </rPr>
      <t>화학을 포함한 자연과학</t>
    </r>
    <r>
      <rPr>
        <sz val="12"/>
        <color rgb="FF000000"/>
        <rFont val="맑은 고딕"/>
        <family val="3"/>
        <charset val="129"/>
      </rPr>
      <t xml:space="preserve">, </t>
    </r>
    <r>
      <rPr>
        <sz val="12"/>
        <color rgb="FF000000"/>
        <rFont val="경기천년제목 Light"/>
        <family val="3"/>
        <charset val="129"/>
      </rPr>
      <t>의학</t>
    </r>
    <r>
      <rPr>
        <sz val="12"/>
        <color rgb="FF000000"/>
        <rFont val="맑은 고딕"/>
        <family val="3"/>
        <charset val="129"/>
      </rPr>
      <t xml:space="preserve">, </t>
    </r>
    <r>
      <rPr>
        <sz val="12"/>
        <color rgb="FF000000"/>
        <rFont val="경기천년제목 Light"/>
        <family val="3"/>
        <charset val="129"/>
      </rPr>
      <t>약학</t>
    </r>
    <r>
      <rPr>
        <sz val="12"/>
        <color rgb="FF000000"/>
        <rFont val="맑은 고딕"/>
        <family val="3"/>
        <charset val="129"/>
      </rPr>
      <t xml:space="preserve">, </t>
    </r>
    <r>
      <rPr>
        <sz val="12"/>
        <color rgb="FF000000"/>
        <rFont val="경기천년제목 Light"/>
        <family val="3"/>
        <charset val="129"/>
      </rPr>
      <t xml:space="preserve">소재와 관련된 공학 계열 </t>
    </r>
    <r>
      <rPr>
        <sz val="12"/>
        <color rgb="FFFF0000"/>
        <rFont val="경기천년제목 Light"/>
        <family val="3"/>
        <charset val="129"/>
      </rPr>
      <t>분야의 진학</t>
    </r>
    <r>
      <rPr>
        <sz val="12"/>
        <color rgb="FF000000"/>
        <rFont val="경기천년제목 Light"/>
        <family val="3"/>
        <charset val="129"/>
      </rPr>
      <t xml:space="preserve">을 </t>
    </r>
    <r>
      <rPr>
        <sz val="12"/>
        <color rgb="FFFF0000"/>
        <rFont val="경기천년제목 Light"/>
        <family val="3"/>
        <charset val="129"/>
      </rPr>
      <t>희망하는</t>
    </r>
    <r>
      <rPr>
        <sz val="12"/>
        <color rgb="FF000000"/>
        <rFont val="맑은 고딕"/>
        <family val="3"/>
        <charset val="129"/>
      </rPr>
      <t xml:space="preserve"> </t>
    </r>
    <r>
      <rPr>
        <sz val="12"/>
        <color rgb="FF000000"/>
        <rFont val="경기천년제목 Light"/>
        <family val="3"/>
        <charset val="129"/>
      </rPr>
      <t>학생들에게 꼭 필요합니다</t>
    </r>
    <r>
      <rPr>
        <sz val="12"/>
        <color rgb="FF000000"/>
        <rFont val="맑은 고딕"/>
        <family val="3"/>
        <charset val="129"/>
      </rPr>
      <t>.</t>
    </r>
  </si>
  <si>
    <t>• 물질의 구조 (물질의 구성 입자, 화학 결합)
• 물질의 변화 (화학 반응, 에너지 출입)</t>
  </si>
  <si>
    <t>생명과학</t>
  </si>
  <si>
    <t>생명과학은 생명과학 탐구능력과 태도를 함양하며, 생명과학 분야의 기본 개념을 이해하고, 자연과 일상생활에서 접하게 되는 다양한 생명 현상에 대한 의문점들을 과학적이고 창의적으로 해결하는 역량 함양에 중점을 둔 과목이다.</t>
  </si>
  <si>
    <t>• 세포에서 생태계까지 생명 시스템의 구성 단계를 탐구하고, 물질대사 및 기관계의 통합적 작용을 분석하여 생명활동이 유지되는 원리를 이해
• 생태계의 구조와 기능을 이해하고, 개체군과 군집 내 생물들의 상호작용을 탐구하여 생물 다양성과 공존의 가치를 분석
• 신경 자극의 전도와 전달 과정을 탐구하고, 신경계와 내분비계를 통한 우리 몸의 항상성 조절 원리를 분석
• 선천적‧후천적 면역 반응에 의한 병원체 방어와 항원‧항체 반응을 탐구하고, 백신의 작용 원리를 분석하여 감염병 예방의 원리를 이해 
• 염색체의 구조와 DNA, 유전자를 탐구하고 생식세포 형성 과정에서 유전적 다양성이 자손에게 어떻게 전달되는지 분석하여 생물의 연속성과 다양성을 설명
• 생물의 진화 원리를 탐구하고, 분류 체계와 계통수를 활용하여 생물 간 유연관계를 분석</t>
  </si>
  <si>
    <r>
      <rPr>
        <sz val="10"/>
        <color theme="1"/>
        <rFont val="맑은 고딕"/>
        <family val="3"/>
        <charset val="129"/>
      </rPr>
      <t>생명과학연구원</t>
    </r>
    <r>
      <rPr>
        <sz val="10"/>
        <color theme="1"/>
        <rFont val="Helvetica"/>
      </rPr>
      <t xml:space="preserve">, </t>
    </r>
    <r>
      <rPr>
        <sz val="10"/>
        <color theme="1"/>
        <rFont val="맑은 고딕"/>
        <family val="3"/>
        <charset val="129"/>
      </rPr>
      <t>의생명공학연구원</t>
    </r>
    <r>
      <rPr>
        <sz val="10"/>
        <color theme="1"/>
        <rFont val="Helvetica"/>
      </rPr>
      <t xml:space="preserve">, </t>
    </r>
    <r>
      <rPr>
        <sz val="10"/>
        <color theme="1"/>
        <rFont val="맑은 고딕"/>
        <family val="3"/>
        <charset val="129"/>
      </rPr>
      <t>제약회사</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바이오의약품</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생물공학기술자</t>
    </r>
    <r>
      <rPr>
        <sz val="10"/>
        <color theme="1"/>
        <rFont val="Helvetica"/>
      </rPr>
      <t xml:space="preserve">, </t>
    </r>
    <r>
      <rPr>
        <sz val="10"/>
        <color theme="1"/>
        <rFont val="맑은 고딕"/>
        <family val="3"/>
        <charset val="129"/>
      </rPr>
      <t>유전공학자</t>
    </r>
    <r>
      <rPr>
        <sz val="10"/>
        <color theme="1"/>
        <rFont val="Helvetica"/>
      </rPr>
      <t xml:space="preserve">, </t>
    </r>
    <r>
      <rPr>
        <sz val="10"/>
        <color theme="1"/>
        <rFont val="맑은 고딕"/>
        <family val="3"/>
        <charset val="129"/>
      </rPr>
      <t>생명정보학자</t>
    </r>
    <r>
      <rPr>
        <sz val="10"/>
        <color theme="1"/>
        <rFont val="Helvetica"/>
      </rPr>
      <t xml:space="preserve">, </t>
    </r>
    <r>
      <rPr>
        <sz val="10"/>
        <color theme="1"/>
        <rFont val="맑은 고딕"/>
        <family val="3"/>
        <charset val="129"/>
      </rPr>
      <t>의사</t>
    </r>
    <r>
      <rPr>
        <sz val="10"/>
        <color theme="1"/>
        <rFont val="Helvetica"/>
      </rPr>
      <t xml:space="preserve">, </t>
    </r>
    <r>
      <rPr>
        <sz val="10"/>
        <color theme="1"/>
        <rFont val="맑은 고딕"/>
        <family val="3"/>
        <charset val="129"/>
      </rPr>
      <t>약사</t>
    </r>
    <r>
      <rPr>
        <sz val="10"/>
        <color theme="1"/>
        <rFont val="Helvetica"/>
      </rPr>
      <t xml:space="preserve">, </t>
    </r>
    <r>
      <rPr>
        <sz val="10"/>
        <color theme="1"/>
        <rFont val="맑은 고딕"/>
        <family val="3"/>
        <charset val="129"/>
      </rPr>
      <t>간호사</t>
    </r>
    <r>
      <rPr>
        <sz val="10"/>
        <color theme="1"/>
        <rFont val="Helvetica"/>
      </rPr>
      <t xml:space="preserve">, </t>
    </r>
    <r>
      <rPr>
        <sz val="10"/>
        <color theme="1"/>
        <rFont val="맑은 고딕"/>
        <family val="3"/>
        <charset val="129"/>
      </rPr>
      <t>수의사</t>
    </r>
    <r>
      <rPr>
        <sz val="10"/>
        <color theme="1"/>
        <rFont val="Helvetica"/>
      </rPr>
      <t xml:space="preserve">, </t>
    </r>
    <r>
      <rPr>
        <sz val="10"/>
        <color theme="1"/>
        <rFont val="맑은 고딕"/>
        <family val="3"/>
        <charset val="129"/>
      </rPr>
      <t>임상병리사</t>
    </r>
    <r>
      <rPr>
        <sz val="10"/>
        <color theme="1"/>
        <rFont val="Helvetica"/>
      </rPr>
      <t xml:space="preserve">, </t>
    </r>
    <r>
      <rPr>
        <sz val="10"/>
        <color theme="1"/>
        <rFont val="맑은 고딕"/>
        <family val="3"/>
        <charset val="129"/>
      </rPr>
      <t>방사선사</t>
    </r>
    <r>
      <rPr>
        <sz val="10"/>
        <color theme="1"/>
        <rFont val="Helvetica"/>
      </rPr>
      <t xml:space="preserve">, </t>
    </r>
    <r>
      <rPr>
        <sz val="10"/>
        <color theme="1"/>
        <rFont val="맑은 고딕"/>
        <family val="3"/>
        <charset val="129"/>
      </rPr>
      <t>물리치료사</t>
    </r>
    <r>
      <rPr>
        <sz val="10"/>
        <color theme="1"/>
        <rFont val="Helvetica"/>
      </rPr>
      <t xml:space="preserve">, </t>
    </r>
    <r>
      <rPr>
        <sz val="10"/>
        <color theme="1"/>
        <rFont val="맑은 고딕"/>
        <family val="3"/>
        <charset val="129"/>
      </rPr>
      <t>환경공학기술자</t>
    </r>
    <r>
      <rPr>
        <sz val="10"/>
        <color theme="1"/>
        <rFont val="Helvetica"/>
      </rPr>
      <t xml:space="preserve">, </t>
    </r>
    <r>
      <rPr>
        <sz val="10"/>
        <color theme="1"/>
        <rFont val="맑은 고딕"/>
        <family val="3"/>
        <charset val="129"/>
      </rPr>
      <t>환경생태학자</t>
    </r>
    <r>
      <rPr>
        <sz val="10"/>
        <color theme="1"/>
        <rFont val="Helvetica"/>
      </rPr>
      <t xml:space="preserve">, </t>
    </r>
    <r>
      <rPr>
        <sz val="10"/>
        <color theme="1"/>
        <rFont val="맑은 고딕"/>
        <family val="3"/>
        <charset val="129"/>
      </rPr>
      <t>바이오</t>
    </r>
    <r>
      <rPr>
        <sz val="10"/>
        <color theme="1"/>
        <rFont val="Helvetica"/>
      </rPr>
      <t xml:space="preserve"> </t>
    </r>
    <r>
      <rPr>
        <sz val="10"/>
        <color theme="1"/>
        <rFont val="맑은 고딕"/>
        <family val="3"/>
        <charset val="129"/>
      </rPr>
      <t>에너지</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식품</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등</t>
    </r>
  </si>
  <si>
    <r>
      <rPr>
        <sz val="10"/>
        <color theme="1"/>
        <rFont val="맑은 고딕"/>
        <family val="3"/>
        <charset val="129"/>
      </rPr>
      <t>생명과학과</t>
    </r>
    <r>
      <rPr>
        <sz val="10"/>
        <color theme="1"/>
        <rFont val="Helvetica"/>
      </rPr>
      <t>,</t>
    </r>
    <r>
      <rPr>
        <sz val="10"/>
        <color theme="1"/>
        <rFont val="맑은 고딕"/>
        <family val="3"/>
        <charset val="129"/>
      </rPr>
      <t>생명공학과</t>
    </r>
    <r>
      <rPr>
        <sz val="10"/>
        <color theme="1"/>
        <rFont val="Helvetica"/>
      </rPr>
      <t>,</t>
    </r>
    <r>
      <rPr>
        <sz val="10"/>
        <color theme="1"/>
        <rFont val="맑은 고딕"/>
        <family val="3"/>
        <charset val="129"/>
      </rPr>
      <t>생물교육과</t>
    </r>
    <r>
      <rPr>
        <sz val="10"/>
        <color theme="1"/>
        <rFont val="Helvetica"/>
      </rPr>
      <t>,</t>
    </r>
    <r>
      <rPr>
        <sz val="10"/>
        <color theme="1"/>
        <rFont val="맑은 고딕"/>
        <family val="3"/>
        <charset val="129"/>
      </rPr>
      <t>유전공학과</t>
    </r>
    <r>
      <rPr>
        <sz val="10"/>
        <color theme="1"/>
        <rFont val="Helvetica"/>
      </rPr>
      <t>,</t>
    </r>
    <r>
      <rPr>
        <sz val="10"/>
        <color theme="1"/>
        <rFont val="맑은 고딕"/>
        <family val="3"/>
        <charset val="129"/>
      </rPr>
      <t>생화학과</t>
    </r>
    <r>
      <rPr>
        <sz val="10"/>
        <color theme="1"/>
        <rFont val="Helvetica"/>
      </rPr>
      <t>,</t>
    </r>
    <r>
      <rPr>
        <sz val="10"/>
        <color theme="1"/>
        <rFont val="맑은 고딕"/>
        <family val="3"/>
        <charset val="129"/>
      </rPr>
      <t>의생명과학과</t>
    </r>
    <r>
      <rPr>
        <sz val="10"/>
        <color theme="1"/>
        <rFont val="Helvetica"/>
      </rPr>
      <t>,</t>
    </r>
    <r>
      <rPr>
        <sz val="10"/>
        <color theme="1"/>
        <rFont val="맑은 고딕"/>
        <family val="3"/>
        <charset val="129"/>
      </rPr>
      <t>바이오메디컬공학과</t>
    </r>
    <r>
      <rPr>
        <sz val="10"/>
        <color theme="1"/>
        <rFont val="Helvetica"/>
      </rPr>
      <t>,</t>
    </r>
    <r>
      <rPr>
        <sz val="10"/>
        <color theme="1"/>
        <rFont val="맑은 고딕"/>
        <family val="3"/>
        <charset val="129"/>
      </rPr>
      <t>화학생명공학과</t>
    </r>
    <r>
      <rPr>
        <sz val="10"/>
        <color theme="1"/>
        <rFont val="Helvetica"/>
      </rPr>
      <t>,</t>
    </r>
    <r>
      <rPr>
        <sz val="10"/>
        <color theme="1"/>
        <rFont val="맑은 고딕"/>
        <family val="3"/>
        <charset val="129"/>
      </rPr>
      <t>의예과</t>
    </r>
    <r>
      <rPr>
        <sz val="10"/>
        <color theme="1"/>
        <rFont val="Helvetica"/>
      </rPr>
      <t>,</t>
    </r>
    <r>
      <rPr>
        <sz val="10"/>
        <color theme="1"/>
        <rFont val="맑은 고딕"/>
        <family val="3"/>
        <charset val="129"/>
      </rPr>
      <t>한의예과</t>
    </r>
    <r>
      <rPr>
        <sz val="10"/>
        <color theme="1"/>
        <rFont val="Helvetica"/>
      </rPr>
      <t>,</t>
    </r>
    <r>
      <rPr>
        <sz val="10"/>
        <color theme="1"/>
        <rFont val="맑은 고딕"/>
        <family val="3"/>
        <charset val="129"/>
      </rPr>
      <t>수의예과</t>
    </r>
    <r>
      <rPr>
        <sz val="10"/>
        <color theme="1"/>
        <rFont val="Helvetica"/>
      </rPr>
      <t>,</t>
    </r>
    <r>
      <rPr>
        <sz val="10"/>
        <color theme="1"/>
        <rFont val="맑은 고딕"/>
        <family val="3"/>
        <charset val="129"/>
      </rPr>
      <t>약학과</t>
    </r>
    <r>
      <rPr>
        <sz val="10"/>
        <color theme="1"/>
        <rFont val="Helvetica"/>
      </rPr>
      <t>,</t>
    </r>
    <r>
      <rPr>
        <sz val="10"/>
        <color theme="1"/>
        <rFont val="맑은 고딕"/>
        <family val="3"/>
        <charset val="129"/>
      </rPr>
      <t>간호학과</t>
    </r>
    <r>
      <rPr>
        <sz val="10"/>
        <color theme="1"/>
        <rFont val="Helvetica"/>
      </rPr>
      <t>,</t>
    </r>
    <r>
      <rPr>
        <sz val="10"/>
        <color theme="1"/>
        <rFont val="맑은 고딕"/>
        <family val="3"/>
        <charset val="129"/>
      </rPr>
      <t>임상병리학과</t>
    </r>
    <r>
      <rPr>
        <sz val="10"/>
        <color theme="1"/>
        <rFont val="Helvetica"/>
      </rPr>
      <t>,</t>
    </r>
    <r>
      <rPr>
        <sz val="10"/>
        <color theme="1"/>
        <rFont val="맑은 고딕"/>
        <family val="3"/>
        <charset val="129"/>
      </rPr>
      <t>식품영양학과</t>
    </r>
    <r>
      <rPr>
        <sz val="10"/>
        <color theme="1"/>
        <rFont val="Helvetica"/>
      </rPr>
      <t>,</t>
    </r>
    <r>
      <rPr>
        <sz val="10"/>
        <color theme="1"/>
        <rFont val="맑은 고딕"/>
        <family val="3"/>
        <charset val="129"/>
      </rPr>
      <t>농생명과학과</t>
    </r>
    <r>
      <rPr>
        <sz val="10"/>
        <color theme="1"/>
        <rFont val="Helvetica"/>
      </rPr>
      <t>,</t>
    </r>
    <r>
      <rPr>
        <sz val="10"/>
        <color theme="1"/>
        <rFont val="맑은 고딕"/>
        <family val="3"/>
        <charset val="129"/>
      </rPr>
      <t>환경생명과학과</t>
    </r>
    <r>
      <rPr>
        <sz val="10"/>
        <color theme="1"/>
        <rFont val="Helvetica"/>
      </rPr>
      <t>,</t>
    </r>
    <r>
      <rPr>
        <sz val="10"/>
        <color theme="1"/>
        <rFont val="맑은 고딕"/>
        <family val="3"/>
        <charset val="129"/>
      </rPr>
      <t>바이오환경과학과</t>
    </r>
    <r>
      <rPr>
        <sz val="10"/>
        <color theme="1"/>
        <rFont val="Helvetica"/>
      </rPr>
      <t xml:space="preserve"> </t>
    </r>
    <r>
      <rPr>
        <sz val="10"/>
        <color theme="1"/>
        <rFont val="맑은 고딕"/>
        <family val="3"/>
        <charset val="129"/>
      </rPr>
      <t>등</t>
    </r>
  </si>
  <si>
    <r>
      <rPr>
        <sz val="12"/>
        <color rgb="FFFF0000"/>
        <rFont val="경기천년제목 Light"/>
        <family val="3"/>
        <charset val="129"/>
      </rPr>
      <t>생물의 특성에 대한 이해와 더불어</t>
    </r>
    <r>
      <rPr>
        <sz val="12"/>
        <color rgb="FFFF0000"/>
        <rFont val="맑은 고딕"/>
        <family val="3"/>
        <charset val="129"/>
      </rPr>
      <t xml:space="preserve">, </t>
    </r>
    <r>
      <rPr>
        <sz val="12"/>
        <color rgb="FFFF0000"/>
        <rFont val="경기천년제목 Light"/>
        <family val="3"/>
        <charset val="129"/>
      </rPr>
      <t>인체에서 나타나는 생리 현상과 유전 현상을 탐구하고</t>
    </r>
    <r>
      <rPr>
        <sz val="12"/>
        <color rgb="FFFF0000"/>
        <rFont val="맑은 고딕"/>
        <family val="3"/>
        <charset val="129"/>
      </rPr>
      <t xml:space="preserve">, </t>
    </r>
    <r>
      <rPr>
        <sz val="12"/>
        <color rgb="FFFF0000"/>
        <rFont val="경기천년제목 Light"/>
        <family val="3"/>
        <charset val="129"/>
      </rPr>
      <t>생태계의 구성 요소에 대한 기초 개념을 다루는 과목입니다</t>
    </r>
    <r>
      <rPr>
        <sz val="12"/>
        <color rgb="FFFF0000"/>
        <rFont val="맑은 고딕"/>
        <family val="3"/>
        <charset val="129"/>
      </rPr>
      <t xml:space="preserve">. </t>
    </r>
    <r>
      <rPr>
        <sz val="12"/>
        <color rgb="FF000000"/>
        <rFont val="경기천년제목 Light"/>
        <family val="3"/>
        <charset val="129"/>
      </rPr>
      <t>자연과학</t>
    </r>
    <r>
      <rPr>
        <sz val="12"/>
        <color rgb="FF000000"/>
        <rFont val="맑은 고딕"/>
        <family val="3"/>
        <charset val="129"/>
      </rPr>
      <t xml:space="preserve">, </t>
    </r>
    <r>
      <rPr>
        <sz val="12"/>
        <color rgb="FF000000"/>
        <rFont val="경기천년제목 Light"/>
        <family val="3"/>
        <charset val="129"/>
      </rPr>
      <t>보건</t>
    </r>
    <r>
      <rPr>
        <sz val="12"/>
        <color rgb="FF000000"/>
        <rFont val="맑은 고딕"/>
        <family val="3"/>
        <charset val="129"/>
      </rPr>
      <t xml:space="preserve">, </t>
    </r>
    <r>
      <rPr>
        <sz val="12"/>
        <color rgb="FF000000"/>
        <rFont val="경기천년제목 Light"/>
        <family val="3"/>
        <charset val="129"/>
      </rPr>
      <t>의학</t>
    </r>
    <r>
      <rPr>
        <sz val="12"/>
        <color rgb="FF000000"/>
        <rFont val="맑은 고딕"/>
        <family val="3"/>
        <charset val="129"/>
      </rPr>
      <t xml:space="preserve">, </t>
    </r>
    <r>
      <rPr>
        <sz val="12"/>
        <color rgb="FF000000"/>
        <rFont val="경기천년제목 Light"/>
        <family val="3"/>
        <charset val="129"/>
      </rPr>
      <t>약학</t>
    </r>
    <r>
      <rPr>
        <sz val="12"/>
        <color rgb="FF000000"/>
        <rFont val="맑은 고딕"/>
        <family val="3"/>
        <charset val="129"/>
      </rPr>
      <t xml:space="preserve">, </t>
    </r>
    <r>
      <rPr>
        <sz val="12"/>
        <color rgb="FF000000"/>
        <rFont val="경기천년제목 Light"/>
        <family val="3"/>
        <charset val="129"/>
      </rPr>
      <t>의생명</t>
    </r>
    <r>
      <rPr>
        <sz val="12"/>
        <color rgb="FF000000"/>
        <rFont val="맑은 고딕"/>
        <family val="3"/>
        <charset val="129"/>
      </rPr>
      <t xml:space="preserve">, </t>
    </r>
    <r>
      <rPr>
        <sz val="12"/>
        <color rgb="FF000000"/>
        <rFont val="경기천년제목 Light"/>
        <family val="3"/>
        <charset val="129"/>
      </rPr>
      <t>농림수산</t>
    </r>
    <r>
      <rPr>
        <sz val="12"/>
        <color rgb="FF000000"/>
        <rFont val="맑은 고딕"/>
        <family val="3"/>
        <charset val="129"/>
      </rPr>
      <t xml:space="preserve">, </t>
    </r>
    <r>
      <rPr>
        <sz val="12"/>
        <color rgb="FF000000"/>
        <rFont val="경기천년제목 Light"/>
        <family val="3"/>
        <charset val="129"/>
      </rPr>
      <t>환경</t>
    </r>
    <r>
      <rPr>
        <sz val="12"/>
        <color rgb="FF000000"/>
        <rFont val="맑은 고딕"/>
        <family val="3"/>
        <charset val="129"/>
      </rPr>
      <t xml:space="preserve">, </t>
    </r>
    <r>
      <rPr>
        <sz val="12"/>
        <color rgb="FF000000"/>
        <rFont val="경기천년제목 Light"/>
        <family val="3"/>
        <charset val="129"/>
      </rPr>
      <t>생활과학 계열로 진학하려는 학생들에게 꼭 필요한 과목입니다</t>
    </r>
    <r>
      <rPr>
        <sz val="12"/>
        <color rgb="FF000000"/>
        <rFont val="맑은 고딕"/>
        <family val="3"/>
        <charset val="129"/>
      </rPr>
      <t>.</t>
    </r>
  </si>
  <si>
    <t>• 생명과학과 인간의 생활 (생명과학의 특성과 발달과정)
• 생물의 구조와 에너지 (동물의 구조와 기능)
• 항상성과 몸의 조절 (자극과 반응, 방어 작용)
• 생명의 연속성 (생식, 유전, 진화와 다양성)
• 환경과 생태계 (생태계와 상호 작용)</t>
  </si>
  <si>
    <t>지구과학</t>
  </si>
  <si>
    <t>지구과학은 지구시스템과학과 행성우주과학 분야의 기본 개념을 익히고 과학 탐구 능력과 태도를 길러, 자연과 일상생활에서 접하는 지구와 우주에 관한 현상을 과학적으로 이해하고, 민주 시민으로서 개인과 사회 문제를 과학적으로 해결하고 참여⋅실천하는 역량 함양에 중점을 둔 과목이다.</t>
  </si>
  <si>
    <t>• 바람과 밀도 차 등의 다양한 요인에 의해 운동하고 순환하는 해수의 표층 및 심층 순환을 탐구하고 그 원리를 분석
• 태양복사와 지구복사, 지질학적 특징, 인간 활동 등 다양한 요인이 기후시스템에 미치는 영향을 탐구하고 이들의 상호작용으로 발생하는 기상 현상과 기후변화를 이해
• 지권, 수권, 기권, 생물권으로 구성된 지구 시스템의 상호작용을 탐구하고, 에너지와 물질 교환을 통해 발생하는 다양한 자연 현상의 원리를 분석
• 지층과 화석을 활용하여 지질학적 기록을 해석하고 다양한 암석과 변동대의 특성을 분석하고, 상대 연령과 절대 연령을 적용하여 지질시대의 환경 변화와 생물 변천 과정을 탐구
• 태양계 모형을 활용하여 행성의 겉보기 운동을 탐구하고 태양-지구-달 시스템의 운동을 분석하여 일식과 월식이 발생하는 원리를 탐구
• 별의 물리량과 질량에 따른 진화 과정을 분석하고 H-R도를 활용하여 별의 특성을 탐구하며, 은하의 구성과 분류를 연구하고 우주의 팽창을 과학적 근거를 바탕으로 분석</t>
  </si>
  <si>
    <r>
      <rPr>
        <sz val="10"/>
        <color theme="1"/>
        <rFont val="맑은 고딕"/>
        <family val="3"/>
        <charset val="129"/>
      </rPr>
      <t>대기과학자</t>
    </r>
    <r>
      <rPr>
        <sz val="10"/>
        <color theme="1"/>
        <rFont val="Helvetica"/>
      </rPr>
      <t>,</t>
    </r>
    <r>
      <rPr>
        <sz val="10"/>
        <color theme="1"/>
        <rFont val="맑은 고딕"/>
        <family val="3"/>
        <charset val="129"/>
      </rPr>
      <t>천문학자</t>
    </r>
    <r>
      <rPr>
        <sz val="10"/>
        <color theme="1"/>
        <rFont val="Helvetica"/>
      </rPr>
      <t>,</t>
    </r>
    <r>
      <rPr>
        <sz val="10"/>
        <color theme="1"/>
        <rFont val="맑은 고딕"/>
        <family val="3"/>
        <charset val="129"/>
      </rPr>
      <t>기상연구원</t>
    </r>
    <r>
      <rPr>
        <sz val="10"/>
        <color theme="1"/>
        <rFont val="Helvetica"/>
      </rPr>
      <t>,</t>
    </r>
    <r>
      <rPr>
        <sz val="10"/>
        <color theme="1"/>
        <rFont val="맑은 고딕"/>
        <family val="3"/>
        <charset val="129"/>
      </rPr>
      <t>기상청예보관</t>
    </r>
    <r>
      <rPr>
        <sz val="10"/>
        <color theme="1"/>
        <rFont val="Helvetica"/>
      </rPr>
      <t>,</t>
    </r>
    <r>
      <rPr>
        <sz val="10"/>
        <color theme="1"/>
        <rFont val="맑은 고딕"/>
        <family val="3"/>
        <charset val="129"/>
      </rPr>
      <t>해양학자</t>
    </r>
    <r>
      <rPr>
        <sz val="10"/>
        <color theme="1"/>
        <rFont val="Helvetica"/>
      </rPr>
      <t>,</t>
    </r>
    <r>
      <rPr>
        <sz val="10"/>
        <color theme="1"/>
        <rFont val="맑은 고딕"/>
        <family val="3"/>
        <charset val="129"/>
      </rPr>
      <t>지질학자</t>
    </r>
    <r>
      <rPr>
        <sz val="10"/>
        <color theme="1"/>
        <rFont val="Helvetica"/>
      </rPr>
      <t>,</t>
    </r>
    <r>
      <rPr>
        <sz val="10"/>
        <color theme="1"/>
        <rFont val="맑은 고딕"/>
        <family val="3"/>
        <charset val="129"/>
      </rPr>
      <t>자원탐사</t>
    </r>
    <r>
      <rPr>
        <sz val="10"/>
        <color theme="1"/>
        <rFont val="Helvetica"/>
      </rPr>
      <t xml:space="preserve"> </t>
    </r>
    <r>
      <rPr>
        <sz val="10"/>
        <color theme="1"/>
        <rFont val="맑은 고딕"/>
        <family val="3"/>
        <charset val="129"/>
      </rPr>
      <t>엔지니어</t>
    </r>
    <r>
      <rPr>
        <sz val="10"/>
        <color theme="1"/>
        <rFont val="Helvetica"/>
      </rPr>
      <t xml:space="preserve">, </t>
    </r>
    <r>
      <rPr>
        <sz val="10"/>
        <color theme="1"/>
        <rFont val="맑은 고딕"/>
        <family val="3"/>
        <charset val="129"/>
      </rPr>
      <t>중등교사</t>
    </r>
    <r>
      <rPr>
        <sz val="10"/>
        <color theme="1"/>
        <rFont val="Helvetica"/>
      </rPr>
      <t>,</t>
    </r>
    <r>
      <rPr>
        <sz val="10"/>
        <color theme="1"/>
        <rFont val="맑은 고딕"/>
        <family val="3"/>
        <charset val="129"/>
      </rPr>
      <t>환경과학자</t>
    </r>
    <r>
      <rPr>
        <sz val="10"/>
        <color theme="1"/>
        <rFont val="Helvetica"/>
      </rPr>
      <t>,</t>
    </r>
    <r>
      <rPr>
        <sz val="10"/>
        <color theme="1"/>
        <rFont val="맑은 고딕"/>
        <family val="3"/>
        <charset val="129"/>
      </rPr>
      <t>기후변화</t>
    </r>
    <r>
      <rPr>
        <sz val="10"/>
        <color theme="1"/>
        <rFont val="Helvetica"/>
      </rPr>
      <t xml:space="preserve"> </t>
    </r>
    <r>
      <rPr>
        <sz val="10"/>
        <color theme="1"/>
        <rFont val="맑은 고딕"/>
        <family val="3"/>
        <charset val="129"/>
      </rPr>
      <t>분석가</t>
    </r>
    <r>
      <rPr>
        <sz val="10"/>
        <color theme="1"/>
        <rFont val="Helvetica"/>
      </rPr>
      <t>,</t>
    </r>
    <r>
      <rPr>
        <sz val="10"/>
        <color theme="1"/>
        <rFont val="맑은 고딕"/>
        <family val="3"/>
        <charset val="129"/>
      </rPr>
      <t>환경컨설턴트</t>
    </r>
    <r>
      <rPr>
        <sz val="10"/>
        <color theme="1"/>
        <rFont val="Helvetica"/>
      </rPr>
      <t>,</t>
    </r>
    <r>
      <rPr>
        <sz val="10"/>
        <color theme="1"/>
        <rFont val="맑은 고딕"/>
        <family val="3"/>
        <charset val="129"/>
      </rPr>
      <t>지구시스템과학</t>
    </r>
    <r>
      <rPr>
        <sz val="10"/>
        <color theme="1"/>
        <rFont val="Helvetica"/>
      </rPr>
      <t xml:space="preserve"> </t>
    </r>
    <r>
      <rPr>
        <sz val="10"/>
        <color theme="1"/>
        <rFont val="맑은 고딕"/>
        <family val="3"/>
        <charset val="129"/>
      </rPr>
      <t>연구원</t>
    </r>
    <r>
      <rPr>
        <sz val="10"/>
        <color theme="1"/>
        <rFont val="Helvetica"/>
      </rPr>
      <t>,</t>
    </r>
    <r>
      <rPr>
        <sz val="10"/>
        <color theme="1"/>
        <rFont val="맑은 고딕"/>
        <family val="3"/>
        <charset val="129"/>
      </rPr>
      <t>재난관리</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등</t>
    </r>
  </si>
  <si>
    <r>
      <rPr>
        <sz val="10"/>
        <color theme="1"/>
        <rFont val="맑은 고딕"/>
        <family val="3"/>
        <charset val="129"/>
      </rPr>
      <t>지구과학과</t>
    </r>
    <r>
      <rPr>
        <sz val="10"/>
        <color theme="1"/>
        <rFont val="Helvetica"/>
      </rPr>
      <t>,</t>
    </r>
    <r>
      <rPr>
        <sz val="10"/>
        <color theme="1"/>
        <rFont val="맑은 고딕"/>
        <family val="3"/>
        <charset val="129"/>
      </rPr>
      <t>지구환경과학과</t>
    </r>
    <r>
      <rPr>
        <sz val="10"/>
        <color theme="1"/>
        <rFont val="Helvetica"/>
      </rPr>
      <t>,</t>
    </r>
    <r>
      <rPr>
        <sz val="10"/>
        <color theme="1"/>
        <rFont val="맑은 고딕"/>
        <family val="3"/>
        <charset val="129"/>
      </rPr>
      <t>지구시스템과학과</t>
    </r>
    <r>
      <rPr>
        <sz val="10"/>
        <color theme="1"/>
        <rFont val="Helvetica"/>
      </rPr>
      <t>,</t>
    </r>
    <r>
      <rPr>
        <sz val="10"/>
        <color theme="1"/>
        <rFont val="맑은 고딕"/>
        <family val="3"/>
        <charset val="129"/>
      </rPr>
      <t>지구과학교육과</t>
    </r>
    <r>
      <rPr>
        <sz val="10"/>
        <color theme="1"/>
        <rFont val="Helvetica"/>
      </rPr>
      <t>,</t>
    </r>
    <r>
      <rPr>
        <sz val="10"/>
        <color theme="1"/>
        <rFont val="맑은 고딕"/>
        <family val="3"/>
        <charset val="129"/>
      </rPr>
      <t>지질학과</t>
    </r>
    <r>
      <rPr>
        <sz val="10"/>
        <color theme="1"/>
        <rFont val="Helvetica"/>
      </rPr>
      <t>,</t>
    </r>
    <r>
      <rPr>
        <sz val="10"/>
        <color theme="1"/>
        <rFont val="맑은 고딕"/>
        <family val="3"/>
        <charset val="129"/>
      </rPr>
      <t>지질환경과학과</t>
    </r>
    <r>
      <rPr>
        <sz val="10"/>
        <color theme="1"/>
        <rFont val="Helvetica"/>
      </rPr>
      <t>,</t>
    </r>
    <r>
      <rPr>
        <sz val="10"/>
        <color theme="1"/>
        <rFont val="맑은 고딕"/>
        <family val="3"/>
        <charset val="129"/>
      </rPr>
      <t>지질</t>
    </r>
    <r>
      <rPr>
        <sz val="10"/>
        <color theme="1"/>
        <rFont val="Segoe UI Symbol"/>
        <family val="2"/>
      </rPr>
      <t>⸱</t>
    </r>
    <r>
      <rPr>
        <sz val="10"/>
        <color theme="1"/>
        <rFont val="맑은 고딕"/>
        <family val="3"/>
        <charset val="129"/>
      </rPr>
      <t>지구물리학부</t>
    </r>
    <r>
      <rPr>
        <sz val="10"/>
        <color theme="1"/>
        <rFont val="Helvetica"/>
      </rPr>
      <t>,</t>
    </r>
    <r>
      <rPr>
        <sz val="10"/>
        <color theme="1"/>
        <rFont val="맑은 고딕"/>
        <family val="3"/>
        <charset val="129"/>
      </rPr>
      <t>자원공학과</t>
    </r>
    <r>
      <rPr>
        <sz val="10"/>
        <color theme="1"/>
        <rFont val="Helvetica"/>
      </rPr>
      <t xml:space="preserve">, </t>
    </r>
    <r>
      <rPr>
        <sz val="10"/>
        <color theme="1"/>
        <rFont val="맑은 고딕"/>
        <family val="3"/>
        <charset val="129"/>
      </rPr>
      <t>에너지자원공학과</t>
    </r>
    <r>
      <rPr>
        <sz val="10"/>
        <color theme="1"/>
        <rFont val="Helvetica"/>
      </rPr>
      <t>,</t>
    </r>
    <r>
      <rPr>
        <sz val="10"/>
        <color theme="1"/>
        <rFont val="맑은 고딕"/>
        <family val="3"/>
        <charset val="129"/>
      </rPr>
      <t>대기과학과</t>
    </r>
    <r>
      <rPr>
        <sz val="10"/>
        <color theme="1"/>
        <rFont val="Helvetica"/>
      </rPr>
      <t>,</t>
    </r>
    <r>
      <rPr>
        <sz val="10"/>
        <color theme="1"/>
        <rFont val="맑은 고딕"/>
        <family val="3"/>
        <charset val="129"/>
      </rPr>
      <t>기상학과</t>
    </r>
    <r>
      <rPr>
        <sz val="10"/>
        <color theme="1"/>
        <rFont val="Helvetica"/>
      </rPr>
      <t>,</t>
    </r>
    <r>
      <rPr>
        <sz val="10"/>
        <color theme="1"/>
        <rFont val="맑은 고딕"/>
        <family val="3"/>
        <charset val="129"/>
      </rPr>
      <t>기후에너지학과</t>
    </r>
    <r>
      <rPr>
        <sz val="10"/>
        <color theme="1"/>
        <rFont val="Helvetica"/>
      </rPr>
      <t>,</t>
    </r>
    <r>
      <rPr>
        <sz val="10"/>
        <color theme="1"/>
        <rFont val="맑은 고딕"/>
        <family val="3"/>
        <charset val="129"/>
      </rPr>
      <t>해양학과</t>
    </r>
    <r>
      <rPr>
        <sz val="10"/>
        <color theme="1"/>
        <rFont val="Helvetica"/>
      </rPr>
      <t>,</t>
    </r>
    <r>
      <rPr>
        <sz val="10"/>
        <color theme="1"/>
        <rFont val="맑은 고딕"/>
        <family val="3"/>
        <charset val="129"/>
      </rPr>
      <t>해양시스템학과</t>
    </r>
    <r>
      <rPr>
        <sz val="10"/>
        <color theme="1"/>
        <rFont val="Helvetica"/>
      </rPr>
      <t>,</t>
    </r>
    <r>
      <rPr>
        <sz val="10"/>
        <color theme="1"/>
        <rFont val="맑은 고딕"/>
        <family val="3"/>
        <charset val="129"/>
      </rPr>
      <t>우주과학과</t>
    </r>
    <r>
      <rPr>
        <sz val="10"/>
        <color theme="1"/>
        <rFont val="Helvetica"/>
      </rPr>
      <t>,</t>
    </r>
    <r>
      <rPr>
        <sz val="10"/>
        <color theme="1"/>
        <rFont val="맑은 고딕"/>
        <family val="3"/>
        <charset val="129"/>
      </rPr>
      <t>천문우주과학과</t>
    </r>
    <r>
      <rPr>
        <sz val="10"/>
        <color theme="1"/>
        <rFont val="Helvetica"/>
      </rPr>
      <t>,</t>
    </r>
    <r>
      <rPr>
        <sz val="10"/>
        <color theme="1"/>
        <rFont val="맑은 고딕"/>
        <family val="3"/>
        <charset val="129"/>
      </rPr>
      <t>환경공학과</t>
    </r>
    <r>
      <rPr>
        <sz val="10"/>
        <color theme="1"/>
        <rFont val="Helvetica"/>
      </rPr>
      <t>,</t>
    </r>
    <r>
      <rPr>
        <sz val="10"/>
        <color theme="1"/>
        <rFont val="맑은 고딕"/>
        <family val="3"/>
        <charset val="129"/>
      </rPr>
      <t>환경과학과</t>
    </r>
    <r>
      <rPr>
        <sz val="10"/>
        <color theme="1"/>
        <rFont val="Helvetica"/>
      </rPr>
      <t>,</t>
    </r>
    <r>
      <rPr>
        <sz val="10"/>
        <color theme="1"/>
        <rFont val="맑은 고딕"/>
        <family val="3"/>
        <charset val="129"/>
      </rPr>
      <t>환경생태공학과</t>
    </r>
    <r>
      <rPr>
        <sz val="10"/>
        <color theme="1"/>
        <rFont val="Helvetica"/>
      </rPr>
      <t>,</t>
    </r>
    <r>
      <rPr>
        <sz val="10"/>
        <color theme="1"/>
        <rFont val="맑은 고딕"/>
        <family val="3"/>
        <charset val="129"/>
      </rPr>
      <t>산림자원학과</t>
    </r>
    <r>
      <rPr>
        <sz val="10"/>
        <color theme="1"/>
        <rFont val="Helvetica"/>
      </rPr>
      <t xml:space="preserve">, </t>
    </r>
    <r>
      <rPr>
        <sz val="10"/>
        <color theme="1"/>
        <rFont val="맑은 고딕"/>
        <family val="3"/>
        <charset val="129"/>
      </rPr>
      <t>지리학과</t>
    </r>
    <r>
      <rPr>
        <sz val="10"/>
        <color theme="1"/>
        <rFont val="Helvetica"/>
      </rPr>
      <t xml:space="preserve">, </t>
    </r>
    <r>
      <rPr>
        <sz val="10"/>
        <color theme="1"/>
        <rFont val="맑은 고딕"/>
        <family val="3"/>
        <charset val="129"/>
      </rPr>
      <t>토목공학과</t>
    </r>
    <r>
      <rPr>
        <sz val="10"/>
        <color theme="1"/>
        <rFont val="Helvetica"/>
      </rPr>
      <t xml:space="preserve"> </t>
    </r>
    <r>
      <rPr>
        <sz val="10"/>
        <color theme="1"/>
        <rFont val="맑은 고딕"/>
        <family val="3"/>
        <charset val="129"/>
      </rPr>
      <t>등</t>
    </r>
  </si>
  <si>
    <r>
      <rPr>
        <sz val="12"/>
        <color theme="1"/>
        <rFont val="맑은 고딕"/>
        <family val="3"/>
        <charset val="129"/>
      </rPr>
      <t>환경</t>
    </r>
    <r>
      <rPr>
        <sz val="12"/>
        <color theme="1"/>
        <rFont val="Helvetica"/>
      </rPr>
      <t xml:space="preserve">, </t>
    </r>
    <r>
      <rPr>
        <sz val="12"/>
        <color theme="1"/>
        <rFont val="맑은 고딕"/>
        <family val="3"/>
        <charset val="129"/>
      </rPr>
      <t>광물</t>
    </r>
    <r>
      <rPr>
        <sz val="12"/>
        <color theme="1"/>
        <rFont val="Helvetica"/>
      </rPr>
      <t xml:space="preserve">, </t>
    </r>
    <r>
      <rPr>
        <sz val="12"/>
        <color theme="1"/>
        <rFont val="맑은 고딕"/>
        <family val="3"/>
        <charset val="129"/>
      </rPr>
      <t>자원, 건축</t>
    </r>
    <r>
      <rPr>
        <sz val="12"/>
        <color theme="1"/>
        <rFont val="Helvetica"/>
      </rPr>
      <t xml:space="preserve"> </t>
    </r>
    <r>
      <rPr>
        <sz val="12"/>
        <color theme="1"/>
        <rFont val="맑은 고딕"/>
        <family val="3"/>
        <charset val="129"/>
      </rPr>
      <t>관련</t>
    </r>
    <r>
      <rPr>
        <sz val="12"/>
        <color theme="1"/>
        <rFont val="Helvetica"/>
      </rPr>
      <t xml:space="preserve"> </t>
    </r>
    <r>
      <rPr>
        <sz val="12"/>
        <color theme="1"/>
        <rFont val="맑은 고딕"/>
        <family val="3"/>
        <charset val="129"/>
      </rPr>
      <t>공학</t>
    </r>
    <r>
      <rPr>
        <sz val="12"/>
        <color theme="1"/>
        <rFont val="Helvetica"/>
      </rPr>
      <t xml:space="preserve"> </t>
    </r>
    <r>
      <rPr>
        <sz val="12"/>
        <color theme="1"/>
        <rFont val="맑은 고딕"/>
        <family val="3"/>
        <charset val="129"/>
      </rPr>
      <t>계열과</t>
    </r>
    <r>
      <rPr>
        <sz val="12"/>
        <color theme="1"/>
        <rFont val="Helvetica"/>
      </rPr>
      <t xml:space="preserve"> </t>
    </r>
    <r>
      <rPr>
        <sz val="12"/>
        <color theme="1"/>
        <rFont val="맑은 고딕"/>
        <family val="3"/>
        <charset val="129"/>
      </rPr>
      <t>기상</t>
    </r>
    <r>
      <rPr>
        <sz val="12"/>
        <color theme="1"/>
        <rFont val="Helvetica"/>
      </rPr>
      <t xml:space="preserve"> </t>
    </r>
    <r>
      <rPr>
        <sz val="12"/>
        <color theme="1"/>
        <rFont val="맑은 고딕"/>
        <family val="3"/>
        <charset val="129"/>
      </rPr>
      <t>예보가</t>
    </r>
    <r>
      <rPr>
        <sz val="12"/>
        <color theme="1"/>
        <rFont val="Helvetica"/>
      </rPr>
      <t xml:space="preserve"> </t>
    </r>
    <r>
      <rPr>
        <sz val="12"/>
        <color theme="1"/>
        <rFont val="맑은 고딕"/>
        <family val="3"/>
        <charset val="129"/>
      </rPr>
      <t>중요한</t>
    </r>
    <r>
      <rPr>
        <sz val="12"/>
        <color theme="1"/>
        <rFont val="Helvetica"/>
      </rPr>
      <t xml:space="preserve"> </t>
    </r>
    <r>
      <rPr>
        <sz val="12"/>
        <color theme="1"/>
        <rFont val="맑은 고딕"/>
        <family val="3"/>
        <charset val="129"/>
      </rPr>
      <t>산업</t>
    </r>
    <r>
      <rPr>
        <sz val="12"/>
        <color theme="1"/>
        <rFont val="Helvetica"/>
      </rPr>
      <t xml:space="preserve"> </t>
    </r>
    <r>
      <rPr>
        <sz val="12"/>
        <color theme="1"/>
        <rFont val="맑은 고딕"/>
        <family val="3"/>
        <charset val="129"/>
      </rPr>
      <t>분야</t>
    </r>
    <r>
      <rPr>
        <sz val="12"/>
        <color theme="1"/>
        <rFont val="Helvetica"/>
      </rPr>
      <t xml:space="preserve">, </t>
    </r>
    <r>
      <rPr>
        <sz val="12"/>
        <color theme="1"/>
        <rFont val="맑은 고딕"/>
        <family val="3"/>
        <charset val="129"/>
      </rPr>
      <t>대기</t>
    </r>
    <r>
      <rPr>
        <sz val="12"/>
        <color theme="1"/>
        <rFont val="Helvetica"/>
      </rPr>
      <t xml:space="preserve">, </t>
    </r>
    <r>
      <rPr>
        <sz val="12"/>
        <color theme="1"/>
        <rFont val="맑은 고딕"/>
        <family val="3"/>
        <charset val="129"/>
      </rPr>
      <t>해양</t>
    </r>
    <r>
      <rPr>
        <sz val="12"/>
        <color theme="1"/>
        <rFont val="Helvetica"/>
      </rPr>
      <t xml:space="preserve">, </t>
    </r>
    <r>
      <rPr>
        <sz val="12"/>
        <color theme="1"/>
        <rFont val="맑은 고딕"/>
        <family val="3"/>
        <charset val="129"/>
      </rPr>
      <t>지질</t>
    </r>
    <r>
      <rPr>
        <sz val="12"/>
        <color theme="1"/>
        <rFont val="Helvetica"/>
      </rPr>
      <t xml:space="preserve">, </t>
    </r>
    <r>
      <rPr>
        <sz val="12"/>
        <color theme="1"/>
        <rFont val="맑은 고딕"/>
        <family val="3"/>
        <charset val="129"/>
      </rPr>
      <t>천문</t>
    </r>
    <r>
      <rPr>
        <sz val="12"/>
        <color theme="1"/>
        <rFont val="Helvetica"/>
      </rPr>
      <t xml:space="preserve"> </t>
    </r>
    <r>
      <rPr>
        <sz val="12"/>
        <color theme="1"/>
        <rFont val="맑은 고딕"/>
        <family val="3"/>
        <charset val="129"/>
      </rPr>
      <t>등</t>
    </r>
    <r>
      <rPr>
        <sz val="12"/>
        <color theme="1"/>
        <rFont val="Helvetica"/>
      </rPr>
      <t xml:space="preserve"> </t>
    </r>
    <r>
      <rPr>
        <sz val="12"/>
        <color theme="1"/>
        <rFont val="맑은 고딕"/>
        <family val="3"/>
        <charset val="129"/>
      </rPr>
      <t>관련</t>
    </r>
    <r>
      <rPr>
        <sz val="12"/>
        <color theme="1"/>
        <rFont val="Helvetica"/>
      </rPr>
      <t xml:space="preserve"> </t>
    </r>
    <r>
      <rPr>
        <sz val="12"/>
        <color theme="1"/>
        <rFont val="맑은 고딕"/>
        <family val="3"/>
        <charset val="129"/>
      </rPr>
      <t>자연과학</t>
    </r>
    <r>
      <rPr>
        <sz val="12"/>
        <color theme="1"/>
        <rFont val="Helvetica"/>
      </rPr>
      <t xml:space="preserve"> </t>
    </r>
    <r>
      <rPr>
        <sz val="12"/>
        <color theme="1"/>
        <rFont val="맑은 고딕"/>
        <family val="3"/>
        <charset val="129"/>
      </rPr>
      <t>계열을</t>
    </r>
    <r>
      <rPr>
        <sz val="12"/>
        <color theme="1"/>
        <rFont val="Helvetica"/>
      </rPr>
      <t xml:space="preserve"> </t>
    </r>
    <r>
      <rPr>
        <sz val="12"/>
        <color theme="1"/>
        <rFont val="맑은 고딕"/>
        <family val="3"/>
        <charset val="129"/>
      </rPr>
      <t>전공하는</t>
    </r>
    <r>
      <rPr>
        <sz val="12"/>
        <color theme="1"/>
        <rFont val="Helvetica"/>
      </rPr>
      <t xml:space="preserve"> </t>
    </r>
    <r>
      <rPr>
        <sz val="12"/>
        <color theme="1"/>
        <rFont val="맑은 고딕"/>
        <family val="3"/>
        <charset val="129"/>
      </rPr>
      <t>학생들에게</t>
    </r>
    <r>
      <rPr>
        <sz val="12"/>
        <color theme="1"/>
        <rFont val="Helvetica"/>
      </rPr>
      <t xml:space="preserve"> </t>
    </r>
    <r>
      <rPr>
        <sz val="12"/>
        <color theme="1"/>
        <rFont val="맑은 고딕"/>
        <family val="3"/>
        <charset val="129"/>
      </rPr>
      <t>권장합니다</t>
    </r>
    <r>
      <rPr>
        <sz val="12"/>
        <color theme="1"/>
        <rFont val="Helvetica"/>
      </rPr>
      <t xml:space="preserve">. </t>
    </r>
    <r>
      <rPr>
        <sz val="12"/>
        <color theme="1"/>
        <rFont val="맑은 고딕"/>
        <family val="3"/>
        <charset val="129"/>
      </rPr>
      <t>지구와</t>
    </r>
    <r>
      <rPr>
        <sz val="12"/>
        <color theme="1"/>
        <rFont val="Helvetica"/>
      </rPr>
      <t xml:space="preserve"> </t>
    </r>
    <r>
      <rPr>
        <sz val="12"/>
        <color theme="1"/>
        <rFont val="맑은 고딕"/>
        <family val="3"/>
        <charset val="129"/>
      </rPr>
      <t>우주에서</t>
    </r>
    <r>
      <rPr>
        <sz val="12"/>
        <color theme="1"/>
        <rFont val="Helvetica"/>
      </rPr>
      <t xml:space="preserve"> </t>
    </r>
    <r>
      <rPr>
        <sz val="12"/>
        <color theme="1"/>
        <rFont val="맑은 고딕"/>
        <family val="3"/>
        <charset val="129"/>
      </rPr>
      <t>나타나는</t>
    </r>
    <r>
      <rPr>
        <sz val="12"/>
        <color theme="1"/>
        <rFont val="Helvetica"/>
      </rPr>
      <t xml:space="preserve"> </t>
    </r>
    <r>
      <rPr>
        <sz val="12"/>
        <color theme="1"/>
        <rFont val="맑은 고딕"/>
        <family val="3"/>
        <charset val="129"/>
      </rPr>
      <t>현상과</t>
    </r>
    <r>
      <rPr>
        <sz val="12"/>
        <color theme="1"/>
        <rFont val="Helvetica"/>
      </rPr>
      <t xml:space="preserve"> </t>
    </r>
    <r>
      <rPr>
        <sz val="12"/>
        <color theme="1"/>
        <rFont val="맑은 고딕"/>
        <family val="3"/>
        <charset val="129"/>
      </rPr>
      <t>원리를</t>
    </r>
    <r>
      <rPr>
        <sz val="12"/>
        <color theme="1"/>
        <rFont val="Helvetica"/>
      </rPr>
      <t xml:space="preserve"> </t>
    </r>
    <r>
      <rPr>
        <sz val="12"/>
        <color theme="1"/>
        <rFont val="맑은 고딕"/>
        <family val="3"/>
        <charset val="129"/>
      </rPr>
      <t>탐구하고</t>
    </r>
    <r>
      <rPr>
        <sz val="12"/>
        <color theme="1"/>
        <rFont val="Helvetica"/>
      </rPr>
      <t xml:space="preserve"> </t>
    </r>
    <r>
      <rPr>
        <sz val="12"/>
        <color theme="1"/>
        <rFont val="맑은 고딕"/>
        <family val="3"/>
        <charset val="129"/>
      </rPr>
      <t>지구를</t>
    </r>
    <r>
      <rPr>
        <sz val="12"/>
        <color theme="1"/>
        <rFont val="Helvetica"/>
      </rPr>
      <t xml:space="preserve"> </t>
    </r>
    <r>
      <rPr>
        <sz val="12"/>
        <color theme="1"/>
        <rFont val="맑은 고딕"/>
        <family val="3"/>
        <charset val="129"/>
      </rPr>
      <t>시스템과</t>
    </r>
    <r>
      <rPr>
        <sz val="12"/>
        <color theme="1"/>
        <rFont val="Helvetica"/>
      </rPr>
      <t xml:space="preserve"> </t>
    </r>
    <r>
      <rPr>
        <sz val="12"/>
        <color theme="1"/>
        <rFont val="맑은 고딕"/>
        <family val="3"/>
        <charset val="129"/>
      </rPr>
      <t>구성</t>
    </r>
    <r>
      <rPr>
        <sz val="12"/>
        <color theme="1"/>
        <rFont val="Helvetica"/>
      </rPr>
      <t xml:space="preserve"> </t>
    </r>
    <r>
      <rPr>
        <sz val="12"/>
        <color theme="1"/>
        <rFont val="맑은 고딕"/>
        <family val="3"/>
        <charset val="129"/>
      </rPr>
      <t>요소</t>
    </r>
    <r>
      <rPr>
        <sz val="12"/>
        <color theme="1"/>
        <rFont val="Helvetica"/>
      </rPr>
      <t xml:space="preserve"> </t>
    </r>
    <r>
      <rPr>
        <sz val="12"/>
        <color theme="1"/>
        <rFont val="맑은 고딕"/>
        <family val="3"/>
        <charset val="129"/>
      </rPr>
      <t>간의</t>
    </r>
    <r>
      <rPr>
        <sz val="12"/>
        <color theme="1"/>
        <rFont val="Helvetica"/>
      </rPr>
      <t xml:space="preserve"> </t>
    </r>
    <r>
      <rPr>
        <sz val="12"/>
        <color theme="1"/>
        <rFont val="맑은 고딕"/>
        <family val="3"/>
        <charset val="129"/>
      </rPr>
      <t>상호작용으로</t>
    </r>
    <r>
      <rPr>
        <sz val="12"/>
        <color theme="1"/>
        <rFont val="Helvetica"/>
      </rPr>
      <t xml:space="preserve"> </t>
    </r>
    <r>
      <rPr>
        <sz val="12"/>
        <color theme="1"/>
        <rFont val="맑은 고딕"/>
        <family val="3"/>
        <charset val="129"/>
      </rPr>
      <t>이해하는</t>
    </r>
    <r>
      <rPr>
        <sz val="12"/>
        <color theme="1"/>
        <rFont val="Helvetica"/>
      </rPr>
      <t xml:space="preserve"> </t>
    </r>
    <r>
      <rPr>
        <sz val="12"/>
        <color theme="1"/>
        <rFont val="맑은 고딕"/>
        <family val="3"/>
        <charset val="129"/>
      </rPr>
      <t>과목입니다</t>
    </r>
    <r>
      <rPr>
        <sz val="12"/>
        <color theme="1"/>
        <rFont val="Helvetica"/>
      </rPr>
      <t>.</t>
    </r>
  </si>
  <si>
    <t>• 고체 지구 (판 구조론, 지구 구성 물질, 지구의 역사)
• 대기와 해양 (해수의 성질과 순환, 대기의 운동과 순환, 대기와 해양의 상호 작용)
• 우주 (별의 특성과 진화, 외계 행성계와 외계 생명체 탐사, 외부 은하와 우주 팽창)</t>
  </si>
  <si>
    <t>역학과 에너지</t>
  </si>
  <si>
    <t>역학과 에너지는 물체의 운동과 에너지, 열 현상과 탄성파 등을 중심으로 자연의 현상을 이해하고 물리적 사고력을 기르기 위한 과목이다.</t>
  </si>
  <si>
    <t>• 뉴턴 법칙과 에너지 관점에서 물체의 운동을 설명하고 일상 속 운동 현상 이해
• 중력, 천체 운동, 탈출 속도 개념을 통해 우주와 자연 현상 탐구
• 기체 법칙과 열역학 제1법칙을 활용해 열과 일의 관계 및 에너지 전환 원리 이해
• 열기관과 열역학 제2법칙을 통해 에너지 활용의 방향성과 한계 분석
• 탄성파, 도플러 효과, 간섭과 공명 현상을 통해 음향 기술과 소리의 성질 탐구</t>
  </si>
  <si>
    <r>
      <rPr>
        <sz val="10"/>
        <color theme="1"/>
        <rFont val="맑은 고딕"/>
        <family val="3"/>
        <charset val="129"/>
      </rPr>
      <t>기계공학자</t>
    </r>
    <r>
      <rPr>
        <sz val="10"/>
        <color theme="1"/>
        <rFont val="Helvetica"/>
      </rPr>
      <t xml:space="preserve">, </t>
    </r>
    <r>
      <rPr>
        <sz val="10"/>
        <color theme="1"/>
        <rFont val="맑은 고딕"/>
        <family val="3"/>
        <charset val="129"/>
      </rPr>
      <t>항공우주공학자</t>
    </r>
    <r>
      <rPr>
        <sz val="10"/>
        <color theme="1"/>
        <rFont val="Helvetica"/>
      </rPr>
      <t xml:space="preserve">, </t>
    </r>
    <r>
      <rPr>
        <sz val="10"/>
        <color theme="1"/>
        <rFont val="맑은 고딕"/>
        <family val="3"/>
        <charset val="129"/>
      </rPr>
      <t>자동차공학자</t>
    </r>
    <r>
      <rPr>
        <sz val="10"/>
        <color theme="1"/>
        <rFont val="Helvetica"/>
      </rPr>
      <t xml:space="preserve">, </t>
    </r>
    <r>
      <rPr>
        <sz val="10"/>
        <color theme="1"/>
        <rFont val="맑은 고딕"/>
        <family val="3"/>
        <charset val="129"/>
      </rPr>
      <t>반도체장비엔지니어</t>
    </r>
    <r>
      <rPr>
        <sz val="10"/>
        <color theme="1"/>
        <rFont val="Helvetica"/>
      </rPr>
      <t xml:space="preserve">, </t>
    </r>
    <r>
      <rPr>
        <sz val="10"/>
        <color theme="1"/>
        <rFont val="맑은 고딕"/>
        <family val="3"/>
        <charset val="129"/>
      </rPr>
      <t>로봇개발자</t>
    </r>
    <r>
      <rPr>
        <sz val="10"/>
        <color theme="1"/>
        <rFont val="Helvetica"/>
      </rPr>
      <t xml:space="preserve">, </t>
    </r>
    <r>
      <rPr>
        <sz val="10"/>
        <color theme="1"/>
        <rFont val="맑은 고딕"/>
        <family val="3"/>
        <charset val="129"/>
      </rPr>
      <t>에너지기술자</t>
    </r>
    <r>
      <rPr>
        <sz val="10"/>
        <color theme="1"/>
        <rFont val="Helvetica"/>
      </rPr>
      <t xml:space="preserve">, </t>
    </r>
    <r>
      <rPr>
        <sz val="10"/>
        <color theme="1"/>
        <rFont val="맑은 고딕"/>
        <family val="3"/>
        <charset val="129"/>
      </rPr>
      <t>전기공학자</t>
    </r>
    <r>
      <rPr>
        <sz val="10"/>
        <color theme="1"/>
        <rFont val="Helvetica"/>
      </rPr>
      <t xml:space="preserve">, </t>
    </r>
    <r>
      <rPr>
        <sz val="10"/>
        <color theme="1"/>
        <rFont val="맑은 고딕"/>
        <family val="3"/>
        <charset val="129"/>
      </rPr>
      <t>메카트로닉스</t>
    </r>
    <r>
      <rPr>
        <sz val="10"/>
        <color theme="1"/>
        <rFont val="Helvetica"/>
      </rPr>
      <t xml:space="preserve"> </t>
    </r>
    <r>
      <rPr>
        <sz val="10"/>
        <color theme="1"/>
        <rFont val="맑은 고딕"/>
        <family val="3"/>
        <charset val="129"/>
      </rPr>
      <t>엔지니어</t>
    </r>
    <r>
      <rPr>
        <sz val="10"/>
        <color theme="1"/>
        <rFont val="Helvetica"/>
      </rPr>
      <t xml:space="preserve">, </t>
    </r>
    <r>
      <rPr>
        <sz val="10"/>
        <color theme="1"/>
        <rFont val="맑은 고딕"/>
        <family val="3"/>
        <charset val="129"/>
      </rPr>
      <t>물리학자</t>
    </r>
    <r>
      <rPr>
        <sz val="10"/>
        <color theme="1"/>
        <rFont val="Helvetica"/>
      </rPr>
      <t xml:space="preserve"> </t>
    </r>
    <r>
      <rPr>
        <sz val="10"/>
        <color theme="1"/>
        <rFont val="맑은 고딕"/>
        <family val="3"/>
        <charset val="129"/>
      </rPr>
      <t>등</t>
    </r>
  </si>
  <si>
    <r>
      <rPr>
        <sz val="10"/>
        <color theme="1"/>
        <rFont val="맑은 고딕"/>
        <family val="3"/>
        <charset val="129"/>
      </rPr>
      <t>기계공학과</t>
    </r>
    <r>
      <rPr>
        <sz val="10"/>
        <color theme="1"/>
        <rFont val="Helvetica"/>
      </rPr>
      <t xml:space="preserve">, </t>
    </r>
    <r>
      <rPr>
        <sz val="10"/>
        <color theme="1"/>
        <rFont val="맑은 고딕"/>
        <family val="3"/>
        <charset val="129"/>
      </rPr>
      <t>항공우주공학과</t>
    </r>
    <r>
      <rPr>
        <sz val="10"/>
        <color theme="1"/>
        <rFont val="Helvetica"/>
      </rPr>
      <t xml:space="preserve">, </t>
    </r>
    <r>
      <rPr>
        <sz val="10"/>
        <color theme="1"/>
        <rFont val="맑은 고딕"/>
        <family val="3"/>
        <charset val="129"/>
      </rPr>
      <t>전기전자공학부</t>
    </r>
    <r>
      <rPr>
        <sz val="10"/>
        <color theme="1"/>
        <rFont val="Helvetica"/>
      </rPr>
      <t xml:space="preserve">, </t>
    </r>
    <r>
      <rPr>
        <sz val="10"/>
        <color theme="1"/>
        <rFont val="맑은 고딕"/>
        <family val="3"/>
        <charset val="129"/>
      </rPr>
      <t>로봇공학과</t>
    </r>
    <r>
      <rPr>
        <sz val="10"/>
        <color theme="1"/>
        <rFont val="Helvetica"/>
      </rPr>
      <t xml:space="preserve">, </t>
    </r>
    <r>
      <rPr>
        <sz val="10"/>
        <color theme="1"/>
        <rFont val="맑은 고딕"/>
        <family val="3"/>
        <charset val="129"/>
      </rPr>
      <t>물리학과</t>
    </r>
    <r>
      <rPr>
        <sz val="10"/>
        <color theme="1"/>
        <rFont val="Helvetica"/>
      </rPr>
      <t xml:space="preserve">, </t>
    </r>
    <r>
      <rPr>
        <sz val="10"/>
        <color theme="1"/>
        <rFont val="맑은 고딕"/>
        <family val="3"/>
        <charset val="129"/>
      </rPr>
      <t>반도체시스템공학과</t>
    </r>
    <r>
      <rPr>
        <sz val="10"/>
        <color theme="1"/>
        <rFont val="Helvetica"/>
      </rPr>
      <t xml:space="preserve">, </t>
    </r>
    <r>
      <rPr>
        <sz val="10"/>
        <color theme="1"/>
        <rFont val="맑은 고딕"/>
        <family val="3"/>
        <charset val="129"/>
      </rPr>
      <t>에너지공학과</t>
    </r>
    <r>
      <rPr>
        <sz val="10"/>
        <color theme="1"/>
        <rFont val="Helvetica"/>
      </rPr>
      <t xml:space="preserve"> </t>
    </r>
    <r>
      <rPr>
        <sz val="10"/>
        <color theme="1"/>
        <rFont val="맑은 고딕"/>
        <family val="3"/>
        <charset val="129"/>
      </rPr>
      <t>등</t>
    </r>
  </si>
  <si>
    <t>전자기와 양자</t>
  </si>
  <si>
    <t>전자기와 양자는 전기·자기 현상, 빛의 성질, 미시 세계의 구조를 탐구하며 첨단 기술의 원리를 이해하고 과학적 창의성을 키우기 위한 과목이다.</t>
  </si>
  <si>
    <t>• 전기장과 자기장의 상호작용을 통해 자연 현상과 전자기 원리 이해
• 저항, 축전기, 트랜지스터 등 소자의 작동 원리를 기반으로 전자 회로 탐구
• 빛의 간섭, 굴절, 편광 등의 성질을 활용한 광학 기술 이해
• 광전효과와 레이저 원리를 통해 디지털 정보 처리와 통신 기술 분석
• 입자-파동 이중성, 터널 효과, 불확정성 원리를 통해 양자 세계의 특성 이해</t>
  </si>
  <si>
    <r>
      <rPr>
        <sz val="10"/>
        <color theme="1"/>
        <rFont val="맑은 고딕"/>
        <family val="3"/>
        <charset val="129"/>
      </rPr>
      <t>반도체</t>
    </r>
    <r>
      <rPr>
        <sz val="10"/>
        <color theme="1"/>
        <rFont val="Helvetica"/>
      </rPr>
      <t xml:space="preserve"> </t>
    </r>
    <r>
      <rPr>
        <sz val="10"/>
        <color theme="1"/>
        <rFont val="맑은 고딕"/>
        <family val="3"/>
        <charset val="129"/>
      </rPr>
      <t>엔지니어</t>
    </r>
    <r>
      <rPr>
        <sz val="10"/>
        <color theme="1"/>
        <rFont val="Helvetica"/>
      </rPr>
      <t xml:space="preserve">, </t>
    </r>
    <r>
      <rPr>
        <sz val="10"/>
        <color theme="1"/>
        <rFont val="맑은 고딕"/>
        <family val="3"/>
        <charset val="129"/>
      </rPr>
      <t>양자컴퓨터</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전자공학자</t>
    </r>
    <r>
      <rPr>
        <sz val="10"/>
        <color theme="1"/>
        <rFont val="Helvetica"/>
      </rPr>
      <t xml:space="preserve">, </t>
    </r>
    <r>
      <rPr>
        <sz val="10"/>
        <color theme="1"/>
        <rFont val="맑은 고딕"/>
        <family val="3"/>
        <charset val="129"/>
      </rPr>
      <t>물리학자</t>
    </r>
    <r>
      <rPr>
        <sz val="10"/>
        <color theme="1"/>
        <rFont val="Helvetica"/>
      </rPr>
      <t xml:space="preserve">, </t>
    </r>
    <r>
      <rPr>
        <sz val="10"/>
        <color theme="1"/>
        <rFont val="맑은 고딕"/>
        <family val="3"/>
        <charset val="129"/>
      </rPr>
      <t>전자기기</t>
    </r>
    <r>
      <rPr>
        <sz val="10"/>
        <color theme="1"/>
        <rFont val="Helvetica"/>
      </rPr>
      <t xml:space="preserve"> </t>
    </r>
    <r>
      <rPr>
        <sz val="10"/>
        <color theme="1"/>
        <rFont val="맑은 고딕"/>
        <family val="3"/>
        <charset val="129"/>
      </rPr>
      <t>설계자</t>
    </r>
    <r>
      <rPr>
        <sz val="10"/>
        <color theme="1"/>
        <rFont val="Helvetica"/>
      </rPr>
      <t xml:space="preserve">, </t>
    </r>
    <r>
      <rPr>
        <sz val="10"/>
        <color theme="1"/>
        <rFont val="맑은 고딕"/>
        <family val="3"/>
        <charset val="129"/>
      </rPr>
      <t>레이저기술자</t>
    </r>
    <r>
      <rPr>
        <sz val="10"/>
        <color theme="1"/>
        <rFont val="Helvetica"/>
      </rPr>
      <t xml:space="preserve">, </t>
    </r>
    <r>
      <rPr>
        <sz val="10"/>
        <color theme="1"/>
        <rFont val="맑은 고딕"/>
        <family val="3"/>
        <charset val="129"/>
      </rPr>
      <t>나노소재</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등</t>
    </r>
  </si>
  <si>
    <r>
      <rPr>
        <sz val="10"/>
        <color theme="1"/>
        <rFont val="맑은 고딕"/>
        <family val="3"/>
        <charset val="129"/>
      </rPr>
      <t>전기전자공학부</t>
    </r>
    <r>
      <rPr>
        <sz val="10"/>
        <color theme="1"/>
        <rFont val="Helvetica"/>
      </rPr>
      <t xml:space="preserve">, </t>
    </r>
    <r>
      <rPr>
        <sz val="10"/>
        <color theme="1"/>
        <rFont val="맑은 고딕"/>
        <family val="3"/>
        <charset val="129"/>
      </rPr>
      <t>물리학과</t>
    </r>
    <r>
      <rPr>
        <sz val="10"/>
        <color theme="1"/>
        <rFont val="Helvetica"/>
      </rPr>
      <t xml:space="preserve">, </t>
    </r>
    <r>
      <rPr>
        <sz val="10"/>
        <color theme="1"/>
        <rFont val="맑은 고딕"/>
        <family val="3"/>
        <charset val="129"/>
      </rPr>
      <t>반도체시스템공학과</t>
    </r>
    <r>
      <rPr>
        <sz val="10"/>
        <color theme="1"/>
        <rFont val="Helvetica"/>
      </rPr>
      <t xml:space="preserve">, </t>
    </r>
    <r>
      <rPr>
        <sz val="10"/>
        <color theme="1"/>
        <rFont val="맑은 고딕"/>
        <family val="3"/>
        <charset val="129"/>
      </rPr>
      <t>신소재공학과</t>
    </r>
    <r>
      <rPr>
        <sz val="10"/>
        <color theme="1"/>
        <rFont val="Helvetica"/>
      </rPr>
      <t xml:space="preserve">, </t>
    </r>
    <r>
      <rPr>
        <sz val="10"/>
        <color theme="1"/>
        <rFont val="맑은 고딕"/>
        <family val="3"/>
        <charset val="129"/>
      </rPr>
      <t>양자정보과학과</t>
    </r>
    <r>
      <rPr>
        <sz val="10"/>
        <color theme="1"/>
        <rFont val="Helvetica"/>
      </rPr>
      <t xml:space="preserve">, </t>
    </r>
    <r>
      <rPr>
        <sz val="10"/>
        <color theme="1"/>
        <rFont val="맑은 고딕"/>
        <family val="3"/>
        <charset val="129"/>
      </rPr>
      <t>통신공학과</t>
    </r>
    <r>
      <rPr>
        <sz val="10"/>
        <color theme="1"/>
        <rFont val="Helvetica"/>
      </rPr>
      <t xml:space="preserve">, </t>
    </r>
    <r>
      <rPr>
        <sz val="10"/>
        <color theme="1"/>
        <rFont val="맑은 고딕"/>
        <family val="3"/>
        <charset val="129"/>
      </rPr>
      <t>광공학과</t>
    </r>
    <r>
      <rPr>
        <sz val="10"/>
        <color theme="1"/>
        <rFont val="Helvetica"/>
      </rPr>
      <t xml:space="preserve">, </t>
    </r>
    <r>
      <rPr>
        <sz val="10"/>
        <color theme="1"/>
        <rFont val="맑은 고딕"/>
        <family val="3"/>
        <charset val="129"/>
      </rPr>
      <t>나노소재공학과</t>
    </r>
    <r>
      <rPr>
        <sz val="10"/>
        <color theme="1"/>
        <rFont val="Helvetica"/>
      </rPr>
      <t xml:space="preserve">, </t>
    </r>
    <r>
      <rPr>
        <sz val="10"/>
        <color theme="1"/>
        <rFont val="맑은 고딕"/>
        <family val="3"/>
        <charset val="129"/>
      </rPr>
      <t>전자재료공학과</t>
    </r>
    <r>
      <rPr>
        <sz val="10"/>
        <color theme="1"/>
        <rFont val="Helvetica"/>
      </rPr>
      <t xml:space="preserve">, </t>
    </r>
    <r>
      <rPr>
        <sz val="10"/>
        <color theme="1"/>
        <rFont val="맑은 고딕"/>
        <family val="3"/>
        <charset val="129"/>
      </rPr>
      <t>에너지공학과</t>
    </r>
    <r>
      <rPr>
        <sz val="10"/>
        <color theme="1"/>
        <rFont val="Helvetica"/>
      </rPr>
      <t xml:space="preserve"> </t>
    </r>
    <r>
      <rPr>
        <sz val="10"/>
        <color theme="1"/>
        <rFont val="맑은 고딕"/>
        <family val="3"/>
        <charset val="129"/>
      </rPr>
      <t>등</t>
    </r>
  </si>
  <si>
    <t>물질과 에너지</t>
  </si>
  <si>
    <t>물질과 에너지는 물질 변화와 에너지의 관계를 중심으로 화학 개념과 법칙을 탐구하며 과학적 소양과 진로 탐색 역량을 기르기 위한 과목이다.</t>
  </si>
  <si>
    <t>• 온도와 압력에 따른 물질의 상태 변화와 분자 간 상호작용을 통해 상태 변화의 원리 이해하기
• 용액의 농도에 따른 물리적 특성 변화와 삼투 현상을 활용한 일상 속 용액 현상 탐구
• 화학 반응에서의 에너지 출입과 열화학 반응식을 통해 에너지 전환 과정 분석
• 엔트로피와 헤스 법칙 등을 바탕으로 화학 반응의 자발성과 에너지 흐름 이해
• 반응 속도에 영향을 주는 요인을 통해 화학 반응의 조절과 예측 원리 탐색</t>
  </si>
  <si>
    <r>
      <rPr>
        <sz val="10"/>
        <color theme="1"/>
        <rFont val="맑은 고딕"/>
        <family val="3"/>
        <charset val="129"/>
      </rPr>
      <t>화학공학자</t>
    </r>
    <r>
      <rPr>
        <sz val="10"/>
        <color theme="1"/>
        <rFont val="Helvetica"/>
      </rPr>
      <t xml:space="preserve">, </t>
    </r>
    <r>
      <rPr>
        <sz val="10"/>
        <color theme="1"/>
        <rFont val="맑은 고딕"/>
        <family val="3"/>
        <charset val="129"/>
      </rPr>
      <t>화학</t>
    </r>
    <r>
      <rPr>
        <sz val="10"/>
        <color theme="1"/>
        <rFont val="Helvetica"/>
      </rPr>
      <t xml:space="preserve"> </t>
    </r>
    <r>
      <rPr>
        <sz val="10"/>
        <color theme="1"/>
        <rFont val="맑은 고딕"/>
        <family val="3"/>
        <charset val="129"/>
      </rPr>
      <t>교사</t>
    </r>
    <r>
      <rPr>
        <sz val="10"/>
        <color theme="1"/>
        <rFont val="Helvetica"/>
      </rPr>
      <t xml:space="preserve">, </t>
    </r>
    <r>
      <rPr>
        <sz val="10"/>
        <color theme="1"/>
        <rFont val="맑은 고딕"/>
        <family val="3"/>
        <charset val="129"/>
      </rPr>
      <t>제약회사</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환경분석가</t>
    </r>
    <r>
      <rPr>
        <sz val="10"/>
        <color theme="1"/>
        <rFont val="Helvetica"/>
      </rPr>
      <t xml:space="preserve">, </t>
    </r>
    <r>
      <rPr>
        <sz val="10"/>
        <color theme="1"/>
        <rFont val="맑은 고딕"/>
        <family val="3"/>
        <charset val="129"/>
      </rPr>
      <t>화장품개발자</t>
    </r>
    <r>
      <rPr>
        <sz val="10"/>
        <color theme="1"/>
        <rFont val="Helvetica"/>
      </rPr>
      <t xml:space="preserve">, </t>
    </r>
    <r>
      <rPr>
        <sz val="10"/>
        <color theme="1"/>
        <rFont val="맑은 고딕"/>
        <family val="3"/>
        <charset val="129"/>
      </rPr>
      <t>신소재</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식품화학자</t>
    </r>
    <r>
      <rPr>
        <sz val="10"/>
        <color theme="1"/>
        <rFont val="Helvetica"/>
      </rPr>
      <t xml:space="preserve">, </t>
    </r>
    <r>
      <rPr>
        <sz val="10"/>
        <color theme="1"/>
        <rFont val="맑은 고딕"/>
        <family val="3"/>
        <charset val="129"/>
      </rPr>
      <t>품질관리원</t>
    </r>
    <r>
      <rPr>
        <sz val="10"/>
        <color theme="1"/>
        <rFont val="Helvetica"/>
      </rPr>
      <t xml:space="preserve">, </t>
    </r>
    <r>
      <rPr>
        <sz val="10"/>
        <color theme="1"/>
        <rFont val="맑은 고딕"/>
        <family val="3"/>
        <charset val="129"/>
      </rPr>
      <t>생명화학</t>
    </r>
    <r>
      <rPr>
        <sz val="10"/>
        <color theme="1"/>
        <rFont val="Helvetica"/>
      </rPr>
      <t xml:space="preserve"> </t>
    </r>
    <r>
      <rPr>
        <sz val="10"/>
        <color theme="1"/>
        <rFont val="맑은 고딕"/>
        <family val="3"/>
        <charset val="129"/>
      </rPr>
      <t>엔지니어</t>
    </r>
    <r>
      <rPr>
        <sz val="10"/>
        <color theme="1"/>
        <rFont val="Helvetica"/>
      </rPr>
      <t xml:space="preserve">, </t>
    </r>
    <r>
      <rPr>
        <sz val="10"/>
        <color theme="1"/>
        <rFont val="맑은 고딕"/>
        <family val="3"/>
        <charset val="129"/>
      </rPr>
      <t>의사</t>
    </r>
    <r>
      <rPr>
        <sz val="10"/>
        <color theme="1"/>
        <rFont val="Helvetica"/>
      </rPr>
      <t xml:space="preserve">, </t>
    </r>
    <r>
      <rPr>
        <sz val="10"/>
        <color theme="1"/>
        <rFont val="맑은 고딕"/>
        <family val="3"/>
        <charset val="129"/>
      </rPr>
      <t>약사</t>
    </r>
    <r>
      <rPr>
        <sz val="10"/>
        <color theme="1"/>
        <rFont val="Helvetica"/>
      </rPr>
      <t xml:space="preserve">, </t>
    </r>
    <r>
      <rPr>
        <sz val="10"/>
        <color theme="1"/>
        <rFont val="맑은 고딕"/>
        <family val="3"/>
        <charset val="129"/>
      </rPr>
      <t>간호사</t>
    </r>
    <r>
      <rPr>
        <sz val="10"/>
        <color theme="1"/>
        <rFont val="Helvetica"/>
      </rPr>
      <t xml:space="preserve"> </t>
    </r>
    <r>
      <rPr>
        <sz val="10"/>
        <color theme="1"/>
        <rFont val="맑은 고딕"/>
        <family val="3"/>
        <charset val="129"/>
      </rPr>
      <t>등</t>
    </r>
  </si>
  <si>
    <r>
      <rPr>
        <sz val="10"/>
        <color theme="1"/>
        <rFont val="맑은 고딕"/>
        <family val="3"/>
        <charset val="129"/>
      </rPr>
      <t>화학과</t>
    </r>
    <r>
      <rPr>
        <sz val="10"/>
        <color theme="1"/>
        <rFont val="Helvetica"/>
      </rPr>
      <t xml:space="preserve">, </t>
    </r>
    <r>
      <rPr>
        <sz val="10"/>
        <color theme="1"/>
        <rFont val="맑은 고딕"/>
        <family val="3"/>
        <charset val="129"/>
      </rPr>
      <t>화학생명공학과</t>
    </r>
    <r>
      <rPr>
        <sz val="10"/>
        <color theme="1"/>
        <rFont val="Helvetica"/>
      </rPr>
      <t xml:space="preserve">, </t>
    </r>
    <r>
      <rPr>
        <sz val="10"/>
        <color theme="1"/>
        <rFont val="맑은 고딕"/>
        <family val="3"/>
        <charset val="129"/>
      </rPr>
      <t>생화학과</t>
    </r>
    <r>
      <rPr>
        <sz val="10"/>
        <color theme="1"/>
        <rFont val="Helvetica"/>
      </rPr>
      <t xml:space="preserve">, </t>
    </r>
    <r>
      <rPr>
        <sz val="10"/>
        <color theme="1"/>
        <rFont val="맑은 고딕"/>
        <family val="3"/>
        <charset val="129"/>
      </rPr>
      <t>의예과</t>
    </r>
    <r>
      <rPr>
        <sz val="10"/>
        <color theme="1"/>
        <rFont val="Helvetica"/>
      </rPr>
      <t xml:space="preserve">, </t>
    </r>
    <r>
      <rPr>
        <sz val="10"/>
        <color theme="1"/>
        <rFont val="맑은 고딕"/>
        <family val="3"/>
        <charset val="129"/>
      </rPr>
      <t>약학과</t>
    </r>
    <r>
      <rPr>
        <sz val="10"/>
        <color theme="1"/>
        <rFont val="Helvetica"/>
      </rPr>
      <t xml:space="preserve">, </t>
    </r>
    <r>
      <rPr>
        <sz val="10"/>
        <color theme="1"/>
        <rFont val="맑은 고딕"/>
        <family val="3"/>
        <charset val="129"/>
      </rPr>
      <t>간호학과</t>
    </r>
    <r>
      <rPr>
        <sz val="10"/>
        <color theme="1"/>
        <rFont val="Helvetica"/>
      </rPr>
      <t xml:space="preserve">, </t>
    </r>
    <r>
      <rPr>
        <sz val="10"/>
        <color theme="1"/>
        <rFont val="맑은 고딕"/>
        <family val="3"/>
        <charset val="129"/>
      </rPr>
      <t>식품영양학과</t>
    </r>
    <r>
      <rPr>
        <sz val="10"/>
        <color theme="1"/>
        <rFont val="Helvetica"/>
      </rPr>
      <t xml:space="preserve">, </t>
    </r>
    <r>
      <rPr>
        <sz val="10"/>
        <color theme="1"/>
        <rFont val="맑은 고딕"/>
        <family val="3"/>
        <charset val="129"/>
      </rPr>
      <t>환경화학과</t>
    </r>
    <r>
      <rPr>
        <sz val="10"/>
        <color theme="1"/>
        <rFont val="Helvetica"/>
      </rPr>
      <t xml:space="preserve">, </t>
    </r>
    <r>
      <rPr>
        <sz val="10"/>
        <color theme="1"/>
        <rFont val="맑은 고딕"/>
        <family val="3"/>
        <charset val="129"/>
      </rPr>
      <t>화학교육과</t>
    </r>
    <r>
      <rPr>
        <sz val="10"/>
        <color theme="1"/>
        <rFont val="Helvetica"/>
      </rPr>
      <t xml:space="preserve">, </t>
    </r>
    <r>
      <rPr>
        <sz val="10"/>
        <color theme="1"/>
        <rFont val="맑은 고딕"/>
        <family val="3"/>
        <charset val="129"/>
      </rPr>
      <t>나노공학과</t>
    </r>
    <r>
      <rPr>
        <sz val="10"/>
        <color theme="1"/>
        <rFont val="Helvetica"/>
      </rPr>
      <t xml:space="preserve">, </t>
    </r>
    <r>
      <rPr>
        <sz val="10"/>
        <color theme="1"/>
        <rFont val="맑은 고딕"/>
        <family val="3"/>
        <charset val="129"/>
      </rPr>
      <t>신소재공학과</t>
    </r>
    <r>
      <rPr>
        <sz val="10"/>
        <color theme="1"/>
        <rFont val="Helvetica"/>
      </rPr>
      <t xml:space="preserve"> </t>
    </r>
    <r>
      <rPr>
        <sz val="10"/>
        <color theme="1"/>
        <rFont val="맑은 고딕"/>
        <family val="3"/>
        <charset val="129"/>
      </rPr>
      <t>등</t>
    </r>
  </si>
  <si>
    <t>화학 반응의 세계</t>
  </si>
  <si>
    <t xml:space="preserve">화학 반응의 세계는 다양한 화학 반응과 관련된 지식과 탐구 방법을 학습함으로써 과학적 탐구 능력과 태도를 함양하여 화학 관련 문제를 과학적이고 창의적으로 해결하는 능력을 길러 화학 관련 진로 설정에 필요한 역량을 기르는 것을 목적으로 하는 과목이다. </t>
  </si>
  <si>
    <t>• 산과 염기, 중화 반응, 완충 용액의 원리를 통해 생명 유지와 환경의 지속가능성을 이해
• 이온화 상수, 중화 적정 곡선, 염의 가수 분해 등을 활용하여 수용액의 성질과 평형 개념 탐구
• 산화수 변화와 표준 환원 전위 등을 통해 산화‧환원 반응의 경향성을 정량적으로 해석
• 화학 전지와 전기 분해 원리를 통해 에너지 전환 기술의 기초와 산업적 활용 이해
• 탄소 화합물의 작용기와 반응 유형을 중심으로 고분자 재료와 신약 개발 등 최신 기술 탐색</t>
  </si>
  <si>
    <r>
      <rPr>
        <sz val="10"/>
        <color theme="1"/>
        <rFont val="맑은 고딕"/>
        <family val="3"/>
        <charset val="129"/>
      </rPr>
      <t>화학공학자</t>
    </r>
    <r>
      <rPr>
        <sz val="10"/>
        <color theme="1"/>
        <rFont val="Helvetica"/>
      </rPr>
      <t xml:space="preserve">, </t>
    </r>
    <r>
      <rPr>
        <sz val="10"/>
        <color theme="1"/>
        <rFont val="맑은 고딕"/>
        <family val="3"/>
        <charset val="129"/>
      </rPr>
      <t>화학</t>
    </r>
    <r>
      <rPr>
        <sz val="10"/>
        <color theme="1"/>
        <rFont val="Helvetica"/>
      </rPr>
      <t xml:space="preserve"> </t>
    </r>
    <r>
      <rPr>
        <sz val="10"/>
        <color theme="1"/>
        <rFont val="맑은 고딕"/>
        <family val="3"/>
        <charset val="129"/>
      </rPr>
      <t>교사</t>
    </r>
    <r>
      <rPr>
        <sz val="10"/>
        <color theme="1"/>
        <rFont val="Helvetica"/>
      </rPr>
      <t xml:space="preserve">, </t>
    </r>
    <r>
      <rPr>
        <sz val="10"/>
        <color theme="1"/>
        <rFont val="맑은 고딕"/>
        <family val="3"/>
        <charset val="129"/>
      </rPr>
      <t>제약회사</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환경분석가</t>
    </r>
    <r>
      <rPr>
        <sz val="10"/>
        <color theme="1"/>
        <rFont val="Helvetica"/>
      </rPr>
      <t xml:space="preserve">, </t>
    </r>
    <r>
      <rPr>
        <sz val="10"/>
        <color theme="1"/>
        <rFont val="맑은 고딕"/>
        <family val="3"/>
        <charset val="129"/>
      </rPr>
      <t>화장품개발자</t>
    </r>
    <r>
      <rPr>
        <sz val="10"/>
        <color theme="1"/>
        <rFont val="Helvetica"/>
      </rPr>
      <t xml:space="preserve">, </t>
    </r>
    <r>
      <rPr>
        <sz val="10"/>
        <color theme="1"/>
        <rFont val="맑은 고딕"/>
        <family val="3"/>
        <charset val="129"/>
      </rPr>
      <t>신소재</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식품화학자</t>
    </r>
    <r>
      <rPr>
        <sz val="10"/>
        <color theme="1"/>
        <rFont val="Helvetica"/>
      </rPr>
      <t xml:space="preserve">, </t>
    </r>
    <r>
      <rPr>
        <sz val="10"/>
        <color theme="1"/>
        <rFont val="맑은 고딕"/>
        <family val="3"/>
        <charset val="129"/>
      </rPr>
      <t>품질관리원</t>
    </r>
    <r>
      <rPr>
        <sz val="10"/>
        <color theme="1"/>
        <rFont val="Helvetica"/>
      </rPr>
      <t xml:space="preserve">, </t>
    </r>
    <r>
      <rPr>
        <sz val="10"/>
        <color theme="1"/>
        <rFont val="맑은 고딕"/>
        <family val="3"/>
        <charset val="129"/>
      </rPr>
      <t>생명화학</t>
    </r>
    <r>
      <rPr>
        <sz val="10"/>
        <color theme="1"/>
        <rFont val="Helvetica"/>
      </rPr>
      <t xml:space="preserve"> </t>
    </r>
    <r>
      <rPr>
        <sz val="10"/>
        <color theme="1"/>
        <rFont val="맑은 고딕"/>
        <family val="3"/>
        <charset val="129"/>
      </rPr>
      <t>엔지니어</t>
    </r>
    <r>
      <rPr>
        <sz val="10"/>
        <color theme="1"/>
        <rFont val="Helvetica"/>
      </rPr>
      <t xml:space="preserve">, </t>
    </r>
    <r>
      <rPr>
        <sz val="10"/>
        <color theme="1"/>
        <rFont val="맑은 고딕"/>
        <family val="3"/>
        <charset val="129"/>
      </rPr>
      <t>의사</t>
    </r>
    <r>
      <rPr>
        <sz val="10"/>
        <color theme="1"/>
        <rFont val="Helvetica"/>
      </rPr>
      <t xml:space="preserve">, </t>
    </r>
    <r>
      <rPr>
        <sz val="10"/>
        <color theme="1"/>
        <rFont val="맑은 고딕"/>
        <family val="3"/>
        <charset val="129"/>
      </rPr>
      <t>약사</t>
    </r>
    <r>
      <rPr>
        <sz val="10"/>
        <color theme="1"/>
        <rFont val="Helvetica"/>
      </rPr>
      <t xml:space="preserve">, </t>
    </r>
    <r>
      <rPr>
        <sz val="10"/>
        <color theme="1"/>
        <rFont val="맑은 고딕"/>
        <family val="3"/>
        <charset val="129"/>
      </rPr>
      <t>간호사</t>
    </r>
    <r>
      <rPr>
        <sz val="10"/>
        <color theme="1"/>
        <rFont val="Helvetica"/>
      </rPr>
      <t xml:space="preserve"> </t>
    </r>
    <r>
      <rPr>
        <sz val="10"/>
        <color theme="1"/>
        <rFont val="맑은 고딕"/>
        <family val="3"/>
        <charset val="129"/>
      </rPr>
      <t>등</t>
    </r>
  </si>
  <si>
    <r>
      <rPr>
        <sz val="10"/>
        <color theme="1"/>
        <rFont val="맑은 고딕"/>
        <family val="3"/>
        <charset val="129"/>
      </rPr>
      <t>화학과</t>
    </r>
    <r>
      <rPr>
        <sz val="10"/>
        <color theme="1"/>
        <rFont val="Helvetica"/>
      </rPr>
      <t xml:space="preserve">, </t>
    </r>
    <r>
      <rPr>
        <sz val="10"/>
        <color theme="1"/>
        <rFont val="맑은 고딕"/>
        <family val="3"/>
        <charset val="129"/>
      </rPr>
      <t>화학생명공학과</t>
    </r>
    <r>
      <rPr>
        <sz val="10"/>
        <color theme="1"/>
        <rFont val="Helvetica"/>
      </rPr>
      <t xml:space="preserve">, </t>
    </r>
    <r>
      <rPr>
        <sz val="10"/>
        <color theme="1"/>
        <rFont val="맑은 고딕"/>
        <family val="3"/>
        <charset val="129"/>
      </rPr>
      <t>생화학과</t>
    </r>
    <r>
      <rPr>
        <sz val="10"/>
        <color theme="1"/>
        <rFont val="Helvetica"/>
      </rPr>
      <t xml:space="preserve">, </t>
    </r>
    <r>
      <rPr>
        <sz val="10"/>
        <color theme="1"/>
        <rFont val="맑은 고딕"/>
        <family val="3"/>
        <charset val="129"/>
      </rPr>
      <t>의예과</t>
    </r>
    <r>
      <rPr>
        <sz val="10"/>
        <color theme="1"/>
        <rFont val="Helvetica"/>
      </rPr>
      <t xml:space="preserve">, </t>
    </r>
    <r>
      <rPr>
        <sz val="10"/>
        <color theme="1"/>
        <rFont val="맑은 고딕"/>
        <family val="3"/>
        <charset val="129"/>
      </rPr>
      <t>약학과</t>
    </r>
    <r>
      <rPr>
        <sz val="10"/>
        <color theme="1"/>
        <rFont val="Helvetica"/>
      </rPr>
      <t xml:space="preserve">, </t>
    </r>
    <r>
      <rPr>
        <sz val="10"/>
        <color theme="1"/>
        <rFont val="맑은 고딕"/>
        <family val="3"/>
        <charset val="129"/>
      </rPr>
      <t>간호학과</t>
    </r>
    <r>
      <rPr>
        <sz val="10"/>
        <color theme="1"/>
        <rFont val="Helvetica"/>
      </rPr>
      <t xml:space="preserve">, </t>
    </r>
    <r>
      <rPr>
        <sz val="10"/>
        <color theme="1"/>
        <rFont val="맑은 고딕"/>
        <family val="3"/>
        <charset val="129"/>
      </rPr>
      <t>식품영양학과</t>
    </r>
    <r>
      <rPr>
        <sz val="10"/>
        <color theme="1"/>
        <rFont val="Helvetica"/>
      </rPr>
      <t xml:space="preserve">, </t>
    </r>
    <r>
      <rPr>
        <sz val="10"/>
        <color theme="1"/>
        <rFont val="맑은 고딕"/>
        <family val="3"/>
        <charset val="129"/>
      </rPr>
      <t>환경화학과</t>
    </r>
    <r>
      <rPr>
        <sz val="10"/>
        <color theme="1"/>
        <rFont val="Helvetica"/>
      </rPr>
      <t xml:space="preserve">, </t>
    </r>
    <r>
      <rPr>
        <sz val="10"/>
        <color theme="1"/>
        <rFont val="맑은 고딕"/>
        <family val="3"/>
        <charset val="129"/>
      </rPr>
      <t>화학교육과</t>
    </r>
    <r>
      <rPr>
        <sz val="10"/>
        <color theme="1"/>
        <rFont val="Helvetica"/>
      </rPr>
      <t xml:space="preserve">, </t>
    </r>
    <r>
      <rPr>
        <sz val="10"/>
        <color theme="1"/>
        <rFont val="맑은 고딕"/>
        <family val="3"/>
        <charset val="129"/>
      </rPr>
      <t>나노공학과</t>
    </r>
    <r>
      <rPr>
        <sz val="10"/>
        <color theme="1"/>
        <rFont val="Helvetica"/>
      </rPr>
      <t xml:space="preserve">, </t>
    </r>
    <r>
      <rPr>
        <sz val="10"/>
        <color theme="1"/>
        <rFont val="맑은 고딕"/>
        <family val="3"/>
        <charset val="129"/>
      </rPr>
      <t>신소재공학과</t>
    </r>
    <r>
      <rPr>
        <sz val="10"/>
        <color theme="1"/>
        <rFont val="Helvetica"/>
      </rPr>
      <t xml:space="preserve"> </t>
    </r>
    <r>
      <rPr>
        <sz val="10"/>
        <color theme="1"/>
        <rFont val="맑은 고딕"/>
        <family val="3"/>
        <charset val="129"/>
      </rPr>
      <t>등</t>
    </r>
  </si>
  <si>
    <t>세포와 물질대사</t>
  </si>
  <si>
    <t>세포와 물질 대사는 생명의 기본 단위인 세포와 생명체에서 일어나는 다양한 생명 현상에 대한 학문적 흥미와 호기심을 갖도록 하며, 생명과학 탐구능력과 태도를 함양하여, 자연과 일상생활에서 접하게 되는 다양한 생명 현상에 대한 의문점들을 과학적이고 창의적으로 해결하는 생명과학의 학문적 소양을 기르는 데 중점을 둔 과목이다.</t>
  </si>
  <si>
    <t>• 생명체를 구성하는 물질의 구조와 기능을 탐구하고, 세포 소기관 간의 유기적 관계를 분석하여 세포의 생명 활동 유지 원리 이해
• 세포막을 통한 물질 수송 과정을 탐구하고 원핵세포와 진핵세포의 특징을 비교하여 세포 구조와 기능을 분석
• 세포 내 물질대사 과정을 탐구하고, 효소의 작용을 분석하여 물질대사의 조절 원리 이해
• 미토콘드리아와 엽록체의 구조와 기능을 탐구하고, 광합성과 세포호흡 과정에서 전자전달계를 분석하여 ATP 합성과 에너지 전환 원리 이해</t>
  </si>
  <si>
    <r>
      <rPr>
        <sz val="10"/>
        <color theme="1"/>
        <rFont val="맑은 고딕"/>
        <family val="3"/>
        <charset val="129"/>
      </rPr>
      <t>생명과학연구원</t>
    </r>
    <r>
      <rPr>
        <sz val="10"/>
        <color theme="1"/>
        <rFont val="Helvetica"/>
      </rPr>
      <t xml:space="preserve">, </t>
    </r>
    <r>
      <rPr>
        <sz val="10"/>
        <color theme="1"/>
        <rFont val="맑은 고딕"/>
        <family val="3"/>
        <charset val="129"/>
      </rPr>
      <t>세포생물학자</t>
    </r>
    <r>
      <rPr>
        <sz val="10"/>
        <color theme="1"/>
        <rFont val="Helvetica"/>
      </rPr>
      <t xml:space="preserve">, </t>
    </r>
    <r>
      <rPr>
        <sz val="10"/>
        <color theme="1"/>
        <rFont val="맑은 고딕"/>
        <family val="3"/>
        <charset val="129"/>
      </rPr>
      <t>생화학연구원</t>
    </r>
    <r>
      <rPr>
        <sz val="10"/>
        <color theme="1"/>
        <rFont val="Helvetica"/>
      </rPr>
      <t xml:space="preserve">, </t>
    </r>
    <r>
      <rPr>
        <sz val="10"/>
        <color theme="1"/>
        <rFont val="맑은 고딕"/>
        <family val="3"/>
        <charset val="129"/>
      </rPr>
      <t>의생명공학연구원</t>
    </r>
    <r>
      <rPr>
        <sz val="10"/>
        <color theme="1"/>
        <rFont val="Helvetica"/>
      </rPr>
      <t xml:space="preserve">, </t>
    </r>
    <r>
      <rPr>
        <sz val="10"/>
        <color theme="1"/>
        <rFont val="맑은 고딕"/>
        <family val="3"/>
        <charset val="129"/>
      </rPr>
      <t>생물공학기술자</t>
    </r>
    <r>
      <rPr>
        <sz val="10"/>
        <color theme="1"/>
        <rFont val="Helvetica"/>
      </rPr>
      <t xml:space="preserve">, </t>
    </r>
    <r>
      <rPr>
        <sz val="10"/>
        <color theme="1"/>
        <rFont val="맑은 고딕"/>
        <family val="3"/>
        <charset val="129"/>
      </rPr>
      <t>바이오의약품</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유전공학자</t>
    </r>
    <r>
      <rPr>
        <sz val="10"/>
        <color theme="1"/>
        <rFont val="Helvetica"/>
      </rPr>
      <t xml:space="preserve">, </t>
    </r>
    <r>
      <rPr>
        <sz val="10"/>
        <color theme="1"/>
        <rFont val="맑은 고딕"/>
        <family val="3"/>
        <charset val="129"/>
      </rPr>
      <t>생명정보학자</t>
    </r>
    <r>
      <rPr>
        <sz val="10"/>
        <color theme="1"/>
        <rFont val="Helvetica"/>
      </rPr>
      <t xml:space="preserve">, </t>
    </r>
    <r>
      <rPr>
        <sz val="10"/>
        <color theme="1"/>
        <rFont val="맑은 고딕"/>
        <family val="3"/>
        <charset val="129"/>
      </rPr>
      <t>식품공학기술자</t>
    </r>
    <r>
      <rPr>
        <sz val="10"/>
        <color theme="1"/>
        <rFont val="Helvetica"/>
      </rPr>
      <t xml:space="preserve">, </t>
    </r>
    <r>
      <rPr>
        <sz val="10"/>
        <color theme="1"/>
        <rFont val="맑은 고딕"/>
        <family val="3"/>
        <charset val="129"/>
      </rPr>
      <t>의사</t>
    </r>
    <r>
      <rPr>
        <sz val="10"/>
        <color theme="1"/>
        <rFont val="Helvetica"/>
      </rPr>
      <t xml:space="preserve">, </t>
    </r>
    <r>
      <rPr>
        <sz val="10"/>
        <color theme="1"/>
        <rFont val="맑은 고딕"/>
        <family val="3"/>
        <charset val="129"/>
      </rPr>
      <t>약사</t>
    </r>
    <r>
      <rPr>
        <sz val="10"/>
        <color theme="1"/>
        <rFont val="Helvetica"/>
      </rPr>
      <t xml:space="preserve">, </t>
    </r>
    <r>
      <rPr>
        <sz val="10"/>
        <color theme="1"/>
        <rFont val="맑은 고딕"/>
        <family val="3"/>
        <charset val="129"/>
      </rPr>
      <t>수의사</t>
    </r>
    <r>
      <rPr>
        <sz val="10"/>
        <color theme="1"/>
        <rFont val="Helvetica"/>
      </rPr>
      <t xml:space="preserve">, </t>
    </r>
    <r>
      <rPr>
        <sz val="10"/>
        <color theme="1"/>
        <rFont val="맑은 고딕"/>
        <family val="3"/>
        <charset val="129"/>
      </rPr>
      <t>간호사</t>
    </r>
    <r>
      <rPr>
        <sz val="10"/>
        <color theme="1"/>
        <rFont val="Helvetica"/>
      </rPr>
      <t xml:space="preserve">, </t>
    </r>
    <r>
      <rPr>
        <sz val="10"/>
        <color theme="1"/>
        <rFont val="맑은 고딕"/>
        <family val="3"/>
        <charset val="129"/>
      </rPr>
      <t>물리치료사</t>
    </r>
    <r>
      <rPr>
        <sz val="10"/>
        <color theme="1"/>
        <rFont val="Helvetica"/>
      </rPr>
      <t xml:space="preserve">, </t>
    </r>
    <r>
      <rPr>
        <sz val="10"/>
        <color theme="1"/>
        <rFont val="맑은 고딕"/>
        <family val="3"/>
        <charset val="129"/>
      </rPr>
      <t>임상병리사</t>
    </r>
    <r>
      <rPr>
        <sz val="10"/>
        <color theme="1"/>
        <rFont val="Helvetica"/>
      </rPr>
      <t xml:space="preserve"> </t>
    </r>
    <r>
      <rPr>
        <sz val="10"/>
        <color theme="1"/>
        <rFont val="맑은 고딕"/>
        <family val="3"/>
        <charset val="129"/>
      </rPr>
      <t>등</t>
    </r>
  </si>
  <si>
    <r>
      <rPr>
        <sz val="10"/>
        <color theme="1"/>
        <rFont val="맑은 고딕"/>
        <family val="3"/>
        <charset val="129"/>
      </rPr>
      <t>생명과학과</t>
    </r>
    <r>
      <rPr>
        <sz val="10"/>
        <color theme="1"/>
        <rFont val="Helvetica"/>
      </rPr>
      <t xml:space="preserve">, </t>
    </r>
    <r>
      <rPr>
        <sz val="10"/>
        <color theme="1"/>
        <rFont val="맑은 고딕"/>
        <family val="3"/>
        <charset val="129"/>
      </rPr>
      <t>생명공학과</t>
    </r>
    <r>
      <rPr>
        <sz val="10"/>
        <color theme="1"/>
        <rFont val="Helvetica"/>
      </rPr>
      <t xml:space="preserve">, </t>
    </r>
    <r>
      <rPr>
        <sz val="10"/>
        <color theme="1"/>
        <rFont val="맑은 고딕"/>
        <family val="3"/>
        <charset val="129"/>
      </rPr>
      <t>생물교육과</t>
    </r>
    <r>
      <rPr>
        <sz val="10"/>
        <color theme="1"/>
        <rFont val="Helvetica"/>
      </rPr>
      <t xml:space="preserve">, </t>
    </r>
    <r>
      <rPr>
        <sz val="10"/>
        <color theme="1"/>
        <rFont val="맑은 고딕"/>
        <family val="3"/>
        <charset val="129"/>
      </rPr>
      <t>의생명과학과</t>
    </r>
    <r>
      <rPr>
        <sz val="10"/>
        <color theme="1"/>
        <rFont val="Helvetica"/>
      </rPr>
      <t xml:space="preserve">, </t>
    </r>
    <r>
      <rPr>
        <sz val="10"/>
        <color theme="1"/>
        <rFont val="맑은 고딕"/>
        <family val="3"/>
        <charset val="129"/>
      </rPr>
      <t>유전공학과</t>
    </r>
    <r>
      <rPr>
        <sz val="10"/>
        <color theme="1"/>
        <rFont val="Helvetica"/>
      </rPr>
      <t xml:space="preserve">, </t>
    </r>
    <r>
      <rPr>
        <sz val="10"/>
        <color theme="1"/>
        <rFont val="맑은 고딕"/>
        <family val="3"/>
        <charset val="129"/>
      </rPr>
      <t>생화학과</t>
    </r>
    <r>
      <rPr>
        <sz val="10"/>
        <color theme="1"/>
        <rFont val="Helvetica"/>
      </rPr>
      <t xml:space="preserve">, </t>
    </r>
    <r>
      <rPr>
        <sz val="10"/>
        <color theme="1"/>
        <rFont val="맑은 고딕"/>
        <family val="3"/>
        <charset val="129"/>
      </rPr>
      <t>생명정보학과</t>
    </r>
    <r>
      <rPr>
        <sz val="10"/>
        <color theme="1"/>
        <rFont val="Helvetica"/>
      </rPr>
      <t xml:space="preserve">, </t>
    </r>
    <r>
      <rPr>
        <sz val="10"/>
        <color theme="1"/>
        <rFont val="맑은 고딕"/>
        <family val="3"/>
        <charset val="129"/>
      </rPr>
      <t>의예과</t>
    </r>
    <r>
      <rPr>
        <sz val="10"/>
        <color theme="1"/>
        <rFont val="Helvetica"/>
      </rPr>
      <t xml:space="preserve">, </t>
    </r>
    <r>
      <rPr>
        <sz val="10"/>
        <color theme="1"/>
        <rFont val="맑은 고딕"/>
        <family val="3"/>
        <charset val="129"/>
      </rPr>
      <t>약학과</t>
    </r>
    <r>
      <rPr>
        <sz val="10"/>
        <color theme="1"/>
        <rFont val="Helvetica"/>
      </rPr>
      <t xml:space="preserve">, </t>
    </r>
    <r>
      <rPr>
        <sz val="10"/>
        <color theme="1"/>
        <rFont val="맑은 고딕"/>
        <family val="3"/>
        <charset val="129"/>
      </rPr>
      <t>한의예과</t>
    </r>
    <r>
      <rPr>
        <sz val="10"/>
        <color theme="1"/>
        <rFont val="Helvetica"/>
      </rPr>
      <t xml:space="preserve">, </t>
    </r>
    <r>
      <rPr>
        <sz val="10"/>
        <color theme="1"/>
        <rFont val="맑은 고딕"/>
        <family val="3"/>
        <charset val="129"/>
      </rPr>
      <t>간호학과</t>
    </r>
    <r>
      <rPr>
        <sz val="10"/>
        <color theme="1"/>
        <rFont val="Helvetica"/>
      </rPr>
      <t xml:space="preserve">, </t>
    </r>
    <r>
      <rPr>
        <sz val="10"/>
        <color theme="1"/>
        <rFont val="맑은 고딕"/>
        <family val="3"/>
        <charset val="129"/>
      </rPr>
      <t>수의예과</t>
    </r>
    <r>
      <rPr>
        <sz val="10"/>
        <color theme="1"/>
        <rFont val="Helvetica"/>
      </rPr>
      <t xml:space="preserve">,  </t>
    </r>
    <r>
      <rPr>
        <sz val="10"/>
        <color theme="1"/>
        <rFont val="맑은 고딕"/>
        <family val="3"/>
        <charset val="129"/>
      </rPr>
      <t>바이오의약학과</t>
    </r>
    <r>
      <rPr>
        <sz val="10"/>
        <color theme="1"/>
        <rFont val="Helvetica"/>
      </rPr>
      <t xml:space="preserve">, </t>
    </r>
    <r>
      <rPr>
        <sz val="10"/>
        <color theme="1"/>
        <rFont val="맑은 고딕"/>
        <family val="3"/>
        <charset val="129"/>
      </rPr>
      <t>바이오메디털공학과</t>
    </r>
    <r>
      <rPr>
        <sz val="10"/>
        <color theme="1"/>
        <rFont val="Helvetica"/>
      </rPr>
      <t xml:space="preserve">, </t>
    </r>
    <r>
      <rPr>
        <sz val="10"/>
        <color theme="1"/>
        <rFont val="맑은 고딕"/>
        <family val="3"/>
        <charset val="129"/>
      </rPr>
      <t>농생명과학과</t>
    </r>
    <r>
      <rPr>
        <sz val="10"/>
        <color theme="1"/>
        <rFont val="Helvetica"/>
      </rPr>
      <t xml:space="preserve">,  </t>
    </r>
    <r>
      <rPr>
        <sz val="10"/>
        <color theme="1"/>
        <rFont val="맑은 고딕"/>
        <family val="3"/>
        <charset val="129"/>
      </rPr>
      <t>식품영양학과</t>
    </r>
    <r>
      <rPr>
        <sz val="10"/>
        <color theme="1"/>
        <rFont val="Helvetica"/>
      </rPr>
      <t xml:space="preserve">, </t>
    </r>
    <r>
      <rPr>
        <sz val="10"/>
        <color theme="1"/>
        <rFont val="맑은 고딕"/>
        <family val="3"/>
        <charset val="129"/>
      </rPr>
      <t>화학생명공학과</t>
    </r>
    <r>
      <rPr>
        <sz val="10"/>
        <color theme="1"/>
        <rFont val="Helvetica"/>
      </rPr>
      <t xml:space="preserve">, </t>
    </r>
    <r>
      <rPr>
        <sz val="10"/>
        <color theme="1"/>
        <rFont val="맑은 고딕"/>
        <family val="3"/>
        <charset val="129"/>
      </rPr>
      <t>의생명시스템학부</t>
    </r>
    <r>
      <rPr>
        <sz val="10"/>
        <color theme="1"/>
        <rFont val="Helvetica"/>
      </rPr>
      <t xml:space="preserve">, </t>
    </r>
    <r>
      <rPr>
        <sz val="10"/>
        <color theme="1"/>
        <rFont val="맑은 고딕"/>
        <family val="3"/>
        <charset val="129"/>
      </rPr>
      <t>환경생명공학과</t>
    </r>
    <r>
      <rPr>
        <sz val="10"/>
        <color theme="1"/>
        <rFont val="Helvetica"/>
      </rPr>
      <t xml:space="preserve">, </t>
    </r>
    <r>
      <rPr>
        <sz val="10"/>
        <color theme="1"/>
        <rFont val="맑은 고딕"/>
        <family val="3"/>
        <charset val="129"/>
      </rPr>
      <t>바이오환경공학과</t>
    </r>
    <r>
      <rPr>
        <sz val="10"/>
        <color theme="1"/>
        <rFont val="Helvetica"/>
      </rPr>
      <t xml:space="preserve">, </t>
    </r>
    <r>
      <rPr>
        <sz val="10"/>
        <color theme="1"/>
        <rFont val="맑은 고딕"/>
        <family val="3"/>
        <charset val="129"/>
      </rPr>
      <t>환경에너지공학과</t>
    </r>
    <r>
      <rPr>
        <sz val="10"/>
        <color theme="1"/>
        <rFont val="Helvetica"/>
      </rPr>
      <t xml:space="preserve"> </t>
    </r>
    <r>
      <rPr>
        <sz val="10"/>
        <color theme="1"/>
        <rFont val="맑은 고딕"/>
        <family val="3"/>
        <charset val="129"/>
      </rPr>
      <t>등</t>
    </r>
  </si>
  <si>
    <t>건축, 기계, 전기·전자, 화학공학 등 공학을 전공하기 위해서는 필수적인 과목입니다. 개념의 정량적 적용 및 벡터의 표현도 포함되어 ‘기하’, ‘미적분’ 등 수학 과목과의 연계성이 높은 과목입니다.</t>
  </si>
  <si>
    <t>• 힘과 운동 (시공간과 운동, 힘)
• 전기와 자기 (전기, 자기)
• 열과 에너지 (에너지 전환)
• 파동 (파동의 성질)
• 현대 물리 (빛과 물질의 이중성, 미시 세계의 운동)</t>
  </si>
  <si>
    <t>생물의 유전</t>
  </si>
  <si>
    <t>생물의 유전은 생물의 유전 관련 다양한 생명 현상에 대한 학문적 흥미와 호기심을 갖도록 하며, 생명과학 탐구능력과 태도를 함양하여, 자연과 일상생활에서 접하게 되는 다양한 생명 현상에 대한 의문점들을 과학적이고 창의적으로 해결하는 생명과학의 학문적 소양을 기르는 데 중점을 둔 과목이다.</t>
  </si>
  <si>
    <t>• 유전 형질에 따른 상염색체와 성염색체의 유전 현상을 탐구하고, 염색체와 유전자의 이상을 분석하여 유전병 발생 원리 이해
• DNA가 유전물질임을 밝힌 실험적 증거를 탐구하고, 반보존적 복제 원리를 분석하여 DNA 복제 과정 이해
• 유전자의 전사와 번역 과정을 탐구하고, 원핵생물과 진핵생물의 유전자 발현 조절을 분석하여 진핵생물의 발생과 세포 분화 과정에서 유전자 발현 조절 과정 이해
• 생명공학기술의 발달 과정 탐구 및 인류 복지와 질병 치료에서의 활용 가능성 탐색
• 생명공학기술의 발달로 발생할 수 있는 사회적·윤리적 문제를 분석하고 사회적 책임과 생명윤리에 대한 인식 강화</t>
  </si>
  <si>
    <r>
      <rPr>
        <sz val="10"/>
        <color theme="1"/>
        <rFont val="맑은 고딕"/>
        <family val="3"/>
        <charset val="129"/>
      </rPr>
      <t>생명과학연구원</t>
    </r>
    <r>
      <rPr>
        <sz val="10"/>
        <color theme="1"/>
        <rFont val="Helvetica"/>
      </rPr>
      <t xml:space="preserve">, </t>
    </r>
    <r>
      <rPr>
        <sz val="10"/>
        <color theme="1"/>
        <rFont val="맑은 고딕"/>
        <family val="3"/>
        <charset val="129"/>
      </rPr>
      <t>유전공학자</t>
    </r>
    <r>
      <rPr>
        <sz val="10"/>
        <color theme="1"/>
        <rFont val="Helvetica"/>
      </rPr>
      <t xml:space="preserve">, </t>
    </r>
    <r>
      <rPr>
        <sz val="10"/>
        <color theme="1"/>
        <rFont val="맑은 고딕"/>
        <family val="3"/>
        <charset val="129"/>
      </rPr>
      <t>세포생물학자</t>
    </r>
    <r>
      <rPr>
        <sz val="10"/>
        <color theme="1"/>
        <rFont val="Helvetica"/>
      </rPr>
      <t xml:space="preserve">, </t>
    </r>
    <r>
      <rPr>
        <sz val="10"/>
        <color theme="1"/>
        <rFont val="맑은 고딕"/>
        <family val="3"/>
        <charset val="129"/>
      </rPr>
      <t>생화학연구원</t>
    </r>
    <r>
      <rPr>
        <sz val="10"/>
        <color theme="1"/>
        <rFont val="Helvetica"/>
      </rPr>
      <t xml:space="preserve">, </t>
    </r>
    <r>
      <rPr>
        <sz val="10"/>
        <color theme="1"/>
        <rFont val="맑은 고딕"/>
        <family val="3"/>
        <charset val="129"/>
      </rPr>
      <t>의생명공학연구원</t>
    </r>
    <r>
      <rPr>
        <sz val="10"/>
        <color theme="1"/>
        <rFont val="Helvetica"/>
      </rPr>
      <t xml:space="preserve">, </t>
    </r>
    <r>
      <rPr>
        <sz val="10"/>
        <color theme="1"/>
        <rFont val="맑은 고딕"/>
        <family val="3"/>
        <charset val="129"/>
      </rPr>
      <t>생물공학기술자</t>
    </r>
    <r>
      <rPr>
        <sz val="10"/>
        <color theme="1"/>
        <rFont val="Helvetica"/>
      </rPr>
      <t xml:space="preserve">, </t>
    </r>
    <r>
      <rPr>
        <sz val="10"/>
        <color theme="1"/>
        <rFont val="맑은 고딕"/>
        <family val="3"/>
        <charset val="129"/>
      </rPr>
      <t>생명정보학자</t>
    </r>
    <r>
      <rPr>
        <sz val="10"/>
        <color theme="1"/>
        <rFont val="Helvetica"/>
      </rPr>
      <t xml:space="preserve">, </t>
    </r>
    <r>
      <rPr>
        <sz val="10"/>
        <color theme="1"/>
        <rFont val="맑은 고딕"/>
        <family val="3"/>
        <charset val="129"/>
      </rPr>
      <t>바이오의약품</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바이오</t>
    </r>
    <r>
      <rPr>
        <sz val="10"/>
        <color theme="1"/>
        <rFont val="Helvetica"/>
      </rPr>
      <t xml:space="preserve"> </t>
    </r>
    <r>
      <rPr>
        <sz val="10"/>
        <color theme="1"/>
        <rFont val="맑은 고딕"/>
        <family val="3"/>
        <charset val="129"/>
      </rPr>
      <t>에너지</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식품공학기술자</t>
    </r>
    <r>
      <rPr>
        <sz val="10"/>
        <color theme="1"/>
        <rFont val="Helvetica"/>
      </rPr>
      <t xml:space="preserve">, </t>
    </r>
    <r>
      <rPr>
        <sz val="10"/>
        <color theme="1"/>
        <rFont val="맑은 고딕"/>
        <family val="3"/>
        <charset val="129"/>
      </rPr>
      <t>의사</t>
    </r>
    <r>
      <rPr>
        <sz val="10"/>
        <color theme="1"/>
        <rFont val="Helvetica"/>
      </rPr>
      <t xml:space="preserve">, </t>
    </r>
    <r>
      <rPr>
        <sz val="10"/>
        <color theme="1"/>
        <rFont val="맑은 고딕"/>
        <family val="3"/>
        <charset val="129"/>
      </rPr>
      <t>약사</t>
    </r>
    <r>
      <rPr>
        <sz val="10"/>
        <color theme="1"/>
        <rFont val="Helvetica"/>
      </rPr>
      <t xml:space="preserve">, </t>
    </r>
    <r>
      <rPr>
        <sz val="10"/>
        <color theme="1"/>
        <rFont val="맑은 고딕"/>
        <family val="3"/>
        <charset val="129"/>
      </rPr>
      <t>수의사</t>
    </r>
    <r>
      <rPr>
        <sz val="10"/>
        <color theme="1"/>
        <rFont val="Helvetica"/>
      </rPr>
      <t xml:space="preserve">, </t>
    </r>
    <r>
      <rPr>
        <sz val="10"/>
        <color theme="1"/>
        <rFont val="맑은 고딕"/>
        <family val="3"/>
        <charset val="129"/>
      </rPr>
      <t>간호사</t>
    </r>
    <r>
      <rPr>
        <sz val="10"/>
        <color theme="1"/>
        <rFont val="Helvetica"/>
      </rPr>
      <t xml:space="preserve">, </t>
    </r>
    <r>
      <rPr>
        <sz val="10"/>
        <color theme="1"/>
        <rFont val="맑은 고딕"/>
        <family val="3"/>
        <charset val="129"/>
      </rPr>
      <t>임상병리사</t>
    </r>
    <r>
      <rPr>
        <sz val="10"/>
        <color theme="1"/>
        <rFont val="Helvetica"/>
      </rPr>
      <t xml:space="preserve"> </t>
    </r>
    <r>
      <rPr>
        <sz val="10"/>
        <color theme="1"/>
        <rFont val="맑은 고딕"/>
        <family val="3"/>
        <charset val="129"/>
      </rPr>
      <t>등</t>
    </r>
  </si>
  <si>
    <r>
      <rPr>
        <sz val="10"/>
        <color theme="1"/>
        <rFont val="맑은 고딕"/>
        <family val="3"/>
        <charset val="129"/>
      </rPr>
      <t>생명과학과</t>
    </r>
    <r>
      <rPr>
        <sz val="10"/>
        <color theme="1"/>
        <rFont val="Helvetica"/>
      </rPr>
      <t xml:space="preserve">, </t>
    </r>
    <r>
      <rPr>
        <sz val="10"/>
        <color theme="1"/>
        <rFont val="맑은 고딕"/>
        <family val="3"/>
        <charset val="129"/>
      </rPr>
      <t>생명공학과</t>
    </r>
    <r>
      <rPr>
        <sz val="10"/>
        <color theme="1"/>
        <rFont val="Helvetica"/>
      </rPr>
      <t xml:space="preserve">, </t>
    </r>
    <r>
      <rPr>
        <sz val="10"/>
        <color theme="1"/>
        <rFont val="맑은 고딕"/>
        <family val="3"/>
        <charset val="129"/>
      </rPr>
      <t>생물교육과</t>
    </r>
    <r>
      <rPr>
        <sz val="10"/>
        <color theme="1"/>
        <rFont val="Helvetica"/>
      </rPr>
      <t xml:space="preserve">, </t>
    </r>
    <r>
      <rPr>
        <sz val="10"/>
        <color theme="1"/>
        <rFont val="맑은 고딕"/>
        <family val="3"/>
        <charset val="129"/>
      </rPr>
      <t>의생명과학과</t>
    </r>
    <r>
      <rPr>
        <sz val="10"/>
        <color theme="1"/>
        <rFont val="Helvetica"/>
      </rPr>
      <t xml:space="preserve">, </t>
    </r>
    <r>
      <rPr>
        <sz val="10"/>
        <color theme="1"/>
        <rFont val="맑은 고딕"/>
        <family val="3"/>
        <charset val="129"/>
      </rPr>
      <t>유전공학과</t>
    </r>
    <r>
      <rPr>
        <sz val="10"/>
        <color theme="1"/>
        <rFont val="Helvetica"/>
      </rPr>
      <t xml:space="preserve">, </t>
    </r>
    <r>
      <rPr>
        <sz val="10"/>
        <color theme="1"/>
        <rFont val="맑은 고딕"/>
        <family val="3"/>
        <charset val="129"/>
      </rPr>
      <t>생화학과</t>
    </r>
    <r>
      <rPr>
        <sz val="10"/>
        <color theme="1"/>
        <rFont val="Helvetica"/>
      </rPr>
      <t xml:space="preserve">, </t>
    </r>
    <r>
      <rPr>
        <sz val="10"/>
        <color theme="1"/>
        <rFont val="맑은 고딕"/>
        <family val="3"/>
        <charset val="129"/>
      </rPr>
      <t>생명정보학과</t>
    </r>
    <r>
      <rPr>
        <sz val="10"/>
        <color theme="1"/>
        <rFont val="Helvetica"/>
      </rPr>
      <t xml:space="preserve">, </t>
    </r>
    <r>
      <rPr>
        <sz val="10"/>
        <color theme="1"/>
        <rFont val="맑은 고딕"/>
        <family val="3"/>
        <charset val="129"/>
      </rPr>
      <t>의예과</t>
    </r>
    <r>
      <rPr>
        <sz val="10"/>
        <color theme="1"/>
        <rFont val="Helvetica"/>
      </rPr>
      <t xml:space="preserve">, </t>
    </r>
    <r>
      <rPr>
        <sz val="10"/>
        <color theme="1"/>
        <rFont val="맑은 고딕"/>
        <family val="3"/>
        <charset val="129"/>
      </rPr>
      <t>약학과</t>
    </r>
    <r>
      <rPr>
        <sz val="10"/>
        <color theme="1"/>
        <rFont val="Helvetica"/>
      </rPr>
      <t xml:space="preserve">, </t>
    </r>
    <r>
      <rPr>
        <sz val="10"/>
        <color theme="1"/>
        <rFont val="맑은 고딕"/>
        <family val="3"/>
        <charset val="129"/>
      </rPr>
      <t>한의예과</t>
    </r>
    <r>
      <rPr>
        <sz val="10"/>
        <color theme="1"/>
        <rFont val="Helvetica"/>
      </rPr>
      <t xml:space="preserve">, </t>
    </r>
    <r>
      <rPr>
        <sz val="10"/>
        <color theme="1"/>
        <rFont val="맑은 고딕"/>
        <family val="3"/>
        <charset val="129"/>
      </rPr>
      <t>간호학과</t>
    </r>
    <r>
      <rPr>
        <sz val="10"/>
        <color theme="1"/>
        <rFont val="Helvetica"/>
      </rPr>
      <t xml:space="preserve">, </t>
    </r>
    <r>
      <rPr>
        <sz val="10"/>
        <color theme="1"/>
        <rFont val="맑은 고딕"/>
        <family val="3"/>
        <charset val="129"/>
      </rPr>
      <t>수의예과</t>
    </r>
    <r>
      <rPr>
        <sz val="10"/>
        <color theme="1"/>
        <rFont val="Helvetica"/>
      </rPr>
      <t xml:space="preserve">, </t>
    </r>
    <r>
      <rPr>
        <sz val="10"/>
        <color theme="1"/>
        <rFont val="맑은 고딕"/>
        <family val="3"/>
        <charset val="129"/>
      </rPr>
      <t>임상병리학과</t>
    </r>
    <r>
      <rPr>
        <sz val="10"/>
        <color theme="1"/>
        <rFont val="Helvetica"/>
      </rPr>
      <t xml:space="preserve">, </t>
    </r>
    <r>
      <rPr>
        <sz val="10"/>
        <color theme="1"/>
        <rFont val="맑은 고딕"/>
        <family val="3"/>
        <charset val="129"/>
      </rPr>
      <t>바이오의약학과</t>
    </r>
    <r>
      <rPr>
        <sz val="10"/>
        <color theme="1"/>
        <rFont val="Helvetica"/>
      </rPr>
      <t xml:space="preserve">, </t>
    </r>
    <r>
      <rPr>
        <sz val="10"/>
        <color theme="1"/>
        <rFont val="맑은 고딕"/>
        <family val="3"/>
        <charset val="129"/>
      </rPr>
      <t>바이오메디컬공학과</t>
    </r>
    <r>
      <rPr>
        <sz val="10"/>
        <color theme="1"/>
        <rFont val="Helvetica"/>
      </rPr>
      <t xml:space="preserve">,  </t>
    </r>
    <r>
      <rPr>
        <sz val="10"/>
        <color theme="1"/>
        <rFont val="맑은 고딕"/>
        <family val="3"/>
        <charset val="129"/>
      </rPr>
      <t>농생명과학과</t>
    </r>
    <r>
      <rPr>
        <sz val="10"/>
        <color theme="1"/>
        <rFont val="Helvetica"/>
      </rPr>
      <t xml:space="preserve">, </t>
    </r>
    <r>
      <rPr>
        <sz val="10"/>
        <color theme="1"/>
        <rFont val="맑은 고딕"/>
        <family val="3"/>
        <charset val="129"/>
      </rPr>
      <t>식품영양학과</t>
    </r>
    <r>
      <rPr>
        <sz val="10"/>
        <color theme="1"/>
        <rFont val="Helvetica"/>
      </rPr>
      <t xml:space="preserve">, </t>
    </r>
    <r>
      <rPr>
        <sz val="10"/>
        <color theme="1"/>
        <rFont val="맑은 고딕"/>
        <family val="3"/>
        <charset val="129"/>
      </rPr>
      <t>식품공학과</t>
    </r>
    <r>
      <rPr>
        <sz val="10"/>
        <color theme="1"/>
        <rFont val="Helvetica"/>
      </rPr>
      <t xml:space="preserve">, </t>
    </r>
    <r>
      <rPr>
        <sz val="10"/>
        <color theme="1"/>
        <rFont val="맑은 고딕"/>
        <family val="3"/>
        <charset val="129"/>
      </rPr>
      <t>화학생명공학과</t>
    </r>
    <r>
      <rPr>
        <sz val="10"/>
        <color theme="1"/>
        <rFont val="Helvetica"/>
      </rPr>
      <t xml:space="preserve">, </t>
    </r>
    <r>
      <rPr>
        <sz val="10"/>
        <color theme="1"/>
        <rFont val="맑은 고딕"/>
        <family val="3"/>
        <charset val="129"/>
      </rPr>
      <t>의생명시스템학부</t>
    </r>
    <r>
      <rPr>
        <sz val="10"/>
        <color theme="1"/>
        <rFont val="Helvetica"/>
      </rPr>
      <t xml:space="preserve">, </t>
    </r>
    <r>
      <rPr>
        <sz val="10"/>
        <color theme="1"/>
        <rFont val="맑은 고딕"/>
        <family val="3"/>
        <charset val="129"/>
      </rPr>
      <t>환경에너지공학과</t>
    </r>
    <r>
      <rPr>
        <sz val="10"/>
        <color theme="1"/>
        <rFont val="Helvetica"/>
      </rPr>
      <t xml:space="preserve">, </t>
    </r>
    <r>
      <rPr>
        <sz val="10"/>
        <color theme="1"/>
        <rFont val="맑은 고딕"/>
        <family val="3"/>
        <charset val="129"/>
      </rPr>
      <t>생명환경공학과</t>
    </r>
    <r>
      <rPr>
        <sz val="10"/>
        <color theme="1"/>
        <rFont val="Helvetica"/>
      </rPr>
      <t xml:space="preserve"> </t>
    </r>
    <r>
      <rPr>
        <sz val="10"/>
        <color theme="1"/>
        <rFont val="맑은 고딕"/>
        <family val="3"/>
        <charset val="129"/>
      </rPr>
      <t>등</t>
    </r>
  </si>
  <si>
    <r>
      <rPr>
        <sz val="12"/>
        <color rgb="FFFF0000"/>
        <rFont val="경기천년제목 Light"/>
        <family val="3"/>
        <charset val="129"/>
      </rPr>
      <t>눈으로 볼 수 없는 입자들의 특징을 이해하면 현실에서 마주하는 현상을 설명할 수 있게</t>
    </r>
    <r>
      <rPr>
        <sz val="12"/>
        <color rgb="FFFF0000"/>
        <rFont val="맑은 고딕"/>
        <family val="3"/>
        <charset val="129"/>
      </rPr>
      <t xml:space="preserve"> </t>
    </r>
    <r>
      <rPr>
        <sz val="12"/>
        <color rgb="FFFF0000"/>
        <rFont val="경기천년제목 Light"/>
        <family val="3"/>
        <charset val="129"/>
      </rPr>
      <t>되는 등</t>
    </r>
    <r>
      <rPr>
        <sz val="12"/>
        <color rgb="FF000000"/>
        <rFont val="맑은 고딕"/>
        <family val="3"/>
        <charset val="129"/>
      </rPr>
      <t xml:space="preserve"> </t>
    </r>
    <r>
      <rPr>
        <sz val="12"/>
        <color rgb="FF000000"/>
        <rFont val="경기천년제목 Light"/>
        <family val="3"/>
        <charset val="129"/>
      </rPr>
      <t>화학이 실생활과 밀접한 관계가 있음을 이해하고 과학적 사고와 탐구</t>
    </r>
    <r>
      <rPr>
        <sz val="12"/>
        <color rgb="FF000000"/>
        <rFont val="맑은 고딕"/>
        <family val="3"/>
        <charset val="129"/>
      </rPr>
      <t xml:space="preserve">, </t>
    </r>
    <r>
      <rPr>
        <sz val="12"/>
        <color rgb="FF000000"/>
        <rFont val="경기천년제목 Light"/>
        <family val="3"/>
        <charset val="129"/>
      </rPr>
      <t>과학적 문제 해결과 의사소통 등 과학적으로 생각하는 능력과 태도를 배우는 과목입니다</t>
    </r>
    <r>
      <rPr>
        <sz val="12"/>
        <color rgb="FF000000"/>
        <rFont val="맑은 고딕"/>
        <family val="3"/>
        <charset val="129"/>
      </rPr>
      <t xml:space="preserve">. </t>
    </r>
    <r>
      <rPr>
        <sz val="12"/>
        <color rgb="FF000000"/>
        <rFont val="경기천년제목 Light"/>
        <family val="3"/>
        <charset val="129"/>
      </rPr>
      <t>화학을 포함한 자연과학</t>
    </r>
    <r>
      <rPr>
        <sz val="12"/>
        <color rgb="FF000000"/>
        <rFont val="맑은 고딕"/>
        <family val="3"/>
        <charset val="129"/>
      </rPr>
      <t xml:space="preserve">, </t>
    </r>
    <r>
      <rPr>
        <sz val="12"/>
        <color rgb="FF000000"/>
        <rFont val="경기천년제목 Light"/>
        <family val="3"/>
        <charset val="129"/>
      </rPr>
      <t>의학</t>
    </r>
    <r>
      <rPr>
        <sz val="12"/>
        <color rgb="FF000000"/>
        <rFont val="맑은 고딕"/>
        <family val="3"/>
        <charset val="129"/>
      </rPr>
      <t xml:space="preserve">, </t>
    </r>
    <r>
      <rPr>
        <sz val="12"/>
        <color rgb="FF000000"/>
        <rFont val="경기천년제목 Light"/>
        <family val="3"/>
        <charset val="129"/>
      </rPr>
      <t>약학</t>
    </r>
    <r>
      <rPr>
        <sz val="12"/>
        <color rgb="FF000000"/>
        <rFont val="맑은 고딕"/>
        <family val="3"/>
        <charset val="129"/>
      </rPr>
      <t xml:space="preserve">, </t>
    </r>
    <r>
      <rPr>
        <sz val="12"/>
        <color rgb="FF000000"/>
        <rFont val="경기천년제목 Light"/>
        <family val="3"/>
        <charset val="129"/>
      </rPr>
      <t xml:space="preserve">소재와 관련된 공학 계열 </t>
    </r>
    <r>
      <rPr>
        <sz val="12"/>
        <color rgb="FFFF0000"/>
        <rFont val="경기천년제목 Light"/>
        <family val="3"/>
        <charset val="129"/>
      </rPr>
      <t>분야의 진학</t>
    </r>
    <r>
      <rPr>
        <sz val="12"/>
        <color rgb="FF000000"/>
        <rFont val="경기천년제목 Light"/>
        <family val="3"/>
        <charset val="129"/>
      </rPr>
      <t xml:space="preserve">을 </t>
    </r>
    <r>
      <rPr>
        <sz val="12"/>
        <color rgb="FFFF0000"/>
        <rFont val="경기천년제목 Light"/>
        <family val="3"/>
        <charset val="129"/>
      </rPr>
      <t>희망하는</t>
    </r>
    <r>
      <rPr>
        <sz val="12"/>
        <color rgb="FF000000"/>
        <rFont val="맑은 고딕"/>
        <family val="3"/>
        <charset val="129"/>
      </rPr>
      <t xml:space="preserve"> </t>
    </r>
    <r>
      <rPr>
        <sz val="12"/>
        <color rgb="FF000000"/>
        <rFont val="경기천년제목 Light"/>
        <family val="3"/>
        <charset val="129"/>
      </rPr>
      <t>학생들에게 꼭 필요합니다</t>
    </r>
    <r>
      <rPr>
        <sz val="12"/>
        <color rgb="FF000000"/>
        <rFont val="맑은 고딕"/>
        <family val="3"/>
        <charset val="129"/>
      </rPr>
      <t>.</t>
    </r>
  </si>
  <si>
    <t>• 물질의 성질 (물질의 상태)
• 물질의 변화 (화학 반응, 에너지 출입)</t>
  </si>
  <si>
    <t>지구시스템과학</t>
  </si>
  <si>
    <t>지구시스템과학은 지구시스템의 구성 및 구성 권역들의 상호작용에 대한 기본 개념을 이해하고, 지구과학 탐구 능력과 태도를 길러, 시⋅공간적으로 밀접하게 관련된 생물권을 포함한 지구시스템 관련 현상을 과학적으로 이해하고, 민주 시민으로서 개인과 사회 문제를 과학적으로 해결하고 참여⋅실천하는 역량 함양에 중점을 둔 과목이다.</t>
  </si>
  <si>
    <t>• 지권, 수권, 기권, 생물권으로 구성된 지구 시스템의 상호작용을 탐구하고 에너지 흐름과 물질 순환을 분석하여 다양한 자연 현상 탐구
• 태양복사와 지구복사, 지질학적 특징, 인간 활동 등의 영향을 받는 기후 시스템을 분석하고, 기후변화 요인을 탐색하여 기상 현상과 기후변화의 과정 분석
• 암석과 화석을 분석하여 지질 시대를 구분하고, 지질 시대를 통해 지구 환경과 생물 변천 과정을 해석하며 지진파를 활용하여 지구 내부 구조를 분석
• 판구조론을 통해 과거와 현재의 지구 표면의 암석 이동을 설명하고 판의 경계에서 발생하는 다양한 지각 변동을 추론
• 바람과 밀도 차에 의해 해수가 운동하고 순환하는 원리를 분석하고, 해일과 조석의 발생 과정 및 쓰나미, 폭풍 해일 등 해양 현상 탐구
• 기온의 연직 분포에 따른 대기 안정도를 탐구하고, 대기에 작용하는 힘을 분석하여 지균풍, 경도풍, 지상풍 등의 대기 운동 원리 이해</t>
  </si>
  <si>
    <r>
      <rPr>
        <sz val="10"/>
        <color theme="1"/>
        <rFont val="맑은 고딕"/>
        <family val="3"/>
        <charset val="129"/>
      </rPr>
      <t>지구시스템과학</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대기과학자</t>
    </r>
    <r>
      <rPr>
        <sz val="10"/>
        <color theme="1"/>
        <rFont val="Helvetica"/>
      </rPr>
      <t xml:space="preserve">, </t>
    </r>
    <r>
      <rPr>
        <sz val="10"/>
        <color theme="1"/>
        <rFont val="맑은 고딕"/>
        <family val="3"/>
        <charset val="129"/>
      </rPr>
      <t>해양학자</t>
    </r>
    <r>
      <rPr>
        <sz val="10"/>
        <color theme="1"/>
        <rFont val="Helvetica"/>
      </rPr>
      <t xml:space="preserve">, </t>
    </r>
    <r>
      <rPr>
        <sz val="10"/>
        <color theme="1"/>
        <rFont val="맑은 고딕"/>
        <family val="3"/>
        <charset val="129"/>
      </rPr>
      <t>기상연구원</t>
    </r>
    <r>
      <rPr>
        <sz val="10"/>
        <color theme="1"/>
        <rFont val="Helvetica"/>
      </rPr>
      <t xml:space="preserve">, </t>
    </r>
    <r>
      <rPr>
        <sz val="10"/>
        <color theme="1"/>
        <rFont val="맑은 고딕"/>
        <family val="3"/>
        <charset val="129"/>
      </rPr>
      <t>기상청</t>
    </r>
    <r>
      <rPr>
        <sz val="10"/>
        <color theme="1"/>
        <rFont val="Helvetica"/>
      </rPr>
      <t xml:space="preserve"> </t>
    </r>
    <r>
      <rPr>
        <sz val="10"/>
        <color theme="1"/>
        <rFont val="맑은 고딕"/>
        <family val="3"/>
        <charset val="129"/>
      </rPr>
      <t>예보관</t>
    </r>
    <r>
      <rPr>
        <sz val="10"/>
        <color theme="1"/>
        <rFont val="Helvetica"/>
      </rPr>
      <t xml:space="preserve">, </t>
    </r>
    <r>
      <rPr>
        <sz val="10"/>
        <color theme="1"/>
        <rFont val="맑은 고딕"/>
        <family val="3"/>
        <charset val="129"/>
      </rPr>
      <t>지질학자</t>
    </r>
    <r>
      <rPr>
        <sz val="10"/>
        <color theme="1"/>
        <rFont val="Helvetica"/>
      </rPr>
      <t xml:space="preserve">, </t>
    </r>
    <r>
      <rPr>
        <sz val="10"/>
        <color theme="1"/>
        <rFont val="맑은 고딕"/>
        <family val="3"/>
        <charset val="129"/>
      </rPr>
      <t>자원탐사</t>
    </r>
    <r>
      <rPr>
        <sz val="10"/>
        <color theme="1"/>
        <rFont val="Helvetica"/>
      </rPr>
      <t xml:space="preserve"> </t>
    </r>
    <r>
      <rPr>
        <sz val="10"/>
        <color theme="1"/>
        <rFont val="맑은 고딕"/>
        <family val="3"/>
        <charset val="129"/>
      </rPr>
      <t>엔지니어</t>
    </r>
    <r>
      <rPr>
        <sz val="10"/>
        <color theme="1"/>
        <rFont val="Helvetica"/>
      </rPr>
      <t xml:space="preserve">, </t>
    </r>
    <r>
      <rPr>
        <sz val="10"/>
        <color theme="1"/>
        <rFont val="맑은 고딕"/>
        <family val="3"/>
        <charset val="129"/>
      </rPr>
      <t>환경과학자</t>
    </r>
    <r>
      <rPr>
        <sz val="10"/>
        <color theme="1"/>
        <rFont val="Helvetica"/>
      </rPr>
      <t xml:space="preserve">, </t>
    </r>
    <r>
      <rPr>
        <sz val="10"/>
        <color theme="1"/>
        <rFont val="맑은 고딕"/>
        <family val="3"/>
        <charset val="129"/>
      </rPr>
      <t>기후변화</t>
    </r>
    <r>
      <rPr>
        <sz val="10"/>
        <color theme="1"/>
        <rFont val="Helvetica"/>
      </rPr>
      <t xml:space="preserve"> </t>
    </r>
    <r>
      <rPr>
        <sz val="10"/>
        <color theme="1"/>
        <rFont val="맑은 고딕"/>
        <family val="3"/>
        <charset val="129"/>
      </rPr>
      <t>분석가</t>
    </r>
    <r>
      <rPr>
        <sz val="10"/>
        <color theme="1"/>
        <rFont val="Helvetica"/>
      </rPr>
      <t xml:space="preserve">, </t>
    </r>
    <r>
      <rPr>
        <sz val="10"/>
        <color theme="1"/>
        <rFont val="맑은 고딕"/>
        <family val="3"/>
        <charset val="129"/>
      </rPr>
      <t>환경컨설턴트</t>
    </r>
    <r>
      <rPr>
        <sz val="10"/>
        <color theme="1"/>
        <rFont val="Helvetica"/>
      </rPr>
      <t xml:space="preserve">, </t>
    </r>
    <r>
      <rPr>
        <sz val="10"/>
        <color theme="1"/>
        <rFont val="맑은 고딕"/>
        <family val="3"/>
        <charset val="129"/>
      </rPr>
      <t>지질연구원</t>
    </r>
    <r>
      <rPr>
        <sz val="10"/>
        <color theme="1"/>
        <rFont val="Helvetica"/>
      </rPr>
      <t xml:space="preserve">, </t>
    </r>
    <r>
      <rPr>
        <sz val="10"/>
        <color theme="1"/>
        <rFont val="맑은 고딕"/>
        <family val="3"/>
        <charset val="129"/>
      </rPr>
      <t>천문연구원</t>
    </r>
    <r>
      <rPr>
        <sz val="10"/>
        <color theme="1"/>
        <rFont val="Helvetica"/>
      </rPr>
      <t xml:space="preserve">, </t>
    </r>
    <r>
      <rPr>
        <sz val="10"/>
        <color theme="1"/>
        <rFont val="맑은 고딕"/>
        <family val="3"/>
        <charset val="129"/>
      </rPr>
      <t>환경연구원</t>
    </r>
    <r>
      <rPr>
        <sz val="10"/>
        <color theme="1"/>
        <rFont val="Helvetica"/>
      </rPr>
      <t xml:space="preserve">, </t>
    </r>
    <r>
      <rPr>
        <sz val="10"/>
        <color theme="1"/>
        <rFont val="맑은 고딕"/>
        <family val="3"/>
        <charset val="129"/>
      </rPr>
      <t>과학교사</t>
    </r>
    <r>
      <rPr>
        <sz val="10"/>
        <color theme="1"/>
        <rFont val="Helvetica"/>
      </rPr>
      <t xml:space="preserve">, </t>
    </r>
    <r>
      <rPr>
        <sz val="10"/>
        <color theme="1"/>
        <rFont val="맑은 고딕"/>
        <family val="3"/>
        <charset val="129"/>
      </rPr>
      <t>자연계열</t>
    </r>
    <r>
      <rPr>
        <sz val="10"/>
        <color theme="1"/>
        <rFont val="Helvetica"/>
      </rPr>
      <t xml:space="preserve"> </t>
    </r>
    <r>
      <rPr>
        <sz val="10"/>
        <color theme="1"/>
        <rFont val="맑은 고딕"/>
        <family val="3"/>
        <charset val="129"/>
      </rPr>
      <t>교수</t>
    </r>
    <r>
      <rPr>
        <sz val="10"/>
        <color theme="1"/>
        <rFont val="Helvetica"/>
      </rPr>
      <t xml:space="preserve">, </t>
    </r>
    <r>
      <rPr>
        <sz val="10"/>
        <color theme="1"/>
        <rFont val="맑은 고딕"/>
        <family val="3"/>
        <charset val="129"/>
      </rPr>
      <t>천문학자</t>
    </r>
    <r>
      <rPr>
        <sz val="10"/>
        <color theme="1"/>
        <rFont val="Helvetica"/>
      </rPr>
      <t xml:space="preserve"> </t>
    </r>
    <r>
      <rPr>
        <sz val="10"/>
        <color theme="1"/>
        <rFont val="맑은 고딕"/>
        <family val="3"/>
        <charset val="129"/>
      </rPr>
      <t>등</t>
    </r>
  </si>
  <si>
    <r>
      <rPr>
        <sz val="10"/>
        <color theme="1"/>
        <rFont val="맑은 고딕"/>
        <family val="3"/>
        <charset val="129"/>
      </rPr>
      <t>지구시스템과학과</t>
    </r>
    <r>
      <rPr>
        <sz val="10"/>
        <color theme="1"/>
        <rFont val="Helvetica"/>
      </rPr>
      <t xml:space="preserve">, </t>
    </r>
    <r>
      <rPr>
        <sz val="10"/>
        <color theme="1"/>
        <rFont val="맑은 고딕"/>
        <family val="3"/>
        <charset val="129"/>
      </rPr>
      <t>지구과학과</t>
    </r>
    <r>
      <rPr>
        <sz val="10"/>
        <color theme="1"/>
        <rFont val="Helvetica"/>
      </rPr>
      <t xml:space="preserve">, </t>
    </r>
    <r>
      <rPr>
        <sz val="10"/>
        <color theme="1"/>
        <rFont val="맑은 고딕"/>
        <family val="3"/>
        <charset val="129"/>
      </rPr>
      <t>지질학과</t>
    </r>
    <r>
      <rPr>
        <sz val="10"/>
        <color theme="1"/>
        <rFont val="Helvetica"/>
      </rPr>
      <t xml:space="preserve">, </t>
    </r>
    <r>
      <rPr>
        <sz val="10"/>
        <color theme="1"/>
        <rFont val="맑은 고딕"/>
        <family val="3"/>
        <charset val="129"/>
      </rPr>
      <t>지구환경과학과</t>
    </r>
    <r>
      <rPr>
        <sz val="10"/>
        <color theme="1"/>
        <rFont val="Helvetica"/>
      </rPr>
      <t xml:space="preserve">, </t>
    </r>
    <r>
      <rPr>
        <sz val="10"/>
        <color theme="1"/>
        <rFont val="맑은 고딕"/>
        <family val="3"/>
        <charset val="129"/>
      </rPr>
      <t>기상학과</t>
    </r>
    <r>
      <rPr>
        <sz val="10"/>
        <color theme="1"/>
        <rFont val="Helvetica"/>
      </rPr>
      <t xml:space="preserve">, </t>
    </r>
    <r>
      <rPr>
        <sz val="10"/>
        <color theme="1"/>
        <rFont val="맑은 고딕"/>
        <family val="3"/>
        <charset val="129"/>
      </rPr>
      <t>해양학과</t>
    </r>
    <r>
      <rPr>
        <sz val="10"/>
        <color theme="1"/>
        <rFont val="Helvetica"/>
      </rPr>
      <t xml:space="preserve">, </t>
    </r>
    <r>
      <rPr>
        <sz val="10"/>
        <color theme="1"/>
        <rFont val="맑은 고딕"/>
        <family val="3"/>
        <charset val="129"/>
      </rPr>
      <t>천문학과</t>
    </r>
    <r>
      <rPr>
        <sz val="10"/>
        <color theme="1"/>
        <rFont val="Helvetica"/>
      </rPr>
      <t xml:space="preserve">, </t>
    </r>
    <r>
      <rPr>
        <sz val="10"/>
        <color theme="1"/>
        <rFont val="맑은 고딕"/>
        <family val="3"/>
        <charset val="129"/>
      </rPr>
      <t>자원공학과</t>
    </r>
    <r>
      <rPr>
        <sz val="10"/>
        <color theme="1"/>
        <rFont val="Helvetica"/>
      </rPr>
      <t xml:space="preserve">, </t>
    </r>
    <r>
      <rPr>
        <sz val="10"/>
        <color theme="1"/>
        <rFont val="맑은 고딕"/>
        <family val="3"/>
        <charset val="129"/>
      </rPr>
      <t>에너지자원공학과</t>
    </r>
    <r>
      <rPr>
        <sz val="10"/>
        <color theme="1"/>
        <rFont val="Helvetica"/>
      </rPr>
      <t xml:space="preserve">, </t>
    </r>
    <r>
      <rPr>
        <sz val="10"/>
        <color theme="1"/>
        <rFont val="맑은 고딕"/>
        <family val="3"/>
        <charset val="129"/>
      </rPr>
      <t>지구과학교육과</t>
    </r>
    <r>
      <rPr>
        <sz val="10"/>
        <color theme="1"/>
        <rFont val="Helvetica"/>
      </rPr>
      <t xml:space="preserve">, </t>
    </r>
    <r>
      <rPr>
        <sz val="10"/>
        <color theme="1"/>
        <rFont val="맑은 고딕"/>
        <family val="3"/>
        <charset val="129"/>
      </rPr>
      <t>환경공학과</t>
    </r>
    <r>
      <rPr>
        <sz val="10"/>
        <color theme="1"/>
        <rFont val="Helvetica"/>
      </rPr>
      <t xml:space="preserve">, </t>
    </r>
    <r>
      <rPr>
        <sz val="10"/>
        <color theme="1"/>
        <rFont val="맑은 고딕"/>
        <family val="3"/>
        <charset val="129"/>
      </rPr>
      <t>지리학과</t>
    </r>
    <r>
      <rPr>
        <sz val="10"/>
        <color theme="1"/>
        <rFont val="Helvetica"/>
      </rPr>
      <t xml:space="preserve"> </t>
    </r>
    <r>
      <rPr>
        <sz val="10"/>
        <color theme="1"/>
        <rFont val="맑은 고딕"/>
        <family val="3"/>
        <charset val="129"/>
      </rPr>
      <t>등</t>
    </r>
  </si>
  <si>
    <r>
      <rPr>
        <sz val="12"/>
        <color rgb="FFFF0000"/>
        <rFont val="경기천년제목 Light"/>
        <family val="3"/>
        <charset val="129"/>
      </rPr>
      <t>생물의 특성을 전반적으로 다루는 과목입니다</t>
    </r>
    <r>
      <rPr>
        <sz val="12"/>
        <color rgb="FFFF0000"/>
        <rFont val="맑은 고딕"/>
        <family val="3"/>
        <charset val="129"/>
      </rPr>
      <t xml:space="preserve">. </t>
    </r>
    <r>
      <rPr>
        <sz val="12"/>
        <color rgb="FFFF0000"/>
        <rFont val="경기천년제목 Light"/>
        <family val="3"/>
        <charset val="129"/>
      </rPr>
      <t>미시적으로는 유전자 발현</t>
    </r>
    <r>
      <rPr>
        <sz val="12"/>
        <color rgb="FFFF0000"/>
        <rFont val="맑은 고딕"/>
        <family val="3"/>
        <charset val="129"/>
      </rPr>
      <t xml:space="preserve">, </t>
    </r>
    <r>
      <rPr>
        <sz val="12"/>
        <color rgb="FFFF0000"/>
        <rFont val="경기천년제목 Light"/>
        <family val="3"/>
        <charset val="129"/>
      </rPr>
      <t>광합성과 세포 호흡 과정을 학습하고</t>
    </r>
    <r>
      <rPr>
        <sz val="12"/>
        <color rgb="FFFF0000"/>
        <rFont val="맑은 고딕"/>
        <family val="3"/>
        <charset val="129"/>
      </rPr>
      <t xml:space="preserve">, </t>
    </r>
    <r>
      <rPr>
        <sz val="12"/>
        <color rgb="FFFF0000"/>
        <rFont val="경기천년제목 Light"/>
        <family val="3"/>
        <charset val="129"/>
      </rPr>
      <t>거시적으로는 생물 상호 간의 진화적 연계성을 학습합니다</t>
    </r>
    <r>
      <rPr>
        <sz val="12"/>
        <color rgb="FFFF0000"/>
        <rFont val="맑은 고딕"/>
        <family val="3"/>
        <charset val="129"/>
      </rPr>
      <t>.</t>
    </r>
    <r>
      <rPr>
        <sz val="12"/>
        <color rgb="FF000000"/>
        <rFont val="맑은 고딕"/>
        <family val="3"/>
        <charset val="129"/>
      </rPr>
      <t xml:space="preserve"> </t>
    </r>
    <r>
      <rPr>
        <sz val="12"/>
        <color rgb="FF000000"/>
        <rFont val="경기천년제목 Light"/>
        <family val="3"/>
        <charset val="129"/>
      </rPr>
      <t>생명과학</t>
    </r>
    <r>
      <rPr>
        <sz val="12"/>
        <color rgb="FF000000"/>
        <rFont val="맑은 고딕"/>
        <family val="3"/>
        <charset val="129"/>
      </rPr>
      <t xml:space="preserve">, </t>
    </r>
    <r>
      <rPr>
        <sz val="12"/>
        <color rgb="FF000000"/>
        <rFont val="경기천년제목 Light"/>
        <family val="3"/>
        <charset val="129"/>
      </rPr>
      <t>의학</t>
    </r>
    <r>
      <rPr>
        <sz val="12"/>
        <color rgb="FF000000"/>
        <rFont val="맑은 고딕"/>
        <family val="3"/>
        <charset val="129"/>
      </rPr>
      <t xml:space="preserve">, </t>
    </r>
    <r>
      <rPr>
        <sz val="12"/>
        <color rgb="FF000000"/>
        <rFont val="경기천년제목 Light"/>
        <family val="3"/>
        <charset val="129"/>
      </rPr>
      <t>약학</t>
    </r>
    <r>
      <rPr>
        <sz val="12"/>
        <color rgb="FF000000"/>
        <rFont val="맑은 고딕"/>
        <family val="3"/>
        <charset val="129"/>
      </rPr>
      <t xml:space="preserve">, </t>
    </r>
    <r>
      <rPr>
        <sz val="12"/>
        <color rgb="FF000000"/>
        <rFont val="경기천년제목 Light"/>
        <family val="3"/>
        <charset val="129"/>
      </rPr>
      <t>보건</t>
    </r>
    <r>
      <rPr>
        <sz val="12"/>
        <color rgb="FF000000"/>
        <rFont val="맑은 고딕"/>
        <family val="3"/>
        <charset val="129"/>
      </rPr>
      <t xml:space="preserve">, </t>
    </r>
    <r>
      <rPr>
        <sz val="12"/>
        <color rgb="FF000000"/>
        <rFont val="경기천년제목 Light"/>
        <family val="3"/>
        <charset val="129"/>
      </rPr>
      <t>의생명</t>
    </r>
    <r>
      <rPr>
        <sz val="12"/>
        <color rgb="FF000000"/>
        <rFont val="맑은 고딕"/>
        <family val="3"/>
        <charset val="129"/>
      </rPr>
      <t xml:space="preserve">, </t>
    </r>
    <r>
      <rPr>
        <sz val="12"/>
        <color rgb="FFFF0000"/>
        <rFont val="경기천년제목 Light"/>
        <family val="3"/>
        <charset val="129"/>
      </rPr>
      <t>생명공학</t>
    </r>
    <r>
      <rPr>
        <sz val="12"/>
        <color rgb="FFFF0000"/>
        <rFont val="맑은 고딕"/>
        <family val="3"/>
        <charset val="129"/>
      </rPr>
      <t xml:space="preserve">, </t>
    </r>
    <r>
      <rPr>
        <sz val="12"/>
        <color rgb="FF000000"/>
        <rFont val="경기천년제목 Light"/>
        <family val="3"/>
        <charset val="129"/>
      </rPr>
      <t>식품</t>
    </r>
    <r>
      <rPr>
        <sz val="12"/>
        <color rgb="FF000000"/>
        <rFont val="맑은 고딕"/>
        <family val="3"/>
        <charset val="129"/>
      </rPr>
      <t xml:space="preserve">, </t>
    </r>
    <r>
      <rPr>
        <sz val="12"/>
        <color rgb="FF000000"/>
        <rFont val="경기천년제목 Light"/>
        <family val="3"/>
        <charset val="129"/>
      </rPr>
      <t>농림 분야로 진학하려는 학생들에게 꼭 필요한 과목입니다</t>
    </r>
    <r>
      <rPr>
        <sz val="12"/>
        <color rgb="FF000000"/>
        <rFont val="맑은 고딕"/>
        <family val="3"/>
        <charset val="129"/>
      </rPr>
      <t>.</t>
    </r>
  </si>
  <si>
    <t>• 생명과학과 인간의 생활 (생명과학의 특성과 발달과정, 생명 공학기술)
• 생물의 구조와 에너지 (생명의 화학적 기초, 생명의 구성 단위, 광합성과 호흡)
• 생명의 연속성 (생식, 유전, 진화와 다양성)</t>
  </si>
  <si>
    <t>행성우주과학</t>
  </si>
  <si>
    <t>행성우주과학은 행성 지구를 비롯한 천체 및 우주과학 관련 기본 개념을 이해하고, 지구과학 탐구 능력과 태도를 길러, 시⋅공간적으로 밀접하게 관련된 지구 행성계를 포함한 천체와 우주 관련 현상을 과학적으로 이해하고, 민주 시민으로서 개인과 사회 문제를 과학적으로 해결하고 참여⋅실천하는 역량 함양에 중점을 둔 과목이다.</t>
  </si>
  <si>
    <t>• 첨단 관측 장비의 발달을 탐구하고 우주탐사의 범위 확장을 분석하며 신기술 망원경을 활용한 외계 행성 탐사의 원리를 이해
• 우주 위험 감시 기술의 중요성을 탐색하고 지구를 위협하는 우주 재난을 예측하여 대응의 필요성과 역할을 이해
• 태양의 중력에 의해 태양계 천체가 운동하며, 케플러 법칙을 적용하여 천체의 공전 궤도와 운동 특성을 탐구
• 별에서 방출되는 전자기파를 관측하여 별의 물리적 특성과 진화 과정을 분석
• 별의 관측 자료와 증거 기반 해석을 활용하여 천체의 거리와 물리량을 결정하고, 쌍성계와 변광성의 분석을 통해 별의 구조와 특성을 탐구
• 은하의 회전 속도 곡선을 분석하여 암흑 물질의 존재를 추론하고, 전천 탐사 자료를 바탕으로 우주의 거대 구조를 이해</t>
  </si>
  <si>
    <r>
      <rPr>
        <sz val="10"/>
        <color theme="1"/>
        <rFont val="맑은 고딕"/>
        <family val="3"/>
        <charset val="129"/>
      </rPr>
      <t>천문연구원</t>
    </r>
    <r>
      <rPr>
        <sz val="10"/>
        <color theme="1"/>
        <rFont val="Helvetica"/>
      </rPr>
      <t xml:space="preserve">, </t>
    </r>
    <r>
      <rPr>
        <sz val="10"/>
        <color theme="1"/>
        <rFont val="맑은 고딕"/>
        <family val="3"/>
        <charset val="129"/>
      </rPr>
      <t>우주항공기술자</t>
    </r>
    <r>
      <rPr>
        <sz val="10"/>
        <color theme="1"/>
        <rFont val="Helvetica"/>
      </rPr>
      <t xml:space="preserve">, </t>
    </r>
    <r>
      <rPr>
        <sz val="10"/>
        <color theme="1"/>
        <rFont val="맑은 고딕"/>
        <family val="3"/>
        <charset val="129"/>
      </rPr>
      <t>우주탐사과학자</t>
    </r>
    <r>
      <rPr>
        <sz val="10"/>
        <color theme="1"/>
        <rFont val="Helvetica"/>
      </rPr>
      <t xml:space="preserve">, </t>
    </r>
    <r>
      <rPr>
        <sz val="10"/>
        <color theme="1"/>
        <rFont val="맑은 고딕"/>
        <family val="3"/>
        <charset val="129"/>
      </rPr>
      <t>기상연구원</t>
    </r>
    <r>
      <rPr>
        <sz val="10"/>
        <color theme="1"/>
        <rFont val="Helvetica"/>
      </rPr>
      <t xml:space="preserve">, </t>
    </r>
    <r>
      <rPr>
        <sz val="10"/>
        <color theme="1"/>
        <rFont val="맑은 고딕"/>
        <family val="3"/>
        <charset val="129"/>
      </rPr>
      <t>대기과학자</t>
    </r>
    <r>
      <rPr>
        <sz val="10"/>
        <color theme="1"/>
        <rFont val="Helvetica"/>
      </rPr>
      <t xml:space="preserve">, </t>
    </r>
    <r>
      <rPr>
        <sz val="10"/>
        <color theme="1"/>
        <rFont val="맑은 고딕"/>
        <family val="3"/>
        <charset val="129"/>
      </rPr>
      <t>해양학자</t>
    </r>
    <r>
      <rPr>
        <sz val="10"/>
        <color theme="1"/>
        <rFont val="Helvetica"/>
      </rPr>
      <t xml:space="preserve">, </t>
    </r>
    <r>
      <rPr>
        <sz val="10"/>
        <color theme="1"/>
        <rFont val="맑은 고딕"/>
        <family val="3"/>
        <charset val="129"/>
      </rPr>
      <t>자원탐사</t>
    </r>
    <r>
      <rPr>
        <sz val="10"/>
        <color theme="1"/>
        <rFont val="Helvetica"/>
      </rPr>
      <t xml:space="preserve"> </t>
    </r>
    <r>
      <rPr>
        <sz val="10"/>
        <color theme="1"/>
        <rFont val="맑은 고딕"/>
        <family val="3"/>
        <charset val="129"/>
      </rPr>
      <t>엔지니어</t>
    </r>
    <r>
      <rPr>
        <sz val="10"/>
        <color theme="1"/>
        <rFont val="Helvetica"/>
      </rPr>
      <t xml:space="preserve">, </t>
    </r>
    <r>
      <rPr>
        <sz val="10"/>
        <color theme="1"/>
        <rFont val="맑은 고딕"/>
        <family val="3"/>
        <charset val="129"/>
      </rPr>
      <t>지질연구원</t>
    </r>
    <r>
      <rPr>
        <sz val="10"/>
        <color theme="1"/>
        <rFont val="Helvetica"/>
      </rPr>
      <t xml:space="preserve">, </t>
    </r>
    <r>
      <rPr>
        <sz val="10"/>
        <color theme="1"/>
        <rFont val="맑은 고딕"/>
        <family val="3"/>
        <charset val="129"/>
      </rPr>
      <t>환경연구원</t>
    </r>
    <r>
      <rPr>
        <sz val="10"/>
        <color theme="1"/>
        <rFont val="Helvetica"/>
      </rPr>
      <t xml:space="preserve">, </t>
    </r>
    <r>
      <rPr>
        <sz val="10"/>
        <color theme="1"/>
        <rFont val="맑은 고딕"/>
        <family val="3"/>
        <charset val="129"/>
      </rPr>
      <t>자연계열</t>
    </r>
    <r>
      <rPr>
        <sz val="10"/>
        <color theme="1"/>
        <rFont val="Helvetica"/>
      </rPr>
      <t xml:space="preserve"> </t>
    </r>
    <r>
      <rPr>
        <sz val="10"/>
        <color theme="1"/>
        <rFont val="맑은 고딕"/>
        <family val="3"/>
        <charset val="129"/>
      </rPr>
      <t>교수</t>
    </r>
    <r>
      <rPr>
        <sz val="10"/>
        <color theme="1"/>
        <rFont val="Helvetica"/>
      </rPr>
      <t xml:space="preserve">, </t>
    </r>
    <r>
      <rPr>
        <sz val="10"/>
        <color theme="1"/>
        <rFont val="맑은 고딕"/>
        <family val="3"/>
        <charset val="129"/>
      </rPr>
      <t>과학교사</t>
    </r>
    <r>
      <rPr>
        <sz val="10"/>
        <color theme="1"/>
        <rFont val="Helvetica"/>
      </rPr>
      <t xml:space="preserve"> </t>
    </r>
    <r>
      <rPr>
        <sz val="10"/>
        <color theme="1"/>
        <rFont val="맑은 고딕"/>
        <family val="3"/>
        <charset val="129"/>
      </rPr>
      <t>등</t>
    </r>
  </si>
  <si>
    <r>
      <rPr>
        <sz val="10"/>
        <color theme="1"/>
        <rFont val="맑은 고딕"/>
        <family val="3"/>
        <charset val="129"/>
      </rPr>
      <t>천문학과</t>
    </r>
    <r>
      <rPr>
        <sz val="10"/>
        <color theme="1"/>
        <rFont val="Helvetica"/>
      </rPr>
      <t xml:space="preserve">, </t>
    </r>
    <r>
      <rPr>
        <sz val="10"/>
        <color theme="1"/>
        <rFont val="맑은 고딕"/>
        <family val="3"/>
        <charset val="129"/>
      </rPr>
      <t>천문우주과학과</t>
    </r>
    <r>
      <rPr>
        <sz val="10"/>
        <color theme="1"/>
        <rFont val="Helvetica"/>
      </rPr>
      <t xml:space="preserve">, </t>
    </r>
    <r>
      <rPr>
        <sz val="10"/>
        <color theme="1"/>
        <rFont val="맑은 고딕"/>
        <family val="3"/>
        <charset val="129"/>
      </rPr>
      <t>우주과학과</t>
    </r>
    <r>
      <rPr>
        <sz val="10"/>
        <color theme="1"/>
        <rFont val="Helvetica"/>
      </rPr>
      <t xml:space="preserve">, </t>
    </r>
    <r>
      <rPr>
        <sz val="10"/>
        <color theme="1"/>
        <rFont val="맑은 고딕"/>
        <family val="3"/>
        <charset val="129"/>
      </rPr>
      <t>항공우주공학과</t>
    </r>
    <r>
      <rPr>
        <sz val="10"/>
        <color theme="1"/>
        <rFont val="Helvetica"/>
      </rPr>
      <t xml:space="preserve">, </t>
    </r>
    <r>
      <rPr>
        <sz val="10"/>
        <color theme="1"/>
        <rFont val="맑은 고딕"/>
        <family val="3"/>
        <charset val="129"/>
      </rPr>
      <t>지구시스템과학과</t>
    </r>
    <r>
      <rPr>
        <sz val="10"/>
        <color theme="1"/>
        <rFont val="Helvetica"/>
      </rPr>
      <t xml:space="preserve">, </t>
    </r>
    <r>
      <rPr>
        <sz val="10"/>
        <color theme="1"/>
        <rFont val="맑은 고딕"/>
        <family val="3"/>
        <charset val="129"/>
      </rPr>
      <t>지구환경과학과</t>
    </r>
    <r>
      <rPr>
        <sz val="10"/>
        <color theme="1"/>
        <rFont val="Helvetica"/>
      </rPr>
      <t xml:space="preserve">, </t>
    </r>
    <r>
      <rPr>
        <sz val="10"/>
        <color theme="1"/>
        <rFont val="맑은 고딕"/>
        <family val="3"/>
        <charset val="129"/>
      </rPr>
      <t>지구과학과</t>
    </r>
    <r>
      <rPr>
        <sz val="10"/>
        <color theme="1"/>
        <rFont val="Helvetica"/>
      </rPr>
      <t xml:space="preserve">, </t>
    </r>
    <r>
      <rPr>
        <sz val="10"/>
        <color theme="1"/>
        <rFont val="맑은 고딕"/>
        <family val="3"/>
        <charset val="129"/>
      </rPr>
      <t>지질학과</t>
    </r>
    <r>
      <rPr>
        <sz val="10"/>
        <color theme="1"/>
        <rFont val="Helvetica"/>
      </rPr>
      <t xml:space="preserve">, </t>
    </r>
    <r>
      <rPr>
        <sz val="10"/>
        <color theme="1"/>
        <rFont val="맑은 고딕"/>
        <family val="3"/>
        <charset val="129"/>
      </rPr>
      <t>해양학과</t>
    </r>
    <r>
      <rPr>
        <sz val="10"/>
        <color theme="1"/>
        <rFont val="Helvetica"/>
      </rPr>
      <t xml:space="preserve">, </t>
    </r>
    <r>
      <rPr>
        <sz val="10"/>
        <color theme="1"/>
        <rFont val="맑은 고딕"/>
        <family val="3"/>
        <charset val="129"/>
      </rPr>
      <t>대기과학과</t>
    </r>
    <r>
      <rPr>
        <sz val="10"/>
        <color theme="1"/>
        <rFont val="Helvetica"/>
      </rPr>
      <t xml:space="preserve">, </t>
    </r>
    <r>
      <rPr>
        <sz val="10"/>
        <color theme="1"/>
        <rFont val="맑은 고딕"/>
        <family val="3"/>
        <charset val="129"/>
      </rPr>
      <t>기상학과</t>
    </r>
    <r>
      <rPr>
        <sz val="10"/>
        <color theme="1"/>
        <rFont val="Helvetica"/>
      </rPr>
      <t xml:space="preserve">, </t>
    </r>
    <r>
      <rPr>
        <sz val="10"/>
        <color theme="1"/>
        <rFont val="맑은 고딕"/>
        <family val="3"/>
        <charset val="129"/>
      </rPr>
      <t>에너지자원공학과</t>
    </r>
    <r>
      <rPr>
        <sz val="10"/>
        <color theme="1"/>
        <rFont val="Helvetica"/>
      </rPr>
      <t xml:space="preserve">, </t>
    </r>
    <r>
      <rPr>
        <sz val="10"/>
        <color theme="1"/>
        <rFont val="맑은 고딕"/>
        <family val="3"/>
        <charset val="129"/>
      </rPr>
      <t>자원공학과</t>
    </r>
    <r>
      <rPr>
        <sz val="10"/>
        <color theme="1"/>
        <rFont val="Helvetica"/>
      </rPr>
      <t xml:space="preserve">, </t>
    </r>
    <r>
      <rPr>
        <sz val="10"/>
        <color theme="1"/>
        <rFont val="맑은 고딕"/>
        <family val="3"/>
        <charset val="129"/>
      </rPr>
      <t>지구과학교육과</t>
    </r>
    <r>
      <rPr>
        <sz val="10"/>
        <color theme="1"/>
        <rFont val="Helvetica"/>
      </rPr>
      <t xml:space="preserve">, </t>
    </r>
    <r>
      <rPr>
        <sz val="10"/>
        <color theme="1"/>
        <rFont val="맑은 고딕"/>
        <family val="3"/>
        <charset val="129"/>
      </rPr>
      <t>환경공학과</t>
    </r>
    <r>
      <rPr>
        <sz val="10"/>
        <color theme="1"/>
        <rFont val="Helvetica"/>
      </rPr>
      <t xml:space="preserve">, </t>
    </r>
    <r>
      <rPr>
        <sz val="10"/>
        <color theme="1"/>
        <rFont val="맑은 고딕"/>
        <family val="3"/>
        <charset val="129"/>
      </rPr>
      <t>환경생태공학과</t>
    </r>
    <r>
      <rPr>
        <sz val="10"/>
        <color theme="1"/>
        <rFont val="Helvetica"/>
      </rPr>
      <t xml:space="preserve">, </t>
    </r>
    <r>
      <rPr>
        <sz val="10"/>
        <color theme="1"/>
        <rFont val="맑은 고딕"/>
        <family val="3"/>
        <charset val="129"/>
      </rPr>
      <t>지리학과</t>
    </r>
    <r>
      <rPr>
        <sz val="10"/>
        <color theme="1"/>
        <rFont val="Helvetica"/>
      </rPr>
      <t xml:space="preserve"> </t>
    </r>
    <r>
      <rPr>
        <sz val="10"/>
        <color theme="1"/>
        <rFont val="맑은 고딕"/>
        <family val="3"/>
        <charset val="129"/>
      </rPr>
      <t>등</t>
    </r>
  </si>
  <si>
    <r>
      <rPr>
        <sz val="12"/>
        <color rgb="FF000000"/>
        <rFont val="경기천년제목 Light"/>
        <family val="3"/>
        <charset val="129"/>
      </rPr>
      <t>대기</t>
    </r>
    <r>
      <rPr>
        <sz val="12"/>
        <color rgb="FF000000"/>
        <rFont val="맑은 고딕"/>
        <family val="3"/>
        <charset val="129"/>
      </rPr>
      <t xml:space="preserve">, </t>
    </r>
    <r>
      <rPr>
        <sz val="12"/>
        <color rgb="FF000000"/>
        <rFont val="경기천년제목 Light"/>
        <family val="3"/>
        <charset val="129"/>
      </rPr>
      <t>해양</t>
    </r>
    <r>
      <rPr>
        <sz val="12"/>
        <color rgb="FF000000"/>
        <rFont val="맑은 고딕"/>
        <family val="3"/>
        <charset val="129"/>
      </rPr>
      <t xml:space="preserve">, </t>
    </r>
    <r>
      <rPr>
        <sz val="12"/>
        <color rgb="FF000000"/>
        <rFont val="경기천년제목 Light"/>
        <family val="3"/>
        <charset val="129"/>
      </rPr>
      <t>지질</t>
    </r>
    <r>
      <rPr>
        <sz val="12"/>
        <color rgb="FF000000"/>
        <rFont val="맑은 고딕"/>
        <family val="3"/>
        <charset val="129"/>
      </rPr>
      <t xml:space="preserve">, </t>
    </r>
    <r>
      <rPr>
        <sz val="12"/>
        <color rgb="FF000000"/>
        <rFont val="경기천년제목 Light"/>
        <family val="3"/>
        <charset val="129"/>
      </rPr>
      <t>천문 등 관련 자연과학 계열을 전공하는 학생들의 대학 선수 과목으로 중요합니다</t>
    </r>
    <r>
      <rPr>
        <sz val="12"/>
        <color rgb="FF000000"/>
        <rFont val="맑은 고딕"/>
        <family val="3"/>
        <charset val="129"/>
      </rPr>
      <t xml:space="preserve">. </t>
    </r>
    <r>
      <rPr>
        <sz val="12"/>
        <color rgb="FF000000"/>
        <rFont val="경기천년제목 Light"/>
        <family val="3"/>
        <charset val="129"/>
      </rPr>
      <t>또</t>
    </r>
    <r>
      <rPr>
        <sz val="12"/>
        <color rgb="FF000000"/>
        <rFont val="맑은 고딕"/>
        <family val="3"/>
        <charset val="129"/>
      </rPr>
      <t xml:space="preserve">, </t>
    </r>
    <r>
      <rPr>
        <sz val="12"/>
        <color rgb="FFFF0000"/>
        <rFont val="경기천년제목 Light"/>
        <family val="3"/>
        <charset val="129"/>
      </rPr>
      <t>환경</t>
    </r>
    <r>
      <rPr>
        <sz val="12"/>
        <color rgb="FFFF0000"/>
        <rFont val="맑은 고딕"/>
        <family val="3"/>
        <charset val="129"/>
      </rPr>
      <t xml:space="preserve">, </t>
    </r>
    <r>
      <rPr>
        <sz val="12"/>
        <color rgb="FFFF0000"/>
        <rFont val="경기천년제목 Light"/>
        <family val="3"/>
        <charset val="129"/>
      </rPr>
      <t>광물</t>
    </r>
    <r>
      <rPr>
        <sz val="12"/>
        <color rgb="FFFF0000"/>
        <rFont val="맑은 고딕"/>
        <family val="3"/>
        <charset val="129"/>
      </rPr>
      <t xml:space="preserve">, </t>
    </r>
    <r>
      <rPr>
        <sz val="12"/>
        <color rgb="FFFF0000"/>
        <rFont val="경기천년제목 Light"/>
        <family val="3"/>
        <charset val="129"/>
      </rPr>
      <t>자원</t>
    </r>
    <r>
      <rPr>
        <sz val="12"/>
        <color rgb="FFFF0000"/>
        <rFont val="맑은 고딕"/>
        <family val="3"/>
        <charset val="129"/>
      </rPr>
      <t xml:space="preserve">, </t>
    </r>
    <r>
      <rPr>
        <sz val="12"/>
        <color rgb="FFFF0000"/>
        <rFont val="경기천년제목 Light"/>
        <family val="3"/>
        <charset val="129"/>
      </rPr>
      <t>건축 관련 공학</t>
    </r>
    <r>
      <rPr>
        <sz val="12"/>
        <color rgb="FF000000"/>
        <rFont val="경기천년제목 Light"/>
        <family val="3"/>
        <charset val="129"/>
      </rPr>
      <t>을 전공하는 학생들에게도 권장합니다</t>
    </r>
    <r>
      <rPr>
        <sz val="12"/>
        <color rgb="FF000000"/>
        <rFont val="맑은 고딕"/>
        <family val="3"/>
        <charset val="129"/>
      </rPr>
      <t xml:space="preserve">. </t>
    </r>
    <r>
      <rPr>
        <sz val="12"/>
        <color rgb="FF000000"/>
        <rFont val="경기천년제목 Light"/>
        <family val="3"/>
        <charset val="129"/>
      </rPr>
      <t>천체 및 대기와 해수의 운동을 역학적으로 이해하고 지구의 중력과 자기장</t>
    </r>
    <r>
      <rPr>
        <sz val="12"/>
        <color rgb="FF000000"/>
        <rFont val="맑은 고딕"/>
        <family val="3"/>
        <charset val="129"/>
      </rPr>
      <t xml:space="preserve">, </t>
    </r>
    <r>
      <rPr>
        <sz val="12"/>
        <color rgb="FF000000"/>
        <rFont val="경기천년제목 Light"/>
        <family val="3"/>
        <charset val="129"/>
      </rPr>
      <t>자원 탐사의 원리 등을 탐구하고 정량적으로 해석하므로 물리학적</t>
    </r>
    <r>
      <rPr>
        <sz val="12"/>
        <color rgb="FF000000"/>
        <rFont val="맑은 고딕"/>
        <family val="3"/>
        <charset val="129"/>
      </rPr>
      <t xml:space="preserve">, </t>
    </r>
    <r>
      <rPr>
        <sz val="12"/>
        <color rgb="FF000000"/>
        <rFont val="경기천년제목 Light"/>
        <family val="3"/>
        <charset val="129"/>
      </rPr>
      <t>수학적 이해력이 요구되는 과목입니다</t>
    </r>
    <r>
      <rPr>
        <sz val="12"/>
        <color rgb="FF000000"/>
        <rFont val="맑은 고딕"/>
        <family val="3"/>
        <charset val="129"/>
      </rPr>
      <t>.</t>
    </r>
  </si>
  <si>
    <t>• 고체 지구 (지구계와 역장, 판구조론, 지구 구성 물질)
• 대기와 해양 (해수의 성질과 순환, 대기의 운동과 순환)
• 우주 (태양계의 구성과 운동, 별의 특성과 진화, 우주의 구조와 진화)</t>
  </si>
  <si>
    <t>과학의 역사와 문화</t>
  </si>
  <si>
    <t>과학의 역사와 문화는 과학과 사회·문화의 상호작용을 다양한 역사적 사례를 통해 탐구하며 미래 사회를 이끄는 통합적 과학 소양을 기르기 위한 과목이다.</t>
  </si>
  <si>
    <t>• 인류 문명과 함께 발전해 온 과학의 흐름을 통해 과학이 인간 삶과 가치에 미친 영향을 이해
• 과학적 발견이 과학자의 신념, 시대의 사회‧문화적 배경에 영향을 받아 이루어졌음을 탐구
• 과학과 사회, 경제, 예술, 문화 간의 상호작용을 통해 과학의 통합적 의미와 역할 고찰
• 감염병, 교통, 미디어, 콘텐츠 등 다양한 분야에서 과학기술이 끼친 영향과 그 명암을 분석
• 과학기술의 미래 예측과 윤리적 책임, 시민의 참여를 통해 지속 가능한 사회를 위한 실천 방안 모색</t>
  </si>
  <si>
    <r>
      <rPr>
        <sz val="10"/>
        <color theme="1"/>
        <rFont val="맑은 고딕"/>
        <family val="3"/>
        <charset val="129"/>
      </rPr>
      <t>과학</t>
    </r>
    <r>
      <rPr>
        <sz val="10"/>
        <color theme="1"/>
        <rFont val="Helvetica"/>
      </rPr>
      <t xml:space="preserve"> </t>
    </r>
    <r>
      <rPr>
        <sz val="10"/>
        <color theme="1"/>
        <rFont val="맑은 고딕"/>
        <family val="3"/>
        <charset val="129"/>
      </rPr>
      <t>커뮤니케이터</t>
    </r>
    <r>
      <rPr>
        <sz val="10"/>
        <color theme="1"/>
        <rFont val="Helvetica"/>
      </rPr>
      <t xml:space="preserve">, </t>
    </r>
    <r>
      <rPr>
        <sz val="10"/>
        <color theme="1"/>
        <rFont val="맑은 고딕"/>
        <family val="3"/>
        <charset val="129"/>
      </rPr>
      <t>과학사</t>
    </r>
    <r>
      <rPr>
        <sz val="10"/>
        <color theme="1"/>
        <rFont val="Helvetica"/>
      </rPr>
      <t xml:space="preserve"> </t>
    </r>
    <r>
      <rPr>
        <sz val="10"/>
        <color theme="1"/>
        <rFont val="맑은 고딕"/>
        <family val="3"/>
        <charset val="129"/>
      </rPr>
      <t>연구자</t>
    </r>
    <r>
      <rPr>
        <sz val="10"/>
        <color theme="1"/>
        <rFont val="Helvetica"/>
      </rPr>
      <t xml:space="preserve">, </t>
    </r>
    <r>
      <rPr>
        <sz val="10"/>
        <color theme="1"/>
        <rFont val="맑은 고딕"/>
        <family val="3"/>
        <charset val="129"/>
      </rPr>
      <t>과학교육자</t>
    </r>
    <r>
      <rPr>
        <sz val="10"/>
        <color theme="1"/>
        <rFont val="Helvetica"/>
      </rPr>
      <t xml:space="preserve">, </t>
    </r>
    <r>
      <rPr>
        <sz val="10"/>
        <color theme="1"/>
        <rFont val="맑은 고딕"/>
        <family val="3"/>
        <charset val="129"/>
      </rPr>
      <t>과학</t>
    </r>
    <r>
      <rPr>
        <sz val="10"/>
        <color theme="1"/>
        <rFont val="Helvetica"/>
      </rPr>
      <t xml:space="preserve"> </t>
    </r>
    <r>
      <rPr>
        <sz val="10"/>
        <color theme="1"/>
        <rFont val="맑은 고딕"/>
        <family val="3"/>
        <charset val="129"/>
      </rPr>
      <t>다큐</t>
    </r>
    <r>
      <rPr>
        <sz val="10"/>
        <color theme="1"/>
        <rFont val="Helvetica"/>
      </rPr>
      <t xml:space="preserve"> </t>
    </r>
    <r>
      <rPr>
        <sz val="10"/>
        <color theme="1"/>
        <rFont val="맑은 고딕"/>
        <family val="3"/>
        <charset val="129"/>
      </rPr>
      <t>작가</t>
    </r>
    <r>
      <rPr>
        <sz val="10"/>
        <color theme="1"/>
        <rFont val="Helvetica"/>
      </rPr>
      <t xml:space="preserve">, </t>
    </r>
    <r>
      <rPr>
        <sz val="10"/>
        <color theme="1"/>
        <rFont val="맑은 고딕"/>
        <family val="3"/>
        <charset val="129"/>
      </rPr>
      <t>박물관</t>
    </r>
    <r>
      <rPr>
        <sz val="10"/>
        <color theme="1"/>
        <rFont val="Helvetica"/>
      </rPr>
      <t xml:space="preserve"> </t>
    </r>
    <r>
      <rPr>
        <sz val="10"/>
        <color theme="1"/>
        <rFont val="맑은 고딕"/>
        <family val="3"/>
        <charset val="129"/>
      </rPr>
      <t>학예사</t>
    </r>
    <r>
      <rPr>
        <sz val="10"/>
        <color theme="1"/>
        <rFont val="Helvetica"/>
      </rPr>
      <t xml:space="preserve">, </t>
    </r>
    <r>
      <rPr>
        <sz val="10"/>
        <color theme="1"/>
        <rFont val="맑은 고딕"/>
        <family val="3"/>
        <charset val="129"/>
      </rPr>
      <t>과학기술정책</t>
    </r>
    <r>
      <rPr>
        <sz val="10"/>
        <color theme="1"/>
        <rFont val="Helvetica"/>
      </rPr>
      <t xml:space="preserve"> </t>
    </r>
    <r>
      <rPr>
        <sz val="10"/>
        <color theme="1"/>
        <rFont val="맑은 고딕"/>
        <family val="3"/>
        <charset val="129"/>
      </rPr>
      <t>전문가</t>
    </r>
    <r>
      <rPr>
        <sz val="10"/>
        <color theme="1"/>
        <rFont val="Helvetica"/>
      </rPr>
      <t xml:space="preserve">, STEAM </t>
    </r>
    <r>
      <rPr>
        <sz val="10"/>
        <color theme="1"/>
        <rFont val="맑은 고딕"/>
        <family val="3"/>
        <charset val="129"/>
      </rPr>
      <t>교육기획자</t>
    </r>
    <r>
      <rPr>
        <sz val="10"/>
        <color theme="1"/>
        <rFont val="Helvetica"/>
      </rPr>
      <t xml:space="preserve">, </t>
    </r>
    <r>
      <rPr>
        <sz val="10"/>
        <color theme="1"/>
        <rFont val="맑은 고딕"/>
        <family val="3"/>
        <charset val="129"/>
      </rPr>
      <t>출판</t>
    </r>
    <r>
      <rPr>
        <sz val="10"/>
        <color theme="1"/>
        <rFont val="Helvetica"/>
      </rPr>
      <t>·</t>
    </r>
    <r>
      <rPr>
        <sz val="10"/>
        <color theme="1"/>
        <rFont val="맑은 고딕"/>
        <family val="3"/>
        <charset val="129"/>
      </rPr>
      <t>미디어</t>
    </r>
    <r>
      <rPr>
        <sz val="10"/>
        <color theme="1"/>
        <rFont val="Helvetica"/>
      </rPr>
      <t xml:space="preserve"> </t>
    </r>
    <r>
      <rPr>
        <sz val="10"/>
        <color theme="1"/>
        <rFont val="맑은 고딕"/>
        <family val="3"/>
        <charset val="129"/>
      </rPr>
      <t>편집자</t>
    </r>
    <r>
      <rPr>
        <sz val="10"/>
        <color theme="1"/>
        <rFont val="Helvetica"/>
      </rPr>
      <t xml:space="preserve">, </t>
    </r>
    <r>
      <rPr>
        <sz val="10"/>
        <color theme="1"/>
        <rFont val="맑은 고딕"/>
        <family val="3"/>
        <charset val="129"/>
      </rPr>
      <t>과학칼럼니스트</t>
    </r>
    <r>
      <rPr>
        <sz val="10"/>
        <color theme="1"/>
        <rFont val="Helvetica"/>
      </rPr>
      <t xml:space="preserve">, </t>
    </r>
    <r>
      <rPr>
        <sz val="10"/>
        <color theme="1"/>
        <rFont val="맑은 고딕"/>
        <family val="3"/>
        <charset val="129"/>
      </rPr>
      <t>역사</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등</t>
    </r>
  </si>
  <si>
    <r>
      <rPr>
        <sz val="10"/>
        <color theme="1"/>
        <rFont val="맑은 고딕"/>
        <family val="3"/>
        <charset val="129"/>
      </rPr>
      <t>과학교육과</t>
    </r>
    <r>
      <rPr>
        <sz val="10"/>
        <color theme="1"/>
        <rFont val="Helvetica"/>
      </rPr>
      <t xml:space="preserve">, </t>
    </r>
    <r>
      <rPr>
        <sz val="10"/>
        <color theme="1"/>
        <rFont val="맑은 고딕"/>
        <family val="3"/>
        <charset val="129"/>
      </rPr>
      <t>역사학과</t>
    </r>
    <r>
      <rPr>
        <sz val="10"/>
        <color theme="1"/>
        <rFont val="Helvetica"/>
      </rPr>
      <t xml:space="preserve">, </t>
    </r>
    <r>
      <rPr>
        <sz val="10"/>
        <color theme="1"/>
        <rFont val="맑은 고딕"/>
        <family val="3"/>
        <charset val="129"/>
      </rPr>
      <t>문화학과</t>
    </r>
    <r>
      <rPr>
        <sz val="10"/>
        <color theme="1"/>
        <rFont val="Helvetica"/>
      </rPr>
      <t xml:space="preserve">, </t>
    </r>
    <r>
      <rPr>
        <sz val="10"/>
        <color theme="1"/>
        <rFont val="맑은 고딕"/>
        <family val="3"/>
        <charset val="129"/>
      </rPr>
      <t>물리학과</t>
    </r>
    <r>
      <rPr>
        <sz val="10"/>
        <color theme="1"/>
        <rFont val="Helvetica"/>
      </rPr>
      <t xml:space="preserve">, </t>
    </r>
    <r>
      <rPr>
        <sz val="10"/>
        <color theme="1"/>
        <rFont val="맑은 고딕"/>
        <family val="3"/>
        <charset val="129"/>
      </rPr>
      <t>화학과</t>
    </r>
    <r>
      <rPr>
        <sz val="10"/>
        <color theme="1"/>
        <rFont val="Helvetica"/>
      </rPr>
      <t xml:space="preserve">, </t>
    </r>
    <r>
      <rPr>
        <sz val="10"/>
        <color theme="1"/>
        <rFont val="맑은 고딕"/>
        <family val="3"/>
        <charset val="129"/>
      </rPr>
      <t>생명과학과</t>
    </r>
    <r>
      <rPr>
        <sz val="10"/>
        <color theme="1"/>
        <rFont val="Helvetica"/>
      </rPr>
      <t xml:space="preserve">, </t>
    </r>
    <r>
      <rPr>
        <sz val="10"/>
        <color theme="1"/>
        <rFont val="맑은 고딕"/>
        <family val="3"/>
        <charset val="129"/>
      </rPr>
      <t>지구과학과</t>
    </r>
    <r>
      <rPr>
        <sz val="10"/>
        <color theme="1"/>
        <rFont val="Helvetica"/>
      </rPr>
      <t xml:space="preserve">, </t>
    </r>
    <r>
      <rPr>
        <sz val="10"/>
        <color theme="1"/>
        <rFont val="맑은 고딕"/>
        <family val="3"/>
        <charset val="129"/>
      </rPr>
      <t>미디어커뮤니케이션학과</t>
    </r>
    <r>
      <rPr>
        <sz val="10"/>
        <color theme="1"/>
        <rFont val="Helvetica"/>
      </rPr>
      <t xml:space="preserve">, </t>
    </r>
    <r>
      <rPr>
        <sz val="10"/>
        <color theme="1"/>
        <rFont val="맑은 고딕"/>
        <family val="3"/>
        <charset val="129"/>
      </rPr>
      <t>교육학과</t>
    </r>
    <r>
      <rPr>
        <sz val="10"/>
        <color theme="1"/>
        <rFont val="Helvetica"/>
      </rPr>
      <t xml:space="preserve"> </t>
    </r>
    <r>
      <rPr>
        <sz val="10"/>
        <color theme="1"/>
        <rFont val="맑은 고딕"/>
        <family val="3"/>
        <charset val="129"/>
      </rPr>
      <t>등</t>
    </r>
  </si>
  <si>
    <t>일반 고등학교나 과학 계열 고등학교에서 과학에 흥미와 관심이 있는 학생을 대상으로 하며, 동서양 과학의 발달과정을 배우면서 과학의 본질과 과학적 사고 능력을 함양하기 위한 과목입니다.</t>
  </si>
  <si>
    <t>• 과학이란 무엇인가? (과학의 본성, 과학에 대한 철학적 접근, 과학에 대한 역사적 접근)
• 서양 과학사 (고대 및 중세의 과학, 과학 혁명, 근대의 과학, 현대의 과학)
• 동양 및 한국 과학사 (동양 과학사, 한국 과학사)
• 과학과 현대사회 (과학과 사회의 관계)</t>
  </si>
  <si>
    <t>기후변화와 환경생태</t>
  </si>
  <si>
    <t>기후변화와 환경생태는 과학적 소양을 갖추고 더불어 살아가는 창의적인 사람을 기르기 위해 기후변화가 초래하는 환경과 생태계의 변화를 이해하고, 기후위기에 대응하는 인류의 노력을 탐색하는 과목이다.</t>
  </si>
  <si>
    <t>• 기후 요소와 기후 인자를 이해하고 기후와 환경생태의 상호작용을 분석하여, 기후 변화에 따른 생태계 변화와 인간 생활에 미치는 영향 탐구
• 기후변화로 인한 해양‧육상‧담수 생태계의 변화를 탐구하고 생물다양성과 인간의 생활 환경 변화에 미치는 영향 분석
• 기후변화 시나리오를 활용하여 미래 생태계 변화의 다양한 양상을 예측하고 기후위기의 영향 탐구
• 탄소중립 사회 구현을 위한 탄소 저감 기술의 개발과 국제사회의 공동 대응 및 민주 시민의 적극적인 참여를 통한 대응 방안 탐색</t>
  </si>
  <si>
    <r>
      <rPr>
        <sz val="10"/>
        <color theme="1"/>
        <rFont val="맑은 고딕"/>
        <family val="3"/>
        <charset val="129"/>
      </rPr>
      <t>환경연구원</t>
    </r>
    <r>
      <rPr>
        <sz val="10"/>
        <color theme="1"/>
        <rFont val="Helvetica"/>
      </rPr>
      <t xml:space="preserve">, </t>
    </r>
    <r>
      <rPr>
        <sz val="10"/>
        <color theme="1"/>
        <rFont val="맑은 고딕"/>
        <family val="3"/>
        <charset val="129"/>
      </rPr>
      <t>환경관리자</t>
    </r>
    <r>
      <rPr>
        <sz val="10"/>
        <color theme="1"/>
        <rFont val="Helvetica"/>
      </rPr>
      <t xml:space="preserve">, </t>
    </r>
    <r>
      <rPr>
        <sz val="10"/>
        <color theme="1"/>
        <rFont val="맑은 고딕"/>
        <family val="3"/>
        <charset val="129"/>
      </rPr>
      <t>생태학자</t>
    </r>
    <r>
      <rPr>
        <sz val="10"/>
        <color theme="1"/>
        <rFont val="Helvetica"/>
      </rPr>
      <t xml:space="preserve">, </t>
    </r>
    <r>
      <rPr>
        <sz val="10"/>
        <color theme="1"/>
        <rFont val="맑은 고딕"/>
        <family val="3"/>
        <charset val="129"/>
      </rPr>
      <t>기상연구원</t>
    </r>
    <r>
      <rPr>
        <sz val="10"/>
        <color theme="1"/>
        <rFont val="Helvetica"/>
      </rPr>
      <t xml:space="preserve">, </t>
    </r>
    <r>
      <rPr>
        <sz val="10"/>
        <color theme="1"/>
        <rFont val="맑은 고딕"/>
        <family val="3"/>
        <charset val="129"/>
      </rPr>
      <t>대기과학자</t>
    </r>
    <r>
      <rPr>
        <sz val="10"/>
        <color theme="1"/>
        <rFont val="Helvetica"/>
      </rPr>
      <t xml:space="preserve">, </t>
    </r>
    <r>
      <rPr>
        <sz val="10"/>
        <color theme="1"/>
        <rFont val="맑은 고딕"/>
        <family val="3"/>
        <charset val="129"/>
      </rPr>
      <t>해양연구원</t>
    </r>
    <r>
      <rPr>
        <sz val="10"/>
        <color theme="1"/>
        <rFont val="Helvetica"/>
      </rPr>
      <t xml:space="preserve">, </t>
    </r>
    <r>
      <rPr>
        <sz val="10"/>
        <color theme="1"/>
        <rFont val="맑은 고딕"/>
        <family val="3"/>
        <charset val="129"/>
      </rPr>
      <t>탄소배출권</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재생에너지</t>
    </r>
    <r>
      <rPr>
        <sz val="10"/>
        <color theme="1"/>
        <rFont val="Helvetica"/>
      </rPr>
      <t xml:space="preserve"> </t>
    </r>
    <r>
      <rPr>
        <sz val="10"/>
        <color theme="1"/>
        <rFont val="맑은 고딕"/>
        <family val="3"/>
        <charset val="129"/>
      </rPr>
      <t>엔지니어</t>
    </r>
    <r>
      <rPr>
        <sz val="10"/>
        <color theme="1"/>
        <rFont val="Helvetica"/>
      </rPr>
      <t xml:space="preserve">, </t>
    </r>
    <r>
      <rPr>
        <sz val="10"/>
        <color theme="1"/>
        <rFont val="맑은 고딕"/>
        <family val="3"/>
        <charset val="129"/>
      </rPr>
      <t>환경</t>
    </r>
    <r>
      <rPr>
        <sz val="10"/>
        <color theme="1"/>
        <rFont val="Helvetica"/>
      </rPr>
      <t xml:space="preserve"> </t>
    </r>
    <r>
      <rPr>
        <sz val="10"/>
        <color theme="1"/>
        <rFont val="맑은 고딕"/>
        <family val="3"/>
        <charset val="129"/>
      </rPr>
      <t>컨설턴트</t>
    </r>
    <r>
      <rPr>
        <sz val="10"/>
        <color theme="1"/>
        <rFont val="Helvetica"/>
      </rPr>
      <t xml:space="preserve">, </t>
    </r>
    <r>
      <rPr>
        <sz val="10"/>
        <color theme="1"/>
        <rFont val="맑은 고딕"/>
        <family val="3"/>
        <charset val="129"/>
      </rPr>
      <t>환경정책</t>
    </r>
    <r>
      <rPr>
        <sz val="10"/>
        <color theme="1"/>
        <rFont val="Helvetica"/>
      </rPr>
      <t xml:space="preserve"> </t>
    </r>
    <r>
      <rPr>
        <sz val="10"/>
        <color theme="1"/>
        <rFont val="맑은 고딕"/>
        <family val="3"/>
        <charset val="129"/>
      </rPr>
      <t>분석가</t>
    </r>
    <r>
      <rPr>
        <sz val="10"/>
        <color theme="1"/>
        <rFont val="Helvetica"/>
      </rPr>
      <t xml:space="preserve">, </t>
    </r>
    <r>
      <rPr>
        <sz val="10"/>
        <color theme="1"/>
        <rFont val="맑은 고딕"/>
        <family val="3"/>
        <charset val="129"/>
      </rPr>
      <t>생태복원</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폐기물관리</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환경교육가</t>
    </r>
    <r>
      <rPr>
        <sz val="10"/>
        <color theme="1"/>
        <rFont val="Helvetica"/>
      </rPr>
      <t xml:space="preserve">, </t>
    </r>
    <r>
      <rPr>
        <sz val="10"/>
        <color theme="1"/>
        <rFont val="맑은 고딕"/>
        <family val="3"/>
        <charset val="129"/>
      </rPr>
      <t>과학교사</t>
    </r>
    <r>
      <rPr>
        <sz val="10"/>
        <color theme="1"/>
        <rFont val="Helvetica"/>
      </rPr>
      <t xml:space="preserve">, </t>
    </r>
    <r>
      <rPr>
        <sz val="10"/>
        <color theme="1"/>
        <rFont val="맑은 고딕"/>
        <family val="3"/>
        <charset val="129"/>
      </rPr>
      <t>자연계열</t>
    </r>
    <r>
      <rPr>
        <sz val="10"/>
        <color theme="1"/>
        <rFont val="Helvetica"/>
      </rPr>
      <t xml:space="preserve"> </t>
    </r>
    <r>
      <rPr>
        <sz val="10"/>
        <color theme="1"/>
        <rFont val="맑은 고딕"/>
        <family val="3"/>
        <charset val="129"/>
      </rPr>
      <t>교수</t>
    </r>
    <r>
      <rPr>
        <sz val="10"/>
        <color theme="1"/>
        <rFont val="Helvetica"/>
      </rPr>
      <t xml:space="preserve"> </t>
    </r>
    <r>
      <rPr>
        <sz val="10"/>
        <color theme="1"/>
        <rFont val="맑은 고딕"/>
        <family val="3"/>
        <charset val="129"/>
      </rPr>
      <t>등</t>
    </r>
  </si>
  <si>
    <r>
      <rPr>
        <sz val="10"/>
        <color theme="1"/>
        <rFont val="맑은 고딕"/>
        <family val="3"/>
        <charset val="129"/>
      </rPr>
      <t>환경과학과</t>
    </r>
    <r>
      <rPr>
        <sz val="10"/>
        <color theme="1"/>
        <rFont val="Helvetica"/>
      </rPr>
      <t xml:space="preserve">, </t>
    </r>
    <r>
      <rPr>
        <sz val="10"/>
        <color theme="1"/>
        <rFont val="맑은 고딕"/>
        <family val="3"/>
        <charset val="129"/>
      </rPr>
      <t>환경공학과</t>
    </r>
    <r>
      <rPr>
        <sz val="10"/>
        <color theme="1"/>
        <rFont val="Helvetica"/>
      </rPr>
      <t xml:space="preserve">, </t>
    </r>
    <r>
      <rPr>
        <sz val="10"/>
        <color theme="1"/>
        <rFont val="맑은 고딕"/>
        <family val="3"/>
        <charset val="129"/>
      </rPr>
      <t>환경생태공학과</t>
    </r>
    <r>
      <rPr>
        <sz val="10"/>
        <color theme="1"/>
        <rFont val="Helvetica"/>
      </rPr>
      <t xml:space="preserve">, </t>
    </r>
    <r>
      <rPr>
        <sz val="10"/>
        <color theme="1"/>
        <rFont val="맑은 고딕"/>
        <family val="3"/>
        <charset val="129"/>
      </rPr>
      <t>바이오환경공학과</t>
    </r>
    <r>
      <rPr>
        <sz val="10"/>
        <color theme="1"/>
        <rFont val="Helvetica"/>
      </rPr>
      <t xml:space="preserve">, </t>
    </r>
    <r>
      <rPr>
        <sz val="10"/>
        <color theme="1"/>
        <rFont val="맑은 고딕"/>
        <family val="3"/>
        <charset val="129"/>
      </rPr>
      <t>환경안전공학과</t>
    </r>
    <r>
      <rPr>
        <sz val="10"/>
        <color theme="1"/>
        <rFont val="Helvetica"/>
      </rPr>
      <t xml:space="preserve">, </t>
    </r>
    <r>
      <rPr>
        <sz val="10"/>
        <color theme="1"/>
        <rFont val="맑은 고딕"/>
        <family val="3"/>
        <charset val="129"/>
      </rPr>
      <t>대기환경과학과</t>
    </r>
    <r>
      <rPr>
        <sz val="10"/>
        <color theme="1"/>
        <rFont val="Helvetica"/>
      </rPr>
      <t xml:space="preserve">, </t>
    </r>
    <r>
      <rPr>
        <sz val="10"/>
        <color theme="1"/>
        <rFont val="맑은 고딕"/>
        <family val="3"/>
        <charset val="129"/>
      </rPr>
      <t>대기과학과</t>
    </r>
    <r>
      <rPr>
        <sz val="10"/>
        <color theme="1"/>
        <rFont val="Helvetica"/>
      </rPr>
      <t xml:space="preserve">, </t>
    </r>
    <r>
      <rPr>
        <sz val="10"/>
        <color theme="1"/>
        <rFont val="맑은 고딕"/>
        <family val="3"/>
        <charset val="129"/>
      </rPr>
      <t>지구시스템과학과</t>
    </r>
    <r>
      <rPr>
        <sz val="10"/>
        <color theme="1"/>
        <rFont val="Helvetica"/>
      </rPr>
      <t xml:space="preserve">, </t>
    </r>
    <r>
      <rPr>
        <sz val="10"/>
        <color theme="1"/>
        <rFont val="맑은 고딕"/>
        <family val="3"/>
        <charset val="129"/>
      </rPr>
      <t>지구환경과학과</t>
    </r>
    <r>
      <rPr>
        <sz val="10"/>
        <color theme="1"/>
        <rFont val="Helvetica"/>
      </rPr>
      <t xml:space="preserve">, </t>
    </r>
    <r>
      <rPr>
        <sz val="10"/>
        <color theme="1"/>
        <rFont val="맑은 고딕"/>
        <family val="3"/>
        <charset val="129"/>
      </rPr>
      <t>해양학과</t>
    </r>
    <r>
      <rPr>
        <sz val="10"/>
        <color theme="1"/>
        <rFont val="Helvetica"/>
      </rPr>
      <t xml:space="preserve">, </t>
    </r>
    <r>
      <rPr>
        <sz val="10"/>
        <color theme="1"/>
        <rFont val="맑은 고딕"/>
        <family val="3"/>
        <charset val="129"/>
      </rPr>
      <t>생물학과</t>
    </r>
    <r>
      <rPr>
        <sz val="10"/>
        <color theme="1"/>
        <rFont val="Helvetica"/>
      </rPr>
      <t xml:space="preserve">, </t>
    </r>
    <r>
      <rPr>
        <sz val="10"/>
        <color theme="1"/>
        <rFont val="맑은 고딕"/>
        <family val="3"/>
        <charset val="129"/>
      </rPr>
      <t>생명과학과</t>
    </r>
    <r>
      <rPr>
        <sz val="10"/>
        <color theme="1"/>
        <rFont val="Helvetica"/>
      </rPr>
      <t xml:space="preserve">, </t>
    </r>
    <r>
      <rPr>
        <sz val="10"/>
        <color theme="1"/>
        <rFont val="맑은 고딕"/>
        <family val="3"/>
        <charset val="129"/>
      </rPr>
      <t>생명공학과</t>
    </r>
    <r>
      <rPr>
        <sz val="10"/>
        <color theme="1"/>
        <rFont val="Helvetica"/>
      </rPr>
      <t xml:space="preserve">, </t>
    </r>
    <r>
      <rPr>
        <sz val="10"/>
        <color theme="1"/>
        <rFont val="맑은 고딕"/>
        <family val="3"/>
        <charset val="129"/>
      </rPr>
      <t>기후에너지시스템공학과</t>
    </r>
    <r>
      <rPr>
        <sz val="10"/>
        <color theme="1"/>
        <rFont val="Helvetica"/>
      </rPr>
      <t xml:space="preserve">, </t>
    </r>
    <r>
      <rPr>
        <sz val="10"/>
        <color theme="1"/>
        <rFont val="맑은 고딕"/>
        <family val="3"/>
        <charset val="129"/>
      </rPr>
      <t>지구과학교육과</t>
    </r>
    <r>
      <rPr>
        <sz val="10"/>
        <color theme="1"/>
        <rFont val="Helvetica"/>
      </rPr>
      <t xml:space="preserve">, </t>
    </r>
    <r>
      <rPr>
        <sz val="10"/>
        <color theme="1"/>
        <rFont val="맑은 고딕"/>
        <family val="3"/>
        <charset val="129"/>
      </rPr>
      <t>생물교육과</t>
    </r>
    <r>
      <rPr>
        <sz val="10"/>
        <color theme="1"/>
        <rFont val="Helvetica"/>
      </rPr>
      <t xml:space="preserve">, </t>
    </r>
    <r>
      <rPr>
        <sz val="10"/>
        <color theme="1"/>
        <rFont val="맑은 고딕"/>
        <family val="3"/>
        <charset val="129"/>
      </rPr>
      <t>과학교육학부</t>
    </r>
    <r>
      <rPr>
        <sz val="10"/>
        <color theme="1"/>
        <rFont val="Helvetica"/>
      </rPr>
      <t xml:space="preserve"> </t>
    </r>
    <r>
      <rPr>
        <sz val="10"/>
        <color theme="1"/>
        <rFont val="맑은 고딕"/>
        <family val="3"/>
        <charset val="129"/>
      </rPr>
      <t>등</t>
    </r>
  </si>
  <si>
    <r>
      <rPr>
        <sz val="12"/>
        <color rgb="FF000000"/>
        <rFont val="경기천년제목 Light"/>
        <family val="3"/>
        <charset val="129"/>
      </rPr>
      <t>생활 속의 다양한 과학적 원리 및 활용에 대해 호기심과 흥미가 있는 학생이 수강하기를 권장합니다</t>
    </r>
    <r>
      <rPr>
        <sz val="12"/>
        <color rgb="FF000000"/>
        <rFont val="맑은 고딕"/>
        <family val="3"/>
        <charset val="129"/>
      </rPr>
      <t xml:space="preserve">. </t>
    </r>
    <r>
      <rPr>
        <sz val="12"/>
        <color rgb="FFFF0000"/>
        <rFont val="경기천년제목 Light"/>
        <family val="3"/>
        <charset val="129"/>
      </rPr>
      <t>물리학</t>
    </r>
    <r>
      <rPr>
        <sz val="12"/>
        <color rgb="FFFF0000"/>
        <rFont val="맑은 고딕"/>
        <family val="3"/>
        <charset val="129"/>
      </rPr>
      <t xml:space="preserve">, </t>
    </r>
    <r>
      <rPr>
        <sz val="12"/>
        <color rgb="FFFF0000"/>
        <rFont val="경기천년제목 Light"/>
        <family val="3"/>
        <charset val="129"/>
      </rPr>
      <t>화학</t>
    </r>
    <r>
      <rPr>
        <sz val="12"/>
        <color rgb="FFFF0000"/>
        <rFont val="맑은 고딕"/>
        <family val="3"/>
        <charset val="129"/>
      </rPr>
      <t xml:space="preserve">, </t>
    </r>
    <r>
      <rPr>
        <sz val="12"/>
        <color rgb="FFFF0000"/>
        <rFont val="경기천년제목 Light"/>
        <family val="3"/>
        <charset val="129"/>
      </rPr>
      <t>생명과학</t>
    </r>
    <r>
      <rPr>
        <sz val="12"/>
        <color rgb="FFFF0000"/>
        <rFont val="맑은 고딕"/>
        <family val="3"/>
        <charset val="129"/>
      </rPr>
      <t xml:space="preserve">, </t>
    </r>
    <r>
      <rPr>
        <sz val="12"/>
        <color rgb="FFFF0000"/>
        <rFont val="경기천년제목 Light"/>
        <family val="3"/>
        <charset val="129"/>
      </rPr>
      <t>지구과학의 경계 없이 생활 속 주제로부터 과학적 문제 해결력을 익힐 수 있는 과목입니다</t>
    </r>
    <r>
      <rPr>
        <sz val="12"/>
        <color rgb="FFFF0000"/>
        <rFont val="맑은 고딕"/>
        <family val="3"/>
        <charset val="129"/>
      </rPr>
      <t>.</t>
    </r>
    <r>
      <rPr>
        <sz val="12"/>
        <color rgb="FF000000"/>
        <rFont val="맑은 고딕"/>
        <family val="3"/>
        <charset val="129"/>
      </rPr>
      <t xml:space="preserve"> </t>
    </r>
    <r>
      <rPr>
        <sz val="12"/>
        <color rgb="FF000000"/>
        <rFont val="경기천년제목 Light"/>
        <family val="3"/>
        <charset val="129"/>
      </rPr>
      <t>과학공연</t>
    </r>
    <r>
      <rPr>
        <sz val="12"/>
        <color rgb="FF000000"/>
        <rFont val="맑은 고딕"/>
        <family val="3"/>
        <charset val="129"/>
      </rPr>
      <t xml:space="preserve">, </t>
    </r>
    <r>
      <rPr>
        <sz val="12"/>
        <color rgb="FF000000"/>
        <rFont val="경기천년제목 Light"/>
        <family val="3"/>
        <charset val="129"/>
      </rPr>
      <t>음악</t>
    </r>
    <r>
      <rPr>
        <sz val="12"/>
        <color rgb="FF000000"/>
        <rFont val="맑은 고딕"/>
        <family val="3"/>
        <charset val="129"/>
      </rPr>
      <t xml:space="preserve">, </t>
    </r>
    <r>
      <rPr>
        <sz val="12"/>
        <color rgb="FF000000"/>
        <rFont val="경기천년제목 Light"/>
        <family val="3"/>
        <charset val="129"/>
      </rPr>
      <t>미용</t>
    </r>
    <r>
      <rPr>
        <sz val="12"/>
        <color rgb="FF000000"/>
        <rFont val="맑은 고딕"/>
        <family val="3"/>
        <charset val="129"/>
      </rPr>
      <t xml:space="preserve">, </t>
    </r>
    <r>
      <rPr>
        <sz val="12"/>
        <color rgb="FF000000"/>
        <rFont val="경기천년제목 Light"/>
        <family val="3"/>
        <charset val="129"/>
      </rPr>
      <t>보건 분야나 식품</t>
    </r>
    <r>
      <rPr>
        <sz val="12"/>
        <color rgb="FF000000"/>
        <rFont val="맑은 고딕"/>
        <family val="3"/>
        <charset val="129"/>
      </rPr>
      <t xml:space="preserve">, </t>
    </r>
    <r>
      <rPr>
        <sz val="12"/>
        <color rgb="FF000000"/>
        <rFont val="경기천년제목 Light"/>
        <family val="3"/>
        <charset val="129"/>
      </rPr>
      <t>의복</t>
    </r>
    <r>
      <rPr>
        <sz val="12"/>
        <color rgb="FF000000"/>
        <rFont val="맑은 고딕"/>
        <family val="3"/>
        <charset val="129"/>
      </rPr>
      <t xml:space="preserve">, </t>
    </r>
    <r>
      <rPr>
        <sz val="12"/>
        <color rgb="FF000000"/>
        <rFont val="경기천년제목 Light"/>
        <family val="3"/>
        <charset val="129"/>
      </rPr>
      <t>주거 관련 과목이 있는 생활과학 대학으로 진학하려는 학생들에게 도움이 되는 과목입니다</t>
    </r>
    <r>
      <rPr>
        <sz val="12"/>
        <color rgb="FF000000"/>
        <rFont val="맑은 고딕"/>
        <family val="3"/>
        <charset val="129"/>
      </rPr>
      <t>.</t>
    </r>
  </si>
  <si>
    <t>• 건강한 생활 (건강, 식품)
• 아름다운 생활 (미용, 의복)
• 편리한 생활 (건축, 교통)
• 문화 생활 (스포츠, 미술, 음악, 종합 예술)</t>
  </si>
  <si>
    <t>융합과학 탐구</t>
  </si>
  <si>
    <t>융합과학 탐구는 빅데이터, 인공지능, 모의실험 등을 이용한 탐구 활동을 통해 융합과학의 역할과 필요성을 이해하고, 융합적 사고 능력과 탐구 능력을 함양하기 위한 과목이다.</t>
  </si>
  <si>
    <t>• 과학기술과 다양한 분야의 연계 활용을 통해 융합과학의 역할과 유용성을 이해하고, 과학의 발전과 사회 문제 해결 방안 탐구
• 디지털 탐구 도구와 기술, 데이터의 이해와 활용을 통해 다양한 과학적 탐구 과정의 특성을 익히고 미래 사회에 필요한 과학적 탐구 역량과 소양 함양
• 미래 사회 변화에 대응하기 위해 융합적 사고 능력을 함양하고, 융합과학기술을 활용한 사회적 난제 해결 방안과 시민 참여의 필요성 탐구</t>
  </si>
  <si>
    <r>
      <rPr>
        <sz val="10"/>
        <color theme="1"/>
        <rFont val="맑은 고딕"/>
        <family val="3"/>
        <charset val="129"/>
      </rPr>
      <t>과학교사</t>
    </r>
    <r>
      <rPr>
        <sz val="10"/>
        <color theme="1"/>
        <rFont val="Helvetica"/>
      </rPr>
      <t xml:space="preserve">, </t>
    </r>
    <r>
      <rPr>
        <sz val="10"/>
        <color theme="1"/>
        <rFont val="맑은 고딕"/>
        <family val="3"/>
        <charset val="129"/>
      </rPr>
      <t>과학연구원</t>
    </r>
    <r>
      <rPr>
        <sz val="10"/>
        <color theme="1"/>
        <rFont val="Helvetica"/>
      </rPr>
      <t xml:space="preserve">, </t>
    </r>
    <r>
      <rPr>
        <sz val="10"/>
        <color theme="1"/>
        <rFont val="맑은 고딕"/>
        <family val="3"/>
        <charset val="129"/>
      </rPr>
      <t>물리연구원</t>
    </r>
    <r>
      <rPr>
        <sz val="10"/>
        <color theme="1"/>
        <rFont val="Helvetica"/>
      </rPr>
      <t xml:space="preserve">, </t>
    </r>
    <r>
      <rPr>
        <sz val="10"/>
        <color theme="1"/>
        <rFont val="맑은 고딕"/>
        <family val="3"/>
        <charset val="129"/>
      </rPr>
      <t>화학연구원</t>
    </r>
    <r>
      <rPr>
        <sz val="10"/>
        <color theme="1"/>
        <rFont val="Helvetica"/>
      </rPr>
      <t xml:space="preserve">, </t>
    </r>
    <r>
      <rPr>
        <sz val="10"/>
        <color theme="1"/>
        <rFont val="맑은 고딕"/>
        <family val="3"/>
        <charset val="129"/>
      </rPr>
      <t>생명과학연구원</t>
    </r>
    <r>
      <rPr>
        <sz val="10"/>
        <color theme="1"/>
        <rFont val="Helvetica"/>
      </rPr>
      <t xml:space="preserve">, </t>
    </r>
    <r>
      <rPr>
        <sz val="10"/>
        <color theme="1"/>
        <rFont val="맑은 고딕"/>
        <family val="3"/>
        <charset val="129"/>
      </rPr>
      <t>환경연구원</t>
    </r>
    <r>
      <rPr>
        <sz val="10"/>
        <color theme="1"/>
        <rFont val="Helvetica"/>
      </rPr>
      <t xml:space="preserve">, </t>
    </r>
    <r>
      <rPr>
        <sz val="10"/>
        <color theme="1"/>
        <rFont val="맑은 고딕"/>
        <family val="3"/>
        <charset val="129"/>
      </rPr>
      <t>신약개발연구원</t>
    </r>
    <r>
      <rPr>
        <sz val="10"/>
        <color theme="1"/>
        <rFont val="Helvetica"/>
      </rPr>
      <t xml:space="preserve">, </t>
    </r>
    <r>
      <rPr>
        <sz val="10"/>
        <color theme="1"/>
        <rFont val="맑은 고딕"/>
        <family val="3"/>
        <charset val="129"/>
      </rPr>
      <t>에너지</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나노공학기술자</t>
    </r>
    <r>
      <rPr>
        <sz val="10"/>
        <color theme="1"/>
        <rFont val="Helvetica"/>
      </rPr>
      <t xml:space="preserve">, </t>
    </r>
    <r>
      <rPr>
        <sz val="10"/>
        <color theme="1"/>
        <rFont val="맑은 고딕"/>
        <family val="3"/>
        <charset val="129"/>
      </rPr>
      <t>전자공학자</t>
    </r>
    <r>
      <rPr>
        <sz val="10"/>
        <color theme="1"/>
        <rFont val="Helvetica"/>
      </rPr>
      <t xml:space="preserve">, </t>
    </r>
    <r>
      <rPr>
        <sz val="10"/>
        <color theme="1"/>
        <rFont val="맑은 고딕"/>
        <family val="3"/>
        <charset val="129"/>
      </rPr>
      <t>기계공학자</t>
    </r>
    <r>
      <rPr>
        <sz val="10"/>
        <color theme="1"/>
        <rFont val="Helvetica"/>
      </rPr>
      <t xml:space="preserve">, </t>
    </r>
    <r>
      <rPr>
        <sz val="10"/>
        <color theme="1"/>
        <rFont val="맑은 고딕"/>
        <family val="3"/>
        <charset val="129"/>
      </rPr>
      <t>대기과학자</t>
    </r>
    <r>
      <rPr>
        <sz val="10"/>
        <color theme="1"/>
        <rFont val="Helvetica"/>
      </rPr>
      <t xml:space="preserve">, </t>
    </r>
    <r>
      <rPr>
        <sz val="10"/>
        <color theme="1"/>
        <rFont val="맑은 고딕"/>
        <family val="3"/>
        <charset val="129"/>
      </rPr>
      <t>천문학자</t>
    </r>
    <r>
      <rPr>
        <sz val="10"/>
        <color theme="1"/>
        <rFont val="Helvetica"/>
      </rPr>
      <t xml:space="preserve">, </t>
    </r>
    <r>
      <rPr>
        <sz val="10"/>
        <color theme="1"/>
        <rFont val="맑은 고딕"/>
        <family val="3"/>
        <charset val="129"/>
      </rPr>
      <t>데이터</t>
    </r>
    <r>
      <rPr>
        <sz val="10"/>
        <color theme="1"/>
        <rFont val="Helvetica"/>
      </rPr>
      <t xml:space="preserve"> </t>
    </r>
    <r>
      <rPr>
        <sz val="10"/>
        <color theme="1"/>
        <rFont val="맑은 고딕"/>
        <family val="3"/>
        <charset val="129"/>
      </rPr>
      <t>분석가</t>
    </r>
    <r>
      <rPr>
        <sz val="10"/>
        <color theme="1"/>
        <rFont val="Helvetica"/>
      </rPr>
      <t xml:space="preserve">, </t>
    </r>
    <r>
      <rPr>
        <sz val="10"/>
        <color theme="1"/>
        <rFont val="맑은 고딕"/>
        <family val="3"/>
        <charset val="129"/>
      </rPr>
      <t>과학관</t>
    </r>
    <r>
      <rPr>
        <sz val="10"/>
        <color theme="1"/>
        <rFont val="Helvetica"/>
      </rPr>
      <t xml:space="preserve"> </t>
    </r>
    <r>
      <rPr>
        <sz val="10"/>
        <color theme="1"/>
        <rFont val="맑은 고딕"/>
        <family val="3"/>
        <charset val="129"/>
      </rPr>
      <t>큐레이터</t>
    </r>
    <r>
      <rPr>
        <sz val="10"/>
        <color theme="1"/>
        <rFont val="Helvetica"/>
      </rPr>
      <t xml:space="preserve">, </t>
    </r>
    <r>
      <rPr>
        <sz val="10"/>
        <color theme="1"/>
        <rFont val="맑은 고딕"/>
        <family val="3"/>
        <charset val="129"/>
      </rPr>
      <t>과학저널리스트</t>
    </r>
    <r>
      <rPr>
        <sz val="10"/>
        <color theme="1"/>
        <rFont val="Helvetica"/>
      </rPr>
      <t xml:space="preserve"> </t>
    </r>
    <r>
      <rPr>
        <sz val="10"/>
        <color theme="1"/>
        <rFont val="맑은 고딕"/>
        <family val="3"/>
        <charset val="129"/>
      </rPr>
      <t>등</t>
    </r>
  </si>
  <si>
    <r>
      <rPr>
        <sz val="10"/>
        <color theme="1"/>
        <rFont val="맑은 고딕"/>
        <family val="3"/>
        <charset val="129"/>
      </rPr>
      <t>물리학과</t>
    </r>
    <r>
      <rPr>
        <sz val="10"/>
        <color theme="1"/>
        <rFont val="Helvetica"/>
      </rPr>
      <t xml:space="preserve">, </t>
    </r>
    <r>
      <rPr>
        <sz val="10"/>
        <color theme="1"/>
        <rFont val="맑은 고딕"/>
        <family val="3"/>
        <charset val="129"/>
      </rPr>
      <t>화학과</t>
    </r>
    <r>
      <rPr>
        <sz val="10"/>
        <color theme="1"/>
        <rFont val="Helvetica"/>
      </rPr>
      <t xml:space="preserve">, </t>
    </r>
    <r>
      <rPr>
        <sz val="10"/>
        <color theme="1"/>
        <rFont val="맑은 고딕"/>
        <family val="3"/>
        <charset val="129"/>
      </rPr>
      <t>생물학과</t>
    </r>
    <r>
      <rPr>
        <sz val="10"/>
        <color theme="1"/>
        <rFont val="Helvetica"/>
      </rPr>
      <t xml:space="preserve">, </t>
    </r>
    <r>
      <rPr>
        <sz val="10"/>
        <color theme="1"/>
        <rFont val="맑은 고딕"/>
        <family val="3"/>
        <charset val="129"/>
      </rPr>
      <t>지질학과</t>
    </r>
    <r>
      <rPr>
        <sz val="10"/>
        <color theme="1"/>
        <rFont val="Helvetica"/>
      </rPr>
      <t xml:space="preserve">, </t>
    </r>
    <r>
      <rPr>
        <sz val="10"/>
        <color theme="1"/>
        <rFont val="맑은 고딕"/>
        <family val="3"/>
        <charset val="129"/>
      </rPr>
      <t>천문학과</t>
    </r>
    <r>
      <rPr>
        <sz val="10"/>
        <color theme="1"/>
        <rFont val="Helvetica"/>
      </rPr>
      <t xml:space="preserve">, </t>
    </r>
    <r>
      <rPr>
        <sz val="10"/>
        <color theme="1"/>
        <rFont val="맑은 고딕"/>
        <family val="3"/>
        <charset val="129"/>
      </rPr>
      <t>해양학과</t>
    </r>
    <r>
      <rPr>
        <sz val="10"/>
        <color theme="1"/>
        <rFont val="Helvetica"/>
      </rPr>
      <t xml:space="preserve">, </t>
    </r>
    <r>
      <rPr>
        <sz val="10"/>
        <color theme="1"/>
        <rFont val="맑은 고딕"/>
        <family val="3"/>
        <charset val="129"/>
      </rPr>
      <t>전기전자공학과</t>
    </r>
    <r>
      <rPr>
        <sz val="10"/>
        <color theme="1"/>
        <rFont val="Helvetica"/>
      </rPr>
      <t xml:space="preserve">, </t>
    </r>
    <r>
      <rPr>
        <sz val="10"/>
        <color theme="1"/>
        <rFont val="맑은 고딕"/>
        <family val="3"/>
        <charset val="129"/>
      </rPr>
      <t>기계공학과</t>
    </r>
    <r>
      <rPr>
        <sz val="10"/>
        <color theme="1"/>
        <rFont val="Helvetica"/>
      </rPr>
      <t xml:space="preserve">, </t>
    </r>
    <r>
      <rPr>
        <sz val="10"/>
        <color theme="1"/>
        <rFont val="맑은 고딕"/>
        <family val="3"/>
        <charset val="129"/>
      </rPr>
      <t>화학공학과</t>
    </r>
    <r>
      <rPr>
        <sz val="10"/>
        <color theme="1"/>
        <rFont val="Helvetica"/>
      </rPr>
      <t xml:space="preserve">, </t>
    </r>
    <r>
      <rPr>
        <sz val="10"/>
        <color theme="1"/>
        <rFont val="맑은 고딕"/>
        <family val="3"/>
        <charset val="129"/>
      </rPr>
      <t>나노공학과</t>
    </r>
    <r>
      <rPr>
        <sz val="10"/>
        <color theme="1"/>
        <rFont val="Helvetica"/>
      </rPr>
      <t xml:space="preserve">, </t>
    </r>
    <r>
      <rPr>
        <sz val="10"/>
        <color theme="1"/>
        <rFont val="맑은 고딕"/>
        <family val="3"/>
        <charset val="129"/>
      </rPr>
      <t>바이오나노화학과</t>
    </r>
    <r>
      <rPr>
        <sz val="10"/>
        <color theme="1"/>
        <rFont val="Helvetica"/>
      </rPr>
      <t xml:space="preserve">, </t>
    </r>
    <r>
      <rPr>
        <sz val="10"/>
        <color theme="1"/>
        <rFont val="맑은 고딕"/>
        <family val="3"/>
        <charset val="129"/>
      </rPr>
      <t>신소재공학과</t>
    </r>
    <r>
      <rPr>
        <sz val="10"/>
        <color theme="1"/>
        <rFont val="Helvetica"/>
      </rPr>
      <t xml:space="preserve">, </t>
    </r>
    <r>
      <rPr>
        <sz val="10"/>
        <color theme="1"/>
        <rFont val="맑은 고딕"/>
        <family val="3"/>
        <charset val="129"/>
      </rPr>
      <t>고분자공학과</t>
    </r>
    <r>
      <rPr>
        <sz val="10"/>
        <color theme="1"/>
        <rFont val="Helvetica"/>
      </rPr>
      <t xml:space="preserve">, </t>
    </r>
    <r>
      <rPr>
        <sz val="10"/>
        <color theme="1"/>
        <rFont val="맑은 고딕"/>
        <family val="3"/>
        <charset val="129"/>
      </rPr>
      <t>생화학과</t>
    </r>
    <r>
      <rPr>
        <sz val="10"/>
        <color theme="1"/>
        <rFont val="Helvetica"/>
      </rPr>
      <t xml:space="preserve">, </t>
    </r>
    <r>
      <rPr>
        <sz val="10"/>
        <color theme="1"/>
        <rFont val="맑은 고딕"/>
        <family val="3"/>
        <charset val="129"/>
      </rPr>
      <t>생명과학과</t>
    </r>
    <r>
      <rPr>
        <sz val="10"/>
        <color theme="1"/>
        <rFont val="Helvetica"/>
      </rPr>
      <t xml:space="preserve">, </t>
    </r>
    <r>
      <rPr>
        <sz val="10"/>
        <color theme="1"/>
        <rFont val="맑은 고딕"/>
        <family val="3"/>
        <charset val="129"/>
      </rPr>
      <t>생명공학과</t>
    </r>
    <r>
      <rPr>
        <sz val="10"/>
        <color theme="1"/>
        <rFont val="Helvetica"/>
      </rPr>
      <t xml:space="preserve">, </t>
    </r>
    <r>
      <rPr>
        <sz val="10"/>
        <color theme="1"/>
        <rFont val="맑은 고딕"/>
        <family val="3"/>
        <charset val="129"/>
      </rPr>
      <t>식품공학과</t>
    </r>
    <r>
      <rPr>
        <sz val="10"/>
        <color theme="1"/>
        <rFont val="Helvetica"/>
      </rPr>
      <t xml:space="preserve">, </t>
    </r>
    <r>
      <rPr>
        <sz val="10"/>
        <color theme="1"/>
        <rFont val="맑은 고딕"/>
        <family val="3"/>
        <charset val="129"/>
      </rPr>
      <t>환경공학과</t>
    </r>
    <r>
      <rPr>
        <sz val="10"/>
        <color theme="1"/>
        <rFont val="Helvetica"/>
      </rPr>
      <t xml:space="preserve">, </t>
    </r>
    <r>
      <rPr>
        <sz val="10"/>
        <color theme="1"/>
        <rFont val="맑은 고딕"/>
        <family val="3"/>
        <charset val="129"/>
      </rPr>
      <t>지구환경과학과</t>
    </r>
    <r>
      <rPr>
        <sz val="10"/>
        <color theme="1"/>
        <rFont val="Helvetica"/>
      </rPr>
      <t xml:space="preserve">, </t>
    </r>
    <r>
      <rPr>
        <sz val="10"/>
        <color theme="1"/>
        <rFont val="맑은 고딕"/>
        <family val="3"/>
        <charset val="129"/>
      </rPr>
      <t>지구과학교육과</t>
    </r>
    <r>
      <rPr>
        <sz val="10"/>
        <color theme="1"/>
        <rFont val="Helvetica"/>
      </rPr>
      <t xml:space="preserve">, </t>
    </r>
    <r>
      <rPr>
        <sz val="10"/>
        <color theme="1"/>
        <rFont val="맑은 고딕"/>
        <family val="3"/>
        <charset val="129"/>
      </rPr>
      <t>과학교육학과</t>
    </r>
    <r>
      <rPr>
        <sz val="10"/>
        <color theme="1"/>
        <rFont val="Helvetica"/>
      </rPr>
      <t xml:space="preserve">, </t>
    </r>
    <r>
      <rPr>
        <sz val="10"/>
        <color theme="1"/>
        <rFont val="맑은 고딕"/>
        <family val="3"/>
        <charset val="129"/>
      </rPr>
      <t>데이터사이언스학과</t>
    </r>
    <r>
      <rPr>
        <sz val="10"/>
        <color theme="1"/>
        <rFont val="Helvetica"/>
      </rPr>
      <t xml:space="preserve"> </t>
    </r>
    <r>
      <rPr>
        <sz val="10"/>
        <color theme="1"/>
        <rFont val="맑은 고딕"/>
        <family val="3"/>
        <charset val="129"/>
      </rPr>
      <t>등</t>
    </r>
  </si>
  <si>
    <r>
      <rPr>
        <sz val="12"/>
        <color rgb="FF000000"/>
        <rFont val="경기천년제목 Light"/>
        <family val="3"/>
        <charset val="129"/>
      </rPr>
      <t xml:space="preserve">현대 과학의 발전에 대한 폭넓은 내용을 담고 있어 </t>
    </r>
    <r>
      <rPr>
        <sz val="12"/>
        <color rgb="FFFF0000"/>
        <rFont val="경기천년제목 Light"/>
        <family val="3"/>
        <charset val="129"/>
      </rPr>
      <t>과학 관련 진로에 전반적으로</t>
    </r>
    <r>
      <rPr>
        <sz val="12"/>
        <color rgb="FF000000"/>
        <rFont val="맑은 고딕"/>
        <family val="3"/>
        <charset val="129"/>
      </rPr>
      <t xml:space="preserve"> </t>
    </r>
    <r>
      <rPr>
        <sz val="12"/>
        <color rgb="FF000000"/>
        <rFont val="경기천년제목 Light"/>
        <family val="3"/>
        <charset val="129"/>
      </rPr>
      <t>도움이 됩니다</t>
    </r>
    <r>
      <rPr>
        <sz val="12"/>
        <color rgb="FF000000"/>
        <rFont val="맑은 고딕"/>
        <family val="3"/>
        <charset val="129"/>
      </rPr>
      <t xml:space="preserve">. </t>
    </r>
    <r>
      <rPr>
        <sz val="12"/>
        <color rgb="FFFF0000"/>
        <rFont val="경기천년제목 Light"/>
        <family val="3"/>
        <charset val="129"/>
      </rPr>
      <t>여러 과학 분야가 접목된 다양한 개념 및 기술에 관심이 있는</t>
    </r>
    <r>
      <rPr>
        <sz val="12"/>
        <color rgb="FF000000"/>
        <rFont val="맑은 고딕"/>
        <family val="3"/>
        <charset val="129"/>
      </rPr>
      <t xml:space="preserve"> </t>
    </r>
    <r>
      <rPr>
        <sz val="12"/>
        <color rgb="FF000000"/>
        <rFont val="경기천년제목 Light"/>
        <family val="3"/>
        <charset val="129"/>
      </rPr>
      <t>학생들에게 권장합니다</t>
    </r>
    <r>
      <rPr>
        <sz val="12"/>
        <color rgb="FF000000"/>
        <rFont val="맑은 고딕"/>
        <family val="3"/>
        <charset val="129"/>
      </rPr>
      <t xml:space="preserve">. </t>
    </r>
    <r>
      <rPr>
        <sz val="12"/>
        <color rgb="FF000000"/>
        <rFont val="경기천년제목 Light"/>
        <family val="3"/>
        <charset val="129"/>
      </rPr>
      <t>자연을 총체적으로 바라보고 여러 자연 현상들을 연결해주는 기본 원리에 대한 이해와 적용으로 융합적 사고를 기를 수 있는 과목입니다</t>
    </r>
    <r>
      <rPr>
        <sz val="12"/>
        <color rgb="FF000000"/>
        <rFont val="맑은 고딕"/>
        <family val="3"/>
        <charset val="129"/>
      </rPr>
      <t>.</t>
    </r>
  </si>
  <si>
    <t>• 우주의 기원과 진화 (우주의 기원, 빅뱅과 기본 입자, 원자의 형성, 별과 은하)
• 태양계와 지구 (태양계의 형성, 태양계의 역학, 행성의 대기, 지구)
• 생명의 진화 (생명의 탄생, 생명의 진화, 생명의 연속성)
• 정보 통신과 신소재 (정보의 발생과 처리, 정보의 저장과 활용, 반도체와 신소재, 광물 자원)
• 인류의 건강과 과학기술 (식량 자원, 과학적 건강관리, 첨단과학과 질병치료)
• 에너지와 환경 (에너지와 문명, 탄소 순환과 기후 변화, 에너지 문제와 미래)</t>
  </si>
  <si>
    <t xml:space="preserve">체육1 </t>
  </si>
  <si>
    <t xml:space="preserve">체육1은 중학교 체육에서 배운 건강 활동과 스포츠를 더 깊이 배우며, 건강을 잘 관리하고 생활화할 수 있는 자질을 길러주는 과목이다. </t>
  </si>
  <si>
    <t>• 신체활동의 효과 및 생애주기별 건강 관리와 안전사고의 대처
• 전략형 스포츠(축구, 농구, 배구, 배드민턴, 야구, 소프트볼 등)와 생태형 스포츠(당구, 볼링, 골프, 등반 등)의 경기 방법과 과학적 원리
• 스포츠 기술 개선에 대한 적극성 및 스포츠 환경에 대한 생태 감수성
• 긍정적 자아 존중감 형성</t>
  </si>
  <si>
    <r>
      <rPr>
        <sz val="10"/>
        <color theme="1"/>
        <rFont val="맑은 고딕"/>
        <family val="3"/>
        <charset val="129"/>
      </rPr>
      <t>체육교사</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교수</t>
    </r>
    <r>
      <rPr>
        <sz val="10"/>
        <color theme="1"/>
        <rFont val="Helvetica"/>
      </rPr>
      <t xml:space="preserve">, </t>
    </r>
    <r>
      <rPr>
        <sz val="10"/>
        <color theme="1"/>
        <rFont val="맑은 고딕"/>
        <family val="3"/>
        <charset val="129"/>
      </rPr>
      <t>생활체육</t>
    </r>
    <r>
      <rPr>
        <sz val="10"/>
        <color theme="1"/>
        <rFont val="Helvetica"/>
      </rPr>
      <t xml:space="preserve"> </t>
    </r>
    <r>
      <rPr>
        <sz val="10"/>
        <color theme="1"/>
        <rFont val="맑은 고딕"/>
        <family val="3"/>
        <charset val="129"/>
      </rPr>
      <t>지도사</t>
    </r>
    <r>
      <rPr>
        <sz val="10"/>
        <color theme="1"/>
        <rFont val="Helvetica"/>
      </rPr>
      <t xml:space="preserve">, </t>
    </r>
    <r>
      <rPr>
        <sz val="10"/>
        <color theme="1"/>
        <rFont val="맑은 고딕"/>
        <family val="3"/>
        <charset val="129"/>
      </rPr>
      <t>체육관련</t>
    </r>
    <r>
      <rPr>
        <sz val="10"/>
        <color theme="1"/>
        <rFont val="Helvetica"/>
      </rPr>
      <t xml:space="preserve"> </t>
    </r>
    <r>
      <rPr>
        <sz val="10"/>
        <color theme="1"/>
        <rFont val="맑은 고딕"/>
        <family val="3"/>
        <charset val="129"/>
      </rPr>
      <t>강사</t>
    </r>
    <r>
      <rPr>
        <sz val="10"/>
        <color theme="1"/>
        <rFont val="Helvetica"/>
      </rPr>
      <t xml:space="preserve">, </t>
    </r>
    <r>
      <rPr>
        <sz val="10"/>
        <color theme="1"/>
        <rFont val="맑은 고딕"/>
        <family val="3"/>
        <charset val="129"/>
      </rPr>
      <t>퍼스널트레이너</t>
    </r>
    <r>
      <rPr>
        <sz val="10"/>
        <color theme="1"/>
        <rFont val="Helvetica"/>
      </rPr>
      <t xml:space="preserve">, </t>
    </r>
    <r>
      <rPr>
        <sz val="10"/>
        <color theme="1"/>
        <rFont val="맑은 고딕"/>
        <family val="3"/>
        <charset val="129"/>
      </rPr>
      <t>체형관리사</t>
    </r>
    <r>
      <rPr>
        <sz val="10"/>
        <color theme="1"/>
        <rFont val="Helvetica"/>
      </rPr>
      <t xml:space="preserve">, </t>
    </r>
    <r>
      <rPr>
        <sz val="10"/>
        <color theme="1"/>
        <rFont val="맑은 고딕"/>
        <family val="3"/>
        <charset val="129"/>
      </rPr>
      <t>경기기록원</t>
    </r>
    <r>
      <rPr>
        <sz val="10"/>
        <color theme="1"/>
        <rFont val="Helvetica"/>
      </rPr>
      <t xml:space="preserve">, </t>
    </r>
    <r>
      <rPr>
        <sz val="10"/>
        <color theme="1"/>
        <rFont val="맑은 고딕"/>
        <family val="3"/>
        <charset val="129"/>
      </rPr>
      <t>코치</t>
    </r>
    <r>
      <rPr>
        <sz val="10"/>
        <color theme="1"/>
        <rFont val="Helvetica"/>
      </rPr>
      <t xml:space="preserve">, </t>
    </r>
    <r>
      <rPr>
        <sz val="10"/>
        <color theme="1"/>
        <rFont val="맑은 고딕"/>
        <family val="3"/>
        <charset val="129"/>
      </rPr>
      <t>심판</t>
    </r>
    <r>
      <rPr>
        <sz val="10"/>
        <color theme="1"/>
        <rFont val="Helvetica"/>
      </rPr>
      <t xml:space="preserve">, </t>
    </r>
    <r>
      <rPr>
        <sz val="10"/>
        <color theme="1"/>
        <rFont val="맑은 고딕"/>
        <family val="3"/>
        <charset val="129"/>
      </rPr>
      <t>체육관련</t>
    </r>
    <r>
      <rPr>
        <sz val="10"/>
        <color theme="1"/>
        <rFont val="Helvetica"/>
      </rPr>
      <t xml:space="preserve"> </t>
    </r>
    <r>
      <rPr>
        <sz val="10"/>
        <color theme="1"/>
        <rFont val="맑은 고딕"/>
        <family val="3"/>
        <charset val="129"/>
      </rPr>
      <t>행정직</t>
    </r>
    <r>
      <rPr>
        <sz val="10"/>
        <color theme="1"/>
        <rFont val="Helvetica"/>
      </rPr>
      <t xml:space="preserve"> </t>
    </r>
    <r>
      <rPr>
        <sz val="10"/>
        <color theme="1"/>
        <rFont val="맑은 고딕"/>
        <family val="3"/>
        <charset val="129"/>
      </rPr>
      <t>등</t>
    </r>
  </si>
  <si>
    <r>
      <rPr>
        <sz val="10"/>
        <color theme="1"/>
        <rFont val="맑은 고딕"/>
        <family val="3"/>
        <charset val="129"/>
      </rPr>
      <t>체육학과</t>
    </r>
    <r>
      <rPr>
        <sz val="10"/>
        <color theme="1"/>
        <rFont val="Helvetica"/>
      </rPr>
      <t xml:space="preserve">, </t>
    </r>
    <r>
      <rPr>
        <sz val="10"/>
        <color theme="1"/>
        <rFont val="맑은 고딕"/>
        <family val="3"/>
        <charset val="129"/>
      </rPr>
      <t>체육교육과</t>
    </r>
    <r>
      <rPr>
        <sz val="10"/>
        <color theme="1"/>
        <rFont val="Helvetica"/>
      </rPr>
      <t xml:space="preserve">, </t>
    </r>
    <r>
      <rPr>
        <sz val="10"/>
        <color theme="1"/>
        <rFont val="맑은 고딕"/>
        <family val="3"/>
        <charset val="129"/>
      </rPr>
      <t>스포츠과학과</t>
    </r>
    <r>
      <rPr>
        <sz val="10"/>
        <color theme="1"/>
        <rFont val="Helvetica"/>
      </rPr>
      <t xml:space="preserve">, </t>
    </r>
    <r>
      <rPr>
        <sz val="10"/>
        <color theme="1"/>
        <rFont val="맑은 고딕"/>
        <family val="3"/>
        <charset val="129"/>
      </rPr>
      <t>사회체육학과</t>
    </r>
    <r>
      <rPr>
        <sz val="10"/>
        <color theme="1"/>
        <rFont val="Helvetica"/>
      </rPr>
      <t xml:space="preserve">, </t>
    </r>
    <r>
      <rPr>
        <sz val="10"/>
        <color theme="1"/>
        <rFont val="맑은 고딕"/>
        <family val="3"/>
        <charset val="129"/>
      </rPr>
      <t>생활체육학과</t>
    </r>
    <r>
      <rPr>
        <sz val="10"/>
        <color theme="1"/>
        <rFont val="Helvetica"/>
      </rPr>
      <t xml:space="preserve">, </t>
    </r>
    <r>
      <rPr>
        <sz val="10"/>
        <color theme="1"/>
        <rFont val="맑은 고딕"/>
        <family val="3"/>
        <charset val="129"/>
      </rPr>
      <t>특수체육과</t>
    </r>
    <r>
      <rPr>
        <sz val="10"/>
        <color theme="1"/>
        <rFont val="Helvetica"/>
      </rPr>
      <t xml:space="preserve">, </t>
    </r>
    <r>
      <rPr>
        <sz val="10"/>
        <color theme="1"/>
        <rFont val="맑은 고딕"/>
        <family val="3"/>
        <charset val="129"/>
      </rPr>
      <t>스포츠의학과</t>
    </r>
    <r>
      <rPr>
        <sz val="10"/>
        <color theme="1"/>
        <rFont val="Helvetica"/>
      </rPr>
      <t xml:space="preserve">, </t>
    </r>
    <r>
      <rPr>
        <sz val="10"/>
        <color theme="1"/>
        <rFont val="맑은 고딕"/>
        <family val="3"/>
        <charset val="129"/>
      </rPr>
      <t>경호학과</t>
    </r>
    <r>
      <rPr>
        <sz val="10"/>
        <color theme="1"/>
        <rFont val="Helvetica"/>
      </rPr>
      <t xml:space="preserve"> </t>
    </r>
    <r>
      <rPr>
        <sz val="10"/>
        <color theme="1"/>
        <rFont val="맑은 고딕"/>
        <family val="3"/>
        <charset val="129"/>
      </rPr>
      <t>등</t>
    </r>
  </si>
  <si>
    <r>
      <rPr>
        <sz val="12"/>
        <color rgb="FFFF0000"/>
        <rFont val="경기천년제목 Light"/>
        <family val="3"/>
        <charset val="129"/>
      </rPr>
      <t>체육 활동의 생활화를 통해</t>
    </r>
    <r>
      <rPr>
        <sz val="12"/>
        <color rgb="FF000000"/>
        <rFont val="맑은 고딕"/>
        <family val="3"/>
        <charset val="129"/>
      </rPr>
      <t xml:space="preserve"> </t>
    </r>
    <r>
      <rPr>
        <sz val="12"/>
        <color rgb="FFFF0000"/>
        <rFont val="경기천년제목 Light"/>
        <family val="3"/>
        <charset val="129"/>
      </rPr>
      <t>건강을 유지</t>
    </r>
    <r>
      <rPr>
        <sz val="12"/>
        <color rgb="FFFF0000"/>
        <rFont val="맑은 고딕"/>
        <family val="3"/>
        <charset val="129"/>
      </rPr>
      <t>·</t>
    </r>
    <r>
      <rPr>
        <sz val="12"/>
        <color rgb="FFFF0000"/>
        <rFont val="경기천년제목 Light"/>
        <family val="3"/>
        <charset val="129"/>
      </rPr>
      <t>증진하고</t>
    </r>
    <r>
      <rPr>
        <sz val="12"/>
        <color rgb="FF000000"/>
        <rFont val="맑은 고딕"/>
        <family val="3"/>
        <charset val="129"/>
      </rPr>
      <t xml:space="preserve"> </t>
    </r>
    <r>
      <rPr>
        <sz val="12"/>
        <color rgb="FF000000"/>
        <rFont val="경기천년제목 Light"/>
        <family val="3"/>
        <charset val="129"/>
      </rPr>
      <t>운동 기능 및 체력</t>
    </r>
    <r>
      <rPr>
        <sz val="12"/>
        <color rgb="FFFF0000"/>
        <rFont val="경기천년제목 Light"/>
        <family val="3"/>
        <charset val="129"/>
      </rPr>
      <t>을 기르며</t>
    </r>
    <r>
      <rPr>
        <sz val="12"/>
        <color rgb="FFFF0000"/>
        <rFont val="맑은 고딕"/>
        <family val="3"/>
        <charset val="129"/>
      </rPr>
      <t xml:space="preserve">, </t>
    </r>
    <r>
      <rPr>
        <sz val="12"/>
        <color rgb="FFFF0000"/>
        <rFont val="경기천년제목 Light"/>
        <family val="3"/>
        <charset val="129"/>
      </rPr>
      <t>체육의</t>
    </r>
    <r>
      <rPr>
        <sz val="12"/>
        <color rgb="FF000000"/>
        <rFont val="맑은 고딕"/>
        <family val="3"/>
        <charset val="129"/>
      </rPr>
      <t xml:space="preserve"> </t>
    </r>
    <r>
      <rPr>
        <sz val="12"/>
        <color rgb="FF000000"/>
        <rFont val="경기천년제목 Light"/>
        <family val="3"/>
        <charset val="129"/>
      </rPr>
      <t>이론적 지식과 태도를</t>
    </r>
    <r>
      <rPr>
        <sz val="12"/>
        <color rgb="FF000000"/>
        <rFont val="맑은 고딕"/>
        <family val="3"/>
        <charset val="129"/>
      </rPr>
      <t xml:space="preserve"> </t>
    </r>
    <r>
      <rPr>
        <sz val="12"/>
        <color rgb="FFFF0000"/>
        <rFont val="경기천년제목 Light"/>
        <family val="3"/>
        <charset val="129"/>
      </rPr>
      <t>습득함으로써</t>
    </r>
    <r>
      <rPr>
        <sz val="12"/>
        <color rgb="FF000000"/>
        <rFont val="맑은 고딕"/>
        <family val="3"/>
        <charset val="129"/>
      </rPr>
      <t xml:space="preserve"> </t>
    </r>
    <r>
      <rPr>
        <sz val="12"/>
        <color rgb="FF000000"/>
        <rFont val="경기천년제목 Light"/>
        <family val="3"/>
        <charset val="129"/>
      </rPr>
      <t>체</t>
    </r>
    <r>
      <rPr>
        <sz val="12"/>
        <color rgb="FF000000"/>
        <rFont val="맑은 고딕"/>
        <family val="3"/>
        <charset val="129"/>
      </rPr>
      <t>·</t>
    </r>
    <r>
      <rPr>
        <sz val="12"/>
        <color rgb="FF000000"/>
        <rFont val="경기천년제목 Light"/>
        <family val="3"/>
        <charset val="129"/>
      </rPr>
      <t>지</t>
    </r>
    <r>
      <rPr>
        <sz val="12"/>
        <color rgb="FF000000"/>
        <rFont val="맑은 고딕"/>
        <family val="3"/>
        <charset val="129"/>
      </rPr>
      <t>·</t>
    </r>
    <r>
      <rPr>
        <sz val="12"/>
        <color rgb="FF000000"/>
        <rFont val="경기천년제목 Light"/>
        <family val="3"/>
        <charset val="129"/>
      </rPr>
      <t>덕이 통합된 시민 소양을 기르는 데 도움이</t>
    </r>
    <r>
      <rPr>
        <sz val="12"/>
        <color rgb="FF000000"/>
        <rFont val="맑은 고딕"/>
        <family val="3"/>
        <charset val="129"/>
      </rPr>
      <t xml:space="preserve"> </t>
    </r>
    <r>
      <rPr>
        <sz val="12"/>
        <color rgb="FF000000"/>
        <rFont val="경기천년제목 Light"/>
        <family val="3"/>
        <charset val="129"/>
      </rPr>
      <t>되는 과목입니다</t>
    </r>
    <r>
      <rPr>
        <sz val="12"/>
        <color rgb="FF000000"/>
        <rFont val="맑은 고딕"/>
        <family val="3"/>
        <charset val="129"/>
      </rPr>
      <t>.</t>
    </r>
  </si>
  <si>
    <t>• 건강 (건강 관리, 체력 증진, 여가 선용, 자기 관리)
• 도전 (도전 의미, 목표 설정, 신체·정신 수련, 도전 정신)
• 경쟁 (경쟁 의미, 상황 판단, 경쟁·협동 수행, 대인 관계)
• 표현 (표현 의미, 표현 양식, 표현 창작, 감상·비평)
• 안전 (신체 안전, 안전 관리)</t>
  </si>
  <si>
    <t>성취도(A~C) / 석차 등급 미산출</t>
  </si>
  <si>
    <t>A~C</t>
  </si>
  <si>
    <t>체육2</t>
  </si>
  <si>
    <t xml:space="preserve">체육2는 중학교 체육에서 배운 체력 운동과 기술형 스포츠 및 표현 영역을 더욱 심화하여 학습함으로써 체력을 증진하고 스포츠와 표현 활동의 수행 능력을 생활화할 수 있는 자질을 길러주는 과목이다. </t>
  </si>
  <si>
    <t>• 체력 증진의 과학적 원리와 특성을 적용한 체력 관리 방법
• 체력 증진 운동 방법 및 신체 위기 상황에서의 대처
• 기술형 스포츠(체조, 육상, 국궁, 사격, 태권도, 씨름, 유도 등)와 표현 활동(치어리딩, 강강술래, 탈춤, 현대무용, 댄스스포츠)의 동작, 문화, 작품의 이해
• 스포츠 문화 탐색 및 경기 기능 분석 후 응용
• 신체적 자기효능감 및 심미적 안목 학습</t>
  </si>
  <si>
    <r>
      <rPr>
        <sz val="10"/>
        <color theme="1"/>
        <rFont val="맑은 고딕"/>
        <family val="3"/>
        <charset val="129"/>
      </rPr>
      <t>체육교사</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교수</t>
    </r>
    <r>
      <rPr>
        <sz val="10"/>
        <color theme="1"/>
        <rFont val="Helvetica"/>
      </rPr>
      <t xml:space="preserve">, </t>
    </r>
    <r>
      <rPr>
        <sz val="10"/>
        <color theme="1"/>
        <rFont val="맑은 고딕"/>
        <family val="3"/>
        <charset val="129"/>
      </rPr>
      <t>생활체육</t>
    </r>
    <r>
      <rPr>
        <sz val="10"/>
        <color theme="1"/>
        <rFont val="Helvetica"/>
      </rPr>
      <t xml:space="preserve"> </t>
    </r>
    <r>
      <rPr>
        <sz val="10"/>
        <color theme="1"/>
        <rFont val="맑은 고딕"/>
        <family val="3"/>
        <charset val="129"/>
      </rPr>
      <t>지도사</t>
    </r>
    <r>
      <rPr>
        <sz val="10"/>
        <color theme="1"/>
        <rFont val="Helvetica"/>
      </rPr>
      <t xml:space="preserve">, </t>
    </r>
    <r>
      <rPr>
        <sz val="10"/>
        <color theme="1"/>
        <rFont val="맑은 고딕"/>
        <family val="3"/>
        <charset val="129"/>
      </rPr>
      <t>체육관련</t>
    </r>
    <r>
      <rPr>
        <sz val="10"/>
        <color theme="1"/>
        <rFont val="Helvetica"/>
      </rPr>
      <t xml:space="preserve"> </t>
    </r>
    <r>
      <rPr>
        <sz val="10"/>
        <color theme="1"/>
        <rFont val="맑은 고딕"/>
        <family val="3"/>
        <charset val="129"/>
      </rPr>
      <t>강사</t>
    </r>
    <r>
      <rPr>
        <sz val="10"/>
        <color theme="1"/>
        <rFont val="Helvetica"/>
      </rPr>
      <t xml:space="preserve">, </t>
    </r>
    <r>
      <rPr>
        <sz val="10"/>
        <color theme="1"/>
        <rFont val="맑은 고딕"/>
        <family val="3"/>
        <charset val="129"/>
      </rPr>
      <t>퍼스널트레이너</t>
    </r>
    <r>
      <rPr>
        <sz val="10"/>
        <color theme="1"/>
        <rFont val="Helvetica"/>
      </rPr>
      <t xml:space="preserve">, </t>
    </r>
    <r>
      <rPr>
        <sz val="10"/>
        <color theme="1"/>
        <rFont val="맑은 고딕"/>
        <family val="3"/>
        <charset val="129"/>
      </rPr>
      <t>체형관리사</t>
    </r>
    <r>
      <rPr>
        <sz val="10"/>
        <color theme="1"/>
        <rFont val="Helvetica"/>
      </rPr>
      <t xml:space="preserve">, </t>
    </r>
    <r>
      <rPr>
        <sz val="10"/>
        <color theme="1"/>
        <rFont val="맑은 고딕"/>
        <family val="3"/>
        <charset val="129"/>
      </rPr>
      <t>경기기록원</t>
    </r>
    <r>
      <rPr>
        <sz val="10"/>
        <color theme="1"/>
        <rFont val="Helvetica"/>
      </rPr>
      <t xml:space="preserve">, </t>
    </r>
    <r>
      <rPr>
        <sz val="10"/>
        <color theme="1"/>
        <rFont val="맑은 고딕"/>
        <family val="3"/>
        <charset val="129"/>
      </rPr>
      <t>코치</t>
    </r>
    <r>
      <rPr>
        <sz val="10"/>
        <color theme="1"/>
        <rFont val="Helvetica"/>
      </rPr>
      <t xml:space="preserve">, </t>
    </r>
    <r>
      <rPr>
        <sz val="10"/>
        <color theme="1"/>
        <rFont val="맑은 고딕"/>
        <family val="3"/>
        <charset val="129"/>
      </rPr>
      <t>심판</t>
    </r>
    <r>
      <rPr>
        <sz val="10"/>
        <color theme="1"/>
        <rFont val="Helvetica"/>
      </rPr>
      <t xml:space="preserve">, </t>
    </r>
    <r>
      <rPr>
        <sz val="10"/>
        <color theme="1"/>
        <rFont val="맑은 고딕"/>
        <family val="3"/>
        <charset val="129"/>
      </rPr>
      <t>체육관련</t>
    </r>
    <r>
      <rPr>
        <sz val="10"/>
        <color theme="1"/>
        <rFont val="Helvetica"/>
      </rPr>
      <t xml:space="preserve"> </t>
    </r>
    <r>
      <rPr>
        <sz val="10"/>
        <color theme="1"/>
        <rFont val="맑은 고딕"/>
        <family val="3"/>
        <charset val="129"/>
      </rPr>
      <t>행정직</t>
    </r>
    <r>
      <rPr>
        <sz val="10"/>
        <color theme="1"/>
        <rFont val="Helvetica"/>
      </rPr>
      <t xml:space="preserve"> </t>
    </r>
    <r>
      <rPr>
        <sz val="10"/>
        <color theme="1"/>
        <rFont val="맑은 고딕"/>
        <family val="3"/>
        <charset val="129"/>
      </rPr>
      <t>등</t>
    </r>
  </si>
  <si>
    <r>
      <rPr>
        <sz val="10"/>
        <color theme="1"/>
        <rFont val="맑은 고딕"/>
        <family val="3"/>
        <charset val="129"/>
      </rPr>
      <t>체육학과</t>
    </r>
    <r>
      <rPr>
        <sz val="10"/>
        <color theme="1"/>
        <rFont val="Helvetica"/>
      </rPr>
      <t xml:space="preserve">, </t>
    </r>
    <r>
      <rPr>
        <sz val="10"/>
        <color theme="1"/>
        <rFont val="맑은 고딕"/>
        <family val="3"/>
        <charset val="129"/>
      </rPr>
      <t>체육교육과</t>
    </r>
    <r>
      <rPr>
        <sz val="10"/>
        <color theme="1"/>
        <rFont val="Helvetica"/>
      </rPr>
      <t xml:space="preserve">, </t>
    </r>
    <r>
      <rPr>
        <sz val="10"/>
        <color theme="1"/>
        <rFont val="맑은 고딕"/>
        <family val="3"/>
        <charset val="129"/>
      </rPr>
      <t>스포츠과학과</t>
    </r>
    <r>
      <rPr>
        <sz val="10"/>
        <color theme="1"/>
        <rFont val="Helvetica"/>
      </rPr>
      <t xml:space="preserve">, </t>
    </r>
    <r>
      <rPr>
        <sz val="10"/>
        <color theme="1"/>
        <rFont val="맑은 고딕"/>
        <family val="3"/>
        <charset val="129"/>
      </rPr>
      <t>사회체육학과</t>
    </r>
    <r>
      <rPr>
        <sz val="10"/>
        <color theme="1"/>
        <rFont val="Helvetica"/>
      </rPr>
      <t xml:space="preserve">, </t>
    </r>
    <r>
      <rPr>
        <sz val="10"/>
        <color theme="1"/>
        <rFont val="맑은 고딕"/>
        <family val="3"/>
        <charset val="129"/>
      </rPr>
      <t>생활체육학과</t>
    </r>
    <r>
      <rPr>
        <sz val="10"/>
        <color theme="1"/>
        <rFont val="Helvetica"/>
      </rPr>
      <t xml:space="preserve">, </t>
    </r>
    <r>
      <rPr>
        <sz val="10"/>
        <color theme="1"/>
        <rFont val="맑은 고딕"/>
        <family val="3"/>
        <charset val="129"/>
      </rPr>
      <t>특수체육과</t>
    </r>
    <r>
      <rPr>
        <sz val="10"/>
        <color theme="1"/>
        <rFont val="Helvetica"/>
      </rPr>
      <t xml:space="preserve">, </t>
    </r>
    <r>
      <rPr>
        <sz val="10"/>
        <color theme="1"/>
        <rFont val="맑은 고딕"/>
        <family val="3"/>
        <charset val="129"/>
      </rPr>
      <t>스포츠의학과</t>
    </r>
    <r>
      <rPr>
        <sz val="10"/>
        <color theme="1"/>
        <rFont val="Helvetica"/>
      </rPr>
      <t xml:space="preserve">, </t>
    </r>
    <r>
      <rPr>
        <sz val="10"/>
        <color theme="1"/>
        <rFont val="맑은 고딕"/>
        <family val="3"/>
        <charset val="129"/>
      </rPr>
      <t>경호학과</t>
    </r>
    <r>
      <rPr>
        <sz val="10"/>
        <color theme="1"/>
        <rFont val="Helvetica"/>
      </rPr>
      <t xml:space="preserve"> </t>
    </r>
    <r>
      <rPr>
        <sz val="10"/>
        <color theme="1"/>
        <rFont val="맑은 고딕"/>
        <family val="3"/>
        <charset val="129"/>
      </rPr>
      <t>등</t>
    </r>
  </si>
  <si>
    <r>
      <rPr>
        <sz val="12"/>
        <color rgb="FF000000"/>
        <rFont val="경기천년제목 Light"/>
        <family val="3"/>
        <charset val="129"/>
      </rPr>
      <t>운동과 자세</t>
    </r>
    <r>
      <rPr>
        <sz val="12"/>
        <color rgb="FF000000"/>
        <rFont val="맑은 고딕"/>
        <family val="3"/>
        <charset val="129"/>
      </rPr>
      <t xml:space="preserve">, </t>
    </r>
    <r>
      <rPr>
        <sz val="12"/>
        <color rgb="FF000000"/>
        <rFont val="경기천년제목 Light"/>
        <family val="3"/>
        <charset val="129"/>
      </rPr>
      <t>비만</t>
    </r>
    <r>
      <rPr>
        <sz val="12"/>
        <color rgb="FF000000"/>
        <rFont val="맑은 고딕"/>
        <family val="3"/>
        <charset val="129"/>
      </rPr>
      <t xml:space="preserve">, </t>
    </r>
    <r>
      <rPr>
        <sz val="12"/>
        <color rgb="FF000000"/>
        <rFont val="경기천년제목 Light"/>
        <family val="3"/>
        <charset val="129"/>
      </rPr>
      <t>체력</t>
    </r>
    <r>
      <rPr>
        <sz val="12"/>
        <color rgb="FF000000"/>
        <rFont val="맑은 고딕"/>
        <family val="3"/>
        <charset val="129"/>
      </rPr>
      <t xml:space="preserve">, </t>
    </r>
    <r>
      <rPr>
        <sz val="12"/>
        <color rgb="FF000000"/>
        <rFont val="경기천년제목 Light"/>
        <family val="3"/>
        <charset val="129"/>
      </rPr>
      <t>정서와의 관계 및 운동과 손상의</t>
    </r>
    <r>
      <rPr>
        <sz val="12"/>
        <color rgb="FFFF0000"/>
        <rFont val="맑은 고딕"/>
        <family val="3"/>
        <charset val="129"/>
      </rPr>
      <t xml:space="preserve"> </t>
    </r>
    <r>
      <rPr>
        <sz val="12"/>
        <color rgb="FFFF0000"/>
        <rFont val="경기천년제목 Light"/>
        <family val="3"/>
        <charset val="129"/>
      </rPr>
      <t xml:space="preserve">관계 등을 </t>
    </r>
    <r>
      <rPr>
        <sz val="12"/>
        <color rgb="FF000000"/>
        <rFont val="경기천년제목 Light"/>
        <family val="3"/>
        <charset val="129"/>
      </rPr>
      <t xml:space="preserve">이해함으로써 </t>
    </r>
    <r>
      <rPr>
        <sz val="12"/>
        <color rgb="FFFF0000"/>
        <rFont val="경기천년제목 Light"/>
        <family val="3"/>
        <charset val="129"/>
      </rPr>
      <t>일상생활에서 건강을 관리하는 능력과 안전사고</t>
    </r>
    <r>
      <rPr>
        <sz val="12"/>
        <color rgb="FF000000"/>
        <rFont val="맑은 고딕"/>
        <family val="3"/>
        <charset val="129"/>
      </rPr>
      <t xml:space="preserve"> </t>
    </r>
    <r>
      <rPr>
        <sz val="12"/>
        <color rgb="FF000000"/>
        <rFont val="경기천년제목 Light"/>
        <family val="3"/>
        <charset val="129"/>
      </rPr>
      <t xml:space="preserve">예방 및 대처 능력을 </t>
    </r>
    <r>
      <rPr>
        <sz val="12"/>
        <color rgb="FFFF0000"/>
        <rFont val="경기천년제목 Light"/>
        <family val="3"/>
        <charset val="129"/>
      </rPr>
      <t>길러주어</t>
    </r>
    <r>
      <rPr>
        <sz val="12"/>
        <color rgb="FF000000"/>
        <rFont val="맑은 고딕"/>
        <family val="3"/>
        <charset val="129"/>
      </rPr>
      <t xml:space="preserve"> </t>
    </r>
    <r>
      <rPr>
        <sz val="12"/>
        <color rgb="FF000000"/>
        <rFont val="경기천년제목 Light"/>
        <family val="3"/>
        <charset val="129"/>
      </rPr>
      <t>보건과 스포츠의학 관련 진로를 희망하는 학생에게 필요한 과목입니다</t>
    </r>
    <r>
      <rPr>
        <sz val="12"/>
        <color rgb="FF000000"/>
        <rFont val="맑은 고딕"/>
        <family val="3"/>
        <charset val="129"/>
      </rPr>
      <t>.</t>
    </r>
  </si>
  <si>
    <t>• 운동과 건강의 관계 (운동 습관, 운동 효과)
• 운동과 건강 관리 (체격 관리, 체력 관리, 정신 관리)
• 운동과 안전 (운동 손상, 운동 안전)</t>
  </si>
  <si>
    <t>운동과 건강</t>
  </si>
  <si>
    <t xml:space="preserve">운동과 건강은 중학교 체육에서 배운 건강 활동과 체력 운동 영역을 더 깊이 학습함으로써 운동을 바탕으로 건강을 관리하고, 개인 맞춤형 트레이닝을 통해 체력을 증진하며, 운동을 생활화하는 능력을 길러주는 과목이다. </t>
  </si>
  <si>
    <t>• 건강 운동 계획과 건강 관련 분야의 진로 설계
• 체력 증진 트레이닝 프로그램의 원리 이해 및 적용
• 운동 손상 관리와 재활
• 기술형 스포츠(체조, 육상, 국궁, 사격, 태권도, 씨름, 유도 등)와 건강
• 건강 및 체력 관리에 대한 자기 주도성</t>
  </si>
  <si>
    <r>
      <rPr>
        <sz val="10"/>
        <color theme="1"/>
        <rFont val="맑은 고딕"/>
        <family val="3"/>
        <charset val="129"/>
      </rPr>
      <t>체육교사</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교수</t>
    </r>
    <r>
      <rPr>
        <sz val="10"/>
        <color theme="1"/>
        <rFont val="Helvetica"/>
      </rPr>
      <t xml:space="preserve">, </t>
    </r>
    <r>
      <rPr>
        <sz val="10"/>
        <color theme="1"/>
        <rFont val="맑은 고딕"/>
        <family val="3"/>
        <charset val="129"/>
      </rPr>
      <t>생활체육</t>
    </r>
    <r>
      <rPr>
        <sz val="10"/>
        <color theme="1"/>
        <rFont val="Helvetica"/>
      </rPr>
      <t xml:space="preserve"> </t>
    </r>
    <r>
      <rPr>
        <sz val="10"/>
        <color theme="1"/>
        <rFont val="맑은 고딕"/>
        <family val="3"/>
        <charset val="129"/>
      </rPr>
      <t>지도사</t>
    </r>
    <r>
      <rPr>
        <sz val="10"/>
        <color theme="1"/>
        <rFont val="Helvetica"/>
      </rPr>
      <t xml:space="preserve">, </t>
    </r>
    <r>
      <rPr>
        <sz val="10"/>
        <color theme="1"/>
        <rFont val="맑은 고딕"/>
        <family val="3"/>
        <charset val="129"/>
      </rPr>
      <t>요가</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필라테스</t>
    </r>
    <r>
      <rPr>
        <sz val="10"/>
        <color theme="1"/>
        <rFont val="Helvetica"/>
      </rPr>
      <t xml:space="preserve"> </t>
    </r>
    <r>
      <rPr>
        <sz val="10"/>
        <color theme="1"/>
        <rFont val="맑은 고딕"/>
        <family val="3"/>
        <charset val="129"/>
      </rPr>
      <t>강사</t>
    </r>
    <r>
      <rPr>
        <sz val="10"/>
        <color theme="1"/>
        <rFont val="Helvetica"/>
      </rPr>
      <t xml:space="preserve">, </t>
    </r>
    <r>
      <rPr>
        <sz val="10"/>
        <color theme="1"/>
        <rFont val="맑은 고딕"/>
        <family val="3"/>
        <charset val="129"/>
      </rPr>
      <t>퍼스널트레이너</t>
    </r>
    <r>
      <rPr>
        <sz val="10"/>
        <color theme="1"/>
        <rFont val="Helvetica"/>
      </rPr>
      <t xml:space="preserve">, </t>
    </r>
    <r>
      <rPr>
        <sz val="10"/>
        <color theme="1"/>
        <rFont val="맑은 고딕"/>
        <family val="3"/>
        <charset val="129"/>
      </rPr>
      <t>체형관리사</t>
    </r>
    <r>
      <rPr>
        <sz val="10"/>
        <color theme="1"/>
        <rFont val="Helvetica"/>
      </rPr>
      <t xml:space="preserve">, </t>
    </r>
    <r>
      <rPr>
        <sz val="10"/>
        <color theme="1"/>
        <rFont val="맑은 고딕"/>
        <family val="3"/>
        <charset val="129"/>
      </rPr>
      <t>물리치료사</t>
    </r>
    <r>
      <rPr>
        <sz val="10"/>
        <color theme="1"/>
        <rFont val="Helvetica"/>
      </rPr>
      <t xml:space="preserve">, 
</t>
    </r>
    <r>
      <rPr>
        <sz val="10"/>
        <color theme="1"/>
        <rFont val="맑은 고딕"/>
        <family val="3"/>
        <charset val="129"/>
      </rPr>
      <t>작업치료사</t>
    </r>
    <r>
      <rPr>
        <sz val="10"/>
        <color theme="1"/>
        <rFont val="Helvetica"/>
      </rPr>
      <t xml:space="preserve">, </t>
    </r>
    <r>
      <rPr>
        <sz val="10"/>
        <color theme="1"/>
        <rFont val="맑은 고딕"/>
        <family val="3"/>
        <charset val="129"/>
      </rPr>
      <t>스포츠</t>
    </r>
    <r>
      <rPr>
        <sz val="10"/>
        <color theme="1"/>
        <rFont val="Helvetica"/>
      </rPr>
      <t xml:space="preserve"> </t>
    </r>
    <r>
      <rPr>
        <sz val="10"/>
        <color theme="1"/>
        <rFont val="맑은 고딕"/>
        <family val="3"/>
        <charset val="129"/>
      </rPr>
      <t>영양사</t>
    </r>
    <r>
      <rPr>
        <sz val="10"/>
        <color theme="1"/>
        <rFont val="Helvetica"/>
      </rPr>
      <t xml:space="preserve">, </t>
    </r>
    <r>
      <rPr>
        <sz val="10"/>
        <color theme="1"/>
        <rFont val="맑은 고딕"/>
        <family val="3"/>
        <charset val="129"/>
      </rPr>
      <t>마사지</t>
    </r>
    <r>
      <rPr>
        <sz val="10"/>
        <color theme="1"/>
        <rFont val="Helvetica"/>
      </rPr>
      <t xml:space="preserve"> </t>
    </r>
    <r>
      <rPr>
        <sz val="10"/>
        <color theme="1"/>
        <rFont val="맑은 고딕"/>
        <family val="3"/>
        <charset val="129"/>
      </rPr>
      <t>치료사</t>
    </r>
    <r>
      <rPr>
        <sz val="10"/>
        <color theme="1"/>
        <rFont val="Helvetica"/>
      </rPr>
      <t xml:space="preserve">, </t>
    </r>
    <r>
      <rPr>
        <sz val="10"/>
        <color theme="1"/>
        <rFont val="맑은 고딕"/>
        <family val="3"/>
        <charset val="129"/>
      </rPr>
      <t>공공</t>
    </r>
    <r>
      <rPr>
        <sz val="10"/>
        <color theme="1"/>
        <rFont val="Helvetica"/>
      </rPr>
      <t xml:space="preserve"> </t>
    </r>
    <r>
      <rPr>
        <sz val="10"/>
        <color theme="1"/>
        <rFont val="맑은 고딕"/>
        <family val="3"/>
        <charset val="129"/>
      </rPr>
      <t>보건</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등</t>
    </r>
  </si>
  <si>
    <r>
      <rPr>
        <sz val="10"/>
        <color theme="1"/>
        <rFont val="맑은 고딕"/>
        <family val="3"/>
        <charset val="129"/>
      </rPr>
      <t>체육학과</t>
    </r>
    <r>
      <rPr>
        <sz val="10"/>
        <color theme="1"/>
        <rFont val="Helvetica"/>
      </rPr>
      <t xml:space="preserve">, </t>
    </r>
    <r>
      <rPr>
        <sz val="10"/>
        <color theme="1"/>
        <rFont val="맑은 고딕"/>
        <family val="3"/>
        <charset val="129"/>
      </rPr>
      <t>체육교육과</t>
    </r>
    <r>
      <rPr>
        <sz val="10"/>
        <color theme="1"/>
        <rFont val="Helvetica"/>
      </rPr>
      <t xml:space="preserve">, </t>
    </r>
    <r>
      <rPr>
        <sz val="10"/>
        <color theme="1"/>
        <rFont val="맑은 고딕"/>
        <family val="3"/>
        <charset val="129"/>
      </rPr>
      <t>스포츠과학과</t>
    </r>
    <r>
      <rPr>
        <sz val="10"/>
        <color theme="1"/>
        <rFont val="Helvetica"/>
      </rPr>
      <t xml:space="preserve">, </t>
    </r>
    <r>
      <rPr>
        <sz val="10"/>
        <color theme="1"/>
        <rFont val="맑은 고딕"/>
        <family val="3"/>
        <charset val="129"/>
      </rPr>
      <t>사회체육학과</t>
    </r>
    <r>
      <rPr>
        <sz val="10"/>
        <color theme="1"/>
        <rFont val="Helvetica"/>
      </rPr>
      <t xml:space="preserve">, </t>
    </r>
    <r>
      <rPr>
        <sz val="10"/>
        <color theme="1"/>
        <rFont val="맑은 고딕"/>
        <family val="3"/>
        <charset val="129"/>
      </rPr>
      <t>생활체육학과</t>
    </r>
    <r>
      <rPr>
        <sz val="10"/>
        <color theme="1"/>
        <rFont val="Helvetica"/>
      </rPr>
      <t xml:space="preserve">, </t>
    </r>
    <r>
      <rPr>
        <sz val="10"/>
        <color theme="1"/>
        <rFont val="맑은 고딕"/>
        <family val="3"/>
        <charset val="129"/>
      </rPr>
      <t>물리치료학과</t>
    </r>
    <r>
      <rPr>
        <sz val="10"/>
        <color theme="1"/>
        <rFont val="Helvetica"/>
      </rPr>
      <t xml:space="preserve">, </t>
    </r>
    <r>
      <rPr>
        <sz val="10"/>
        <color theme="1"/>
        <rFont val="맑은 고딕"/>
        <family val="3"/>
        <charset val="129"/>
      </rPr>
      <t>스포츠건강재활학과</t>
    </r>
    <r>
      <rPr>
        <sz val="10"/>
        <color theme="1"/>
        <rFont val="Helvetica"/>
      </rPr>
      <t xml:space="preserve">, 
</t>
    </r>
    <r>
      <rPr>
        <sz val="10"/>
        <color theme="1"/>
        <rFont val="맑은 고딕"/>
        <family val="3"/>
        <charset val="129"/>
      </rPr>
      <t>스포츠의학과</t>
    </r>
    <r>
      <rPr>
        <sz val="10"/>
        <color theme="1"/>
        <rFont val="Helvetica"/>
      </rPr>
      <t xml:space="preserve"> </t>
    </r>
    <r>
      <rPr>
        <sz val="10"/>
        <color theme="1"/>
        <rFont val="맑은 고딕"/>
        <family val="3"/>
        <charset val="129"/>
      </rPr>
      <t>등</t>
    </r>
  </si>
  <si>
    <t>스포츠 문화</t>
  </si>
  <si>
    <t xml:space="preserve">스포츠 문화는 스포츠의 역사 및 특성, 경기 기능, 방법, 전략 등을 토대로 스포츠 경기에 참여하면서 스포츠 문화를 경험하며, 스포츠 문화에 대한 폭넓은 안목을 높이고, 스포츠 문화 분야 진로를 탐색하고 설계할 수 있는 능력을 길러주는 과목이다. </t>
  </si>
  <si>
    <t>• 스포츠 인문 문화와 경기 문화의 개념 및 특성
• 스포츠의 역사, 문학, 철학, 예술의 이해
• 스포츠 문화 비평 및 관련 분야의 진로 설계
• 스포츠 대회의 기획과 참여 및 운영
• 스포츠 문화에 대한 비판적 태도와 확산적 사고</t>
  </si>
  <si>
    <r>
      <rPr>
        <sz val="10"/>
        <color theme="1"/>
        <rFont val="맑은 고딕"/>
        <family val="3"/>
        <charset val="129"/>
      </rPr>
      <t>체육교사</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교수</t>
    </r>
    <r>
      <rPr>
        <sz val="10"/>
        <color theme="1"/>
        <rFont val="Helvetica"/>
      </rPr>
      <t xml:space="preserve">, </t>
    </r>
    <r>
      <rPr>
        <sz val="10"/>
        <color theme="1"/>
        <rFont val="맑은 고딕"/>
        <family val="3"/>
        <charset val="129"/>
      </rPr>
      <t>스포츠</t>
    </r>
    <r>
      <rPr>
        <sz val="10"/>
        <color theme="1"/>
        <rFont val="Helvetica"/>
      </rPr>
      <t xml:space="preserve"> </t>
    </r>
    <r>
      <rPr>
        <sz val="10"/>
        <color theme="1"/>
        <rFont val="맑은 고딕"/>
        <family val="3"/>
        <charset val="129"/>
      </rPr>
      <t>기자</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해설자</t>
    </r>
    <r>
      <rPr>
        <sz val="10"/>
        <color theme="1"/>
        <rFont val="Helvetica"/>
      </rPr>
      <t xml:space="preserve">, </t>
    </r>
    <r>
      <rPr>
        <sz val="10"/>
        <color theme="1"/>
        <rFont val="맑은 고딕"/>
        <family val="3"/>
        <charset val="129"/>
      </rPr>
      <t>스포츠</t>
    </r>
    <r>
      <rPr>
        <sz val="10"/>
        <color theme="1"/>
        <rFont val="Helvetica"/>
      </rPr>
      <t xml:space="preserve"> </t>
    </r>
    <r>
      <rPr>
        <sz val="10"/>
        <color theme="1"/>
        <rFont val="맑은 고딕"/>
        <family val="3"/>
        <charset val="129"/>
      </rPr>
      <t>콘텐츠</t>
    </r>
    <r>
      <rPr>
        <sz val="10"/>
        <color theme="1"/>
        <rFont val="Helvetica"/>
      </rPr>
      <t xml:space="preserve"> </t>
    </r>
    <r>
      <rPr>
        <sz val="10"/>
        <color theme="1"/>
        <rFont val="맑은 고딕"/>
        <family val="3"/>
        <charset val="129"/>
      </rPr>
      <t>크리에이터</t>
    </r>
    <r>
      <rPr>
        <sz val="10"/>
        <color theme="1"/>
        <rFont val="Helvetica"/>
      </rPr>
      <t xml:space="preserve">, </t>
    </r>
    <r>
      <rPr>
        <sz val="10"/>
        <color theme="1"/>
        <rFont val="맑은 고딕"/>
        <family val="3"/>
        <charset val="129"/>
      </rPr>
      <t>스포츠</t>
    </r>
    <r>
      <rPr>
        <sz val="10"/>
        <color theme="1"/>
        <rFont val="Helvetica"/>
      </rPr>
      <t xml:space="preserve"> </t>
    </r>
    <r>
      <rPr>
        <sz val="10"/>
        <color theme="1"/>
        <rFont val="맑은 고딕"/>
        <family val="3"/>
        <charset val="129"/>
      </rPr>
      <t>사진가</t>
    </r>
    <r>
      <rPr>
        <sz val="10"/>
        <color theme="1"/>
        <rFont val="Helvetica"/>
      </rPr>
      <t xml:space="preserve">, </t>
    </r>
    <r>
      <rPr>
        <sz val="10"/>
        <color theme="1"/>
        <rFont val="맑은 고딕"/>
        <family val="3"/>
        <charset val="129"/>
      </rPr>
      <t>스포츠</t>
    </r>
    <r>
      <rPr>
        <sz val="10"/>
        <color theme="1"/>
        <rFont val="Helvetica"/>
      </rPr>
      <t xml:space="preserve"> </t>
    </r>
    <r>
      <rPr>
        <sz val="10"/>
        <color theme="1"/>
        <rFont val="맑은 고딕"/>
        <family val="3"/>
        <charset val="129"/>
      </rPr>
      <t>마케터</t>
    </r>
    <r>
      <rPr>
        <sz val="10"/>
        <color theme="1"/>
        <rFont val="Helvetica"/>
      </rPr>
      <t xml:space="preserve">, </t>
    </r>
    <r>
      <rPr>
        <sz val="10"/>
        <color theme="1"/>
        <rFont val="맑은 고딕"/>
        <family val="3"/>
        <charset val="129"/>
      </rPr>
      <t>스포츠</t>
    </r>
    <r>
      <rPr>
        <sz val="10"/>
        <color theme="1"/>
        <rFont val="Helvetica"/>
      </rPr>
      <t xml:space="preserve"> </t>
    </r>
    <r>
      <rPr>
        <sz val="10"/>
        <color theme="1"/>
        <rFont val="맑은 고딕"/>
        <family val="3"/>
        <charset val="129"/>
      </rPr>
      <t>에이전트</t>
    </r>
    <r>
      <rPr>
        <sz val="10"/>
        <color theme="1"/>
        <rFont val="Helvetica"/>
      </rPr>
      <t xml:space="preserve">, </t>
    </r>
    <r>
      <rPr>
        <sz val="10"/>
        <color theme="1"/>
        <rFont val="맑은 고딕"/>
        <family val="3"/>
        <charset val="129"/>
      </rPr>
      <t>스포츠</t>
    </r>
    <r>
      <rPr>
        <sz val="10"/>
        <color theme="1"/>
        <rFont val="Helvetica"/>
      </rPr>
      <t xml:space="preserve"> </t>
    </r>
    <r>
      <rPr>
        <sz val="10"/>
        <color theme="1"/>
        <rFont val="맑은 고딕"/>
        <family val="3"/>
        <charset val="129"/>
      </rPr>
      <t>역사학자</t>
    </r>
    <r>
      <rPr>
        <sz val="10"/>
        <color theme="1"/>
        <rFont val="Helvetica"/>
      </rPr>
      <t xml:space="preserve">, </t>
    </r>
    <r>
      <rPr>
        <sz val="10"/>
        <color theme="1"/>
        <rFont val="맑은 고딕"/>
        <family val="3"/>
        <charset val="129"/>
      </rPr>
      <t>스포츠</t>
    </r>
    <r>
      <rPr>
        <sz val="10"/>
        <color theme="1"/>
        <rFont val="Helvetica"/>
      </rPr>
      <t xml:space="preserve"> </t>
    </r>
    <r>
      <rPr>
        <sz val="10"/>
        <color theme="1"/>
        <rFont val="맑은 고딕"/>
        <family val="3"/>
        <charset val="129"/>
      </rPr>
      <t>패션</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그래픽</t>
    </r>
    <r>
      <rPr>
        <sz val="10"/>
        <color theme="1"/>
        <rFont val="Helvetica"/>
      </rPr>
      <t xml:space="preserve"> </t>
    </r>
    <r>
      <rPr>
        <sz val="10"/>
        <color theme="1"/>
        <rFont val="맑은 고딕"/>
        <family val="3"/>
        <charset val="129"/>
      </rPr>
      <t>디자이너</t>
    </r>
    <r>
      <rPr>
        <sz val="10"/>
        <color theme="1"/>
        <rFont val="Helvetica"/>
      </rPr>
      <t>, e</t>
    </r>
    <r>
      <rPr>
        <sz val="10"/>
        <color theme="1"/>
        <rFont val="맑은 고딕"/>
        <family val="3"/>
        <charset val="129"/>
      </rPr>
      <t>스포츠</t>
    </r>
    <r>
      <rPr>
        <sz val="10"/>
        <color theme="1"/>
        <rFont val="Helvetica"/>
      </rPr>
      <t xml:space="preserve"> </t>
    </r>
    <r>
      <rPr>
        <sz val="10"/>
        <color theme="1"/>
        <rFont val="맑은 고딕"/>
        <family val="3"/>
        <charset val="129"/>
      </rPr>
      <t>운영자</t>
    </r>
    <r>
      <rPr>
        <sz val="10"/>
        <color theme="1"/>
        <rFont val="Helvetica"/>
      </rPr>
      <t xml:space="preserve"> </t>
    </r>
    <r>
      <rPr>
        <sz val="10"/>
        <color theme="1"/>
        <rFont val="맑은 고딕"/>
        <family val="3"/>
        <charset val="129"/>
      </rPr>
      <t>등</t>
    </r>
  </si>
  <si>
    <r>
      <rPr>
        <sz val="10"/>
        <color theme="1"/>
        <rFont val="맑은 고딕"/>
        <family val="3"/>
        <charset val="129"/>
      </rPr>
      <t>체육학과</t>
    </r>
    <r>
      <rPr>
        <sz val="10"/>
        <color theme="1"/>
        <rFont val="Helvetica"/>
      </rPr>
      <t xml:space="preserve">, </t>
    </r>
    <r>
      <rPr>
        <sz val="10"/>
        <color theme="1"/>
        <rFont val="맑은 고딕"/>
        <family val="3"/>
        <charset val="129"/>
      </rPr>
      <t>체육교육과</t>
    </r>
    <r>
      <rPr>
        <sz val="10"/>
        <color theme="1"/>
        <rFont val="Helvetica"/>
      </rPr>
      <t xml:space="preserve">, </t>
    </r>
    <r>
      <rPr>
        <sz val="10"/>
        <color theme="1"/>
        <rFont val="맑은 고딕"/>
        <family val="3"/>
        <charset val="129"/>
      </rPr>
      <t>스포츠과학과</t>
    </r>
    <r>
      <rPr>
        <sz val="10"/>
        <color theme="1"/>
        <rFont val="Helvetica"/>
      </rPr>
      <t xml:space="preserve">, </t>
    </r>
    <r>
      <rPr>
        <sz val="10"/>
        <color theme="1"/>
        <rFont val="맑은 고딕"/>
        <family val="3"/>
        <charset val="129"/>
      </rPr>
      <t>사회체육학과</t>
    </r>
    <r>
      <rPr>
        <sz val="10"/>
        <color theme="1"/>
        <rFont val="Helvetica"/>
      </rPr>
      <t xml:space="preserve">, </t>
    </r>
    <r>
      <rPr>
        <sz val="10"/>
        <color theme="1"/>
        <rFont val="맑은 고딕"/>
        <family val="3"/>
        <charset val="129"/>
      </rPr>
      <t>스포츠경영학</t>
    </r>
    <r>
      <rPr>
        <sz val="10"/>
        <color theme="1"/>
        <rFont val="Helvetica"/>
      </rPr>
      <t xml:space="preserve">, </t>
    </r>
    <r>
      <rPr>
        <sz val="10"/>
        <color theme="1"/>
        <rFont val="맑은 고딕"/>
        <family val="3"/>
        <charset val="129"/>
      </rPr>
      <t>미디어커뮤니케이션학과</t>
    </r>
    <r>
      <rPr>
        <sz val="10"/>
        <color theme="1"/>
        <rFont val="Helvetica"/>
      </rPr>
      <t xml:space="preserve">, </t>
    </r>
    <r>
      <rPr>
        <sz val="10"/>
        <color theme="1"/>
        <rFont val="맑은 고딕"/>
        <family val="3"/>
        <charset val="129"/>
      </rPr>
      <t>디자인학과</t>
    </r>
    <r>
      <rPr>
        <sz val="10"/>
        <color theme="1"/>
        <rFont val="Helvetica"/>
      </rPr>
      <t xml:space="preserve">, </t>
    </r>
    <r>
      <rPr>
        <sz val="10"/>
        <color theme="1"/>
        <rFont val="맑은 고딕"/>
        <family val="3"/>
        <charset val="129"/>
      </rPr>
      <t>심리학과</t>
    </r>
    <r>
      <rPr>
        <sz val="10"/>
        <color theme="1"/>
        <rFont val="Helvetica"/>
      </rPr>
      <t xml:space="preserve">, </t>
    </r>
    <r>
      <rPr>
        <sz val="10"/>
        <color theme="1"/>
        <rFont val="맑은 고딕"/>
        <family val="3"/>
        <charset val="129"/>
      </rPr>
      <t>역사학과</t>
    </r>
    <r>
      <rPr>
        <sz val="10"/>
        <color theme="1"/>
        <rFont val="Helvetica"/>
      </rPr>
      <t xml:space="preserve">, </t>
    </r>
    <r>
      <rPr>
        <sz val="10"/>
        <color theme="1"/>
        <rFont val="맑은 고딕"/>
        <family val="3"/>
        <charset val="129"/>
      </rPr>
      <t>문화인류학과</t>
    </r>
    <r>
      <rPr>
        <sz val="10"/>
        <color theme="1"/>
        <rFont val="Helvetica"/>
      </rPr>
      <t xml:space="preserve"> </t>
    </r>
    <r>
      <rPr>
        <sz val="10"/>
        <color theme="1"/>
        <rFont val="맑은 고딕"/>
        <family val="3"/>
        <charset val="129"/>
      </rPr>
      <t>등</t>
    </r>
  </si>
  <si>
    <t>스포츠 과학</t>
  </si>
  <si>
    <t>스포츠 과학은 스포츠 경기 기능, 방법, 전략 등을 토대로 스포츠 경기에 참여하면서 스포츠를 효율적으로 수행하는 데 필요한 과학적 원리를 이론적 수준에서 적용하고 실천하는 과정을 통해 스포츠에 대한 과학적 안목과 수행 능력을 길러주는 과목이다.</t>
  </si>
  <si>
    <t>• 스포츠와 사회과학(심리·사회학적) 및 자연과학(생리·역학적)과의 관계(현상과 원리)
• 스포츠 경기 활동 참여 및 관련 분야 진로 설계
• 스포츠 현상의 과학적 이론 탐구 및 적용
• 스포츠에 대한 과학적 안목을 가지고 스포츠와 과학을 융합하는 태도 형성</t>
  </si>
  <si>
    <r>
      <rPr>
        <sz val="10"/>
        <color theme="1"/>
        <rFont val="맑은 고딕"/>
        <family val="3"/>
        <charset val="129"/>
      </rPr>
      <t>체육교사</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교수</t>
    </r>
    <r>
      <rPr>
        <sz val="10"/>
        <color theme="1"/>
        <rFont val="Helvetica"/>
      </rPr>
      <t xml:space="preserve">, </t>
    </r>
    <r>
      <rPr>
        <sz val="10"/>
        <color theme="1"/>
        <rFont val="맑은 고딕"/>
        <family val="3"/>
        <charset val="129"/>
      </rPr>
      <t>운동생리학자</t>
    </r>
    <r>
      <rPr>
        <sz val="10"/>
        <color theme="1"/>
        <rFont val="Helvetica"/>
      </rPr>
      <t xml:space="preserve">, </t>
    </r>
    <r>
      <rPr>
        <sz val="10"/>
        <color theme="1"/>
        <rFont val="맑은 고딕"/>
        <family val="3"/>
        <charset val="129"/>
      </rPr>
      <t>스포츠</t>
    </r>
    <r>
      <rPr>
        <sz val="10"/>
        <color theme="1"/>
        <rFont val="Helvetica"/>
      </rPr>
      <t xml:space="preserve"> </t>
    </r>
    <r>
      <rPr>
        <sz val="10"/>
        <color theme="1"/>
        <rFont val="맑은 고딕"/>
        <family val="3"/>
        <charset val="129"/>
      </rPr>
      <t>동작</t>
    </r>
    <r>
      <rPr>
        <sz val="10"/>
        <color theme="1"/>
        <rFont val="Helvetica"/>
      </rPr>
      <t xml:space="preserve"> </t>
    </r>
    <r>
      <rPr>
        <sz val="10"/>
        <color theme="1"/>
        <rFont val="맑은 고딕"/>
        <family val="3"/>
        <charset val="129"/>
      </rPr>
      <t>분석가</t>
    </r>
    <r>
      <rPr>
        <sz val="10"/>
        <color theme="1"/>
        <rFont val="Helvetica"/>
      </rPr>
      <t xml:space="preserve">, </t>
    </r>
    <r>
      <rPr>
        <sz val="10"/>
        <color theme="1"/>
        <rFont val="맑은 고딕"/>
        <family val="3"/>
        <charset val="129"/>
      </rPr>
      <t>체육과학연구원</t>
    </r>
    <r>
      <rPr>
        <sz val="10"/>
        <color theme="1"/>
        <rFont val="Helvetica"/>
      </rPr>
      <t xml:space="preserve">, </t>
    </r>
    <r>
      <rPr>
        <sz val="10"/>
        <color theme="1"/>
        <rFont val="맑은 고딕"/>
        <family val="3"/>
        <charset val="129"/>
      </rPr>
      <t>스포츠재활트레이너</t>
    </r>
    <r>
      <rPr>
        <sz val="10"/>
        <color theme="1"/>
        <rFont val="Helvetica"/>
      </rPr>
      <t xml:space="preserve">, </t>
    </r>
    <r>
      <rPr>
        <sz val="10"/>
        <color theme="1"/>
        <rFont val="맑은 고딕"/>
        <family val="3"/>
        <charset val="129"/>
      </rPr>
      <t>물리치료사</t>
    </r>
    <r>
      <rPr>
        <sz val="10"/>
        <color theme="1"/>
        <rFont val="Helvetica"/>
      </rPr>
      <t xml:space="preserve">, </t>
    </r>
    <r>
      <rPr>
        <sz val="10"/>
        <color theme="1"/>
        <rFont val="맑은 고딕"/>
        <family val="3"/>
        <charset val="129"/>
      </rPr>
      <t>스포츠</t>
    </r>
    <r>
      <rPr>
        <sz val="10"/>
        <color theme="1"/>
        <rFont val="Helvetica"/>
      </rPr>
      <t xml:space="preserve"> </t>
    </r>
    <r>
      <rPr>
        <sz val="10"/>
        <color theme="1"/>
        <rFont val="맑은 고딕"/>
        <family val="3"/>
        <charset val="129"/>
      </rPr>
      <t>영양사</t>
    </r>
    <r>
      <rPr>
        <sz val="10"/>
        <color theme="1"/>
        <rFont val="Helvetica"/>
      </rPr>
      <t xml:space="preserve">, </t>
    </r>
    <r>
      <rPr>
        <sz val="10"/>
        <color theme="1"/>
        <rFont val="맑은 고딕"/>
        <family val="3"/>
        <charset val="129"/>
      </rPr>
      <t>스포츠데이터분석가</t>
    </r>
    <r>
      <rPr>
        <sz val="10"/>
        <color theme="1"/>
        <rFont val="Helvetica"/>
      </rPr>
      <t xml:space="preserve">, </t>
    </r>
    <r>
      <rPr>
        <sz val="10"/>
        <color theme="1"/>
        <rFont val="맑은 고딕"/>
        <family val="3"/>
        <charset val="129"/>
      </rPr>
      <t>스포츠</t>
    </r>
    <r>
      <rPr>
        <sz val="10"/>
        <color theme="1"/>
        <rFont val="Helvetica"/>
      </rPr>
      <t xml:space="preserve"> </t>
    </r>
    <r>
      <rPr>
        <sz val="10"/>
        <color theme="1"/>
        <rFont val="맑은 고딕"/>
        <family val="3"/>
        <charset val="129"/>
      </rPr>
      <t>코치</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강사</t>
    </r>
    <r>
      <rPr>
        <sz val="10"/>
        <color theme="1"/>
        <rFont val="Helvetica"/>
      </rPr>
      <t xml:space="preserve"> </t>
    </r>
    <r>
      <rPr>
        <sz val="10"/>
        <color theme="1"/>
        <rFont val="맑은 고딕"/>
        <family val="3"/>
        <charset val="129"/>
      </rPr>
      <t>등</t>
    </r>
  </si>
  <si>
    <r>
      <rPr>
        <sz val="10"/>
        <color theme="1"/>
        <rFont val="맑은 고딕"/>
        <family val="3"/>
        <charset val="129"/>
      </rPr>
      <t>체육학과</t>
    </r>
    <r>
      <rPr>
        <sz val="10"/>
        <color theme="1"/>
        <rFont val="Helvetica"/>
      </rPr>
      <t xml:space="preserve">, </t>
    </r>
    <r>
      <rPr>
        <sz val="10"/>
        <color theme="1"/>
        <rFont val="맑은 고딕"/>
        <family val="3"/>
        <charset val="129"/>
      </rPr>
      <t>체육교육과</t>
    </r>
    <r>
      <rPr>
        <sz val="10"/>
        <color theme="1"/>
        <rFont val="Helvetica"/>
      </rPr>
      <t xml:space="preserve">, </t>
    </r>
    <r>
      <rPr>
        <sz val="10"/>
        <color theme="1"/>
        <rFont val="맑은 고딕"/>
        <family val="3"/>
        <charset val="129"/>
      </rPr>
      <t>스포츠과학과</t>
    </r>
    <r>
      <rPr>
        <sz val="10"/>
        <color theme="1"/>
        <rFont val="Helvetica"/>
      </rPr>
      <t xml:space="preserve">, </t>
    </r>
    <r>
      <rPr>
        <sz val="10"/>
        <color theme="1"/>
        <rFont val="맑은 고딕"/>
        <family val="3"/>
        <charset val="129"/>
      </rPr>
      <t>사회체육학과</t>
    </r>
    <r>
      <rPr>
        <sz val="10"/>
        <color theme="1"/>
        <rFont val="Helvetica"/>
      </rPr>
      <t xml:space="preserve">, </t>
    </r>
    <r>
      <rPr>
        <sz val="10"/>
        <color theme="1"/>
        <rFont val="맑은 고딕"/>
        <family val="3"/>
        <charset val="129"/>
      </rPr>
      <t>물리치료학과</t>
    </r>
    <r>
      <rPr>
        <sz val="10"/>
        <color theme="1"/>
        <rFont val="Helvetica"/>
      </rPr>
      <t xml:space="preserve">, </t>
    </r>
    <r>
      <rPr>
        <sz val="10"/>
        <color theme="1"/>
        <rFont val="맑은 고딕"/>
        <family val="3"/>
        <charset val="129"/>
      </rPr>
      <t>스포츠의학과</t>
    </r>
    <r>
      <rPr>
        <sz val="10"/>
        <color theme="1"/>
        <rFont val="Helvetica"/>
      </rPr>
      <t xml:space="preserve">, </t>
    </r>
    <r>
      <rPr>
        <sz val="10"/>
        <color theme="1"/>
        <rFont val="맑은 고딕"/>
        <family val="3"/>
        <charset val="129"/>
      </rPr>
      <t>운동재활학과</t>
    </r>
    <r>
      <rPr>
        <sz val="10"/>
        <color theme="1"/>
        <rFont val="Helvetica"/>
      </rPr>
      <t xml:space="preserve">, </t>
    </r>
    <r>
      <rPr>
        <sz val="10"/>
        <color theme="1"/>
        <rFont val="맑은 고딕"/>
        <family val="3"/>
        <charset val="129"/>
      </rPr>
      <t>스포츠응용산업학과</t>
    </r>
    <r>
      <rPr>
        <sz val="10"/>
        <color theme="1"/>
        <rFont val="Helvetica"/>
      </rPr>
      <t xml:space="preserve"> </t>
    </r>
    <r>
      <rPr>
        <sz val="10"/>
        <color theme="1"/>
        <rFont val="맑은 고딕"/>
        <family val="3"/>
        <charset val="129"/>
      </rPr>
      <t>등</t>
    </r>
  </si>
  <si>
    <t>스포츠 생활1</t>
  </si>
  <si>
    <t xml:space="preserve">스포츠 생활1은 영역형 스포츠(축구, 농구, 핸드볼 등)와 생활·자연환경형 스포츠(당구, 볼링, 골프, 등반 등)를 심화·학습함으로써 경기 유형에 적합한 체력을 강화하고 고도화된 스포츠 경기 수행 능력을 발휘하여 생활화할 수 있는 능력을 길러주는 과목이다. </t>
  </si>
  <si>
    <t>• 영역형 스포츠의 경기 기능 및 전략과 과학적 원리
• 생활·자연환경형 스포츠의 경기 기능 및 전략과 과학적 원리
• 영역형 스포츠와 생활·자연환경형 스포츠의 창의적 경기 전략의 고도화
• 스포츠퍼슨십과 스포츠 수행에 대한 유능감
• 스포츠에 대한 환경친화적 태도</t>
  </si>
  <si>
    <r>
      <rPr>
        <sz val="10"/>
        <color theme="1"/>
        <rFont val="맑은 고딕"/>
        <family val="3"/>
        <charset val="129"/>
      </rPr>
      <t>체육교사</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교수</t>
    </r>
    <r>
      <rPr>
        <sz val="10"/>
        <color theme="1"/>
        <rFont val="Helvetica"/>
      </rPr>
      <t xml:space="preserve">, </t>
    </r>
    <r>
      <rPr>
        <sz val="10"/>
        <color theme="1"/>
        <rFont val="맑은 고딕"/>
        <family val="3"/>
        <charset val="129"/>
      </rPr>
      <t>운동생리학자</t>
    </r>
    <r>
      <rPr>
        <sz val="10"/>
        <color theme="1"/>
        <rFont val="Helvetica"/>
      </rPr>
      <t xml:space="preserve">, </t>
    </r>
    <r>
      <rPr>
        <sz val="10"/>
        <color theme="1"/>
        <rFont val="맑은 고딕"/>
        <family val="3"/>
        <charset val="129"/>
      </rPr>
      <t>운동</t>
    </r>
    <r>
      <rPr>
        <sz val="10"/>
        <color theme="1"/>
        <rFont val="Helvetica"/>
      </rPr>
      <t xml:space="preserve"> </t>
    </r>
    <r>
      <rPr>
        <sz val="10"/>
        <color theme="1"/>
        <rFont val="맑은 고딕"/>
        <family val="3"/>
        <charset val="129"/>
      </rPr>
      <t>선수</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강사</t>
    </r>
    <r>
      <rPr>
        <sz val="10"/>
        <color theme="1"/>
        <rFont val="Helvetica"/>
      </rPr>
      <t xml:space="preserve">, </t>
    </r>
    <r>
      <rPr>
        <sz val="10"/>
        <color theme="1"/>
        <rFont val="맑은 고딕"/>
        <family val="3"/>
        <charset val="129"/>
      </rPr>
      <t>스포츠</t>
    </r>
    <r>
      <rPr>
        <sz val="10"/>
        <color theme="1"/>
        <rFont val="Helvetica"/>
      </rPr>
      <t xml:space="preserve"> </t>
    </r>
    <r>
      <rPr>
        <sz val="10"/>
        <color theme="1"/>
        <rFont val="맑은 고딕"/>
        <family val="3"/>
        <charset val="129"/>
      </rPr>
      <t>동작</t>
    </r>
    <r>
      <rPr>
        <sz val="10"/>
        <color theme="1"/>
        <rFont val="Helvetica"/>
      </rPr>
      <t xml:space="preserve"> </t>
    </r>
    <r>
      <rPr>
        <sz val="10"/>
        <color theme="1"/>
        <rFont val="맑은 고딕"/>
        <family val="3"/>
        <charset val="129"/>
      </rPr>
      <t>분석가</t>
    </r>
    <r>
      <rPr>
        <sz val="10"/>
        <color theme="1"/>
        <rFont val="Helvetica"/>
      </rPr>
      <t xml:space="preserve">, </t>
    </r>
    <r>
      <rPr>
        <sz val="10"/>
        <color theme="1"/>
        <rFont val="맑은 고딕"/>
        <family val="3"/>
        <charset val="129"/>
      </rPr>
      <t>퍼스널</t>
    </r>
    <r>
      <rPr>
        <sz val="10"/>
        <color theme="1"/>
        <rFont val="Helvetica"/>
      </rPr>
      <t xml:space="preserve"> </t>
    </r>
    <r>
      <rPr>
        <sz val="10"/>
        <color theme="1"/>
        <rFont val="맑은 고딕"/>
        <family val="3"/>
        <charset val="129"/>
      </rPr>
      <t>트레이너</t>
    </r>
    <r>
      <rPr>
        <sz val="10"/>
        <color theme="1"/>
        <rFont val="Helvetica"/>
      </rPr>
      <t xml:space="preserve">, </t>
    </r>
    <r>
      <rPr>
        <sz val="10"/>
        <color theme="1"/>
        <rFont val="맑은 고딕"/>
        <family val="3"/>
        <charset val="129"/>
      </rPr>
      <t>스포츠</t>
    </r>
    <r>
      <rPr>
        <sz val="10"/>
        <color theme="1"/>
        <rFont val="Helvetica"/>
      </rPr>
      <t xml:space="preserve"> </t>
    </r>
    <r>
      <rPr>
        <sz val="10"/>
        <color theme="1"/>
        <rFont val="맑은 고딕"/>
        <family val="3"/>
        <charset val="129"/>
      </rPr>
      <t>영양사</t>
    </r>
    <r>
      <rPr>
        <sz val="10"/>
        <color theme="1"/>
        <rFont val="Helvetica"/>
      </rPr>
      <t xml:space="preserve">, </t>
    </r>
    <r>
      <rPr>
        <sz val="10"/>
        <color theme="1"/>
        <rFont val="맑은 고딕"/>
        <family val="3"/>
        <charset val="129"/>
      </rPr>
      <t>스포츠</t>
    </r>
    <r>
      <rPr>
        <sz val="10"/>
        <color theme="1"/>
        <rFont val="Helvetica"/>
      </rPr>
      <t xml:space="preserve"> </t>
    </r>
    <r>
      <rPr>
        <sz val="10"/>
        <color theme="1"/>
        <rFont val="맑은 고딕"/>
        <family val="3"/>
        <charset val="129"/>
      </rPr>
      <t>코치</t>
    </r>
    <r>
      <rPr>
        <sz val="10"/>
        <color theme="1"/>
        <rFont val="Helvetica"/>
      </rPr>
      <t xml:space="preserve"> </t>
    </r>
    <r>
      <rPr>
        <sz val="10"/>
        <color theme="1"/>
        <rFont val="맑은 고딕"/>
        <family val="3"/>
        <charset val="129"/>
      </rPr>
      <t>등</t>
    </r>
  </si>
  <si>
    <r>
      <rPr>
        <sz val="10"/>
        <color theme="1"/>
        <rFont val="맑은 고딕"/>
        <family val="3"/>
        <charset val="129"/>
      </rPr>
      <t>체육학과</t>
    </r>
    <r>
      <rPr>
        <sz val="10"/>
        <color theme="1"/>
        <rFont val="Helvetica"/>
      </rPr>
      <t xml:space="preserve">, </t>
    </r>
    <r>
      <rPr>
        <sz val="10"/>
        <color theme="1"/>
        <rFont val="맑은 고딕"/>
        <family val="3"/>
        <charset val="129"/>
      </rPr>
      <t>체육교육과</t>
    </r>
    <r>
      <rPr>
        <sz val="10"/>
        <color theme="1"/>
        <rFont val="Helvetica"/>
      </rPr>
      <t xml:space="preserve">, </t>
    </r>
    <r>
      <rPr>
        <sz val="10"/>
        <color theme="1"/>
        <rFont val="맑은 고딕"/>
        <family val="3"/>
        <charset val="129"/>
      </rPr>
      <t>스포츠과학과</t>
    </r>
    <r>
      <rPr>
        <sz val="10"/>
        <color theme="1"/>
        <rFont val="Helvetica"/>
      </rPr>
      <t xml:space="preserve">, </t>
    </r>
    <r>
      <rPr>
        <sz val="10"/>
        <color theme="1"/>
        <rFont val="맑은 고딕"/>
        <family val="3"/>
        <charset val="129"/>
      </rPr>
      <t>사회체육학과</t>
    </r>
    <r>
      <rPr>
        <sz val="10"/>
        <color theme="1"/>
        <rFont val="Helvetica"/>
      </rPr>
      <t xml:space="preserve">, </t>
    </r>
    <r>
      <rPr>
        <sz val="10"/>
        <color theme="1"/>
        <rFont val="맑은 고딕"/>
        <family val="3"/>
        <charset val="129"/>
      </rPr>
      <t>생활체육학과</t>
    </r>
    <r>
      <rPr>
        <sz val="10"/>
        <color theme="1"/>
        <rFont val="Helvetica"/>
      </rPr>
      <t xml:space="preserve">, </t>
    </r>
    <r>
      <rPr>
        <sz val="10"/>
        <color theme="1"/>
        <rFont val="맑은 고딕"/>
        <family val="3"/>
        <charset val="129"/>
      </rPr>
      <t>스포츠의학과</t>
    </r>
    <r>
      <rPr>
        <sz val="10"/>
        <color theme="1"/>
        <rFont val="Helvetica"/>
      </rPr>
      <t xml:space="preserve">, </t>
    </r>
    <r>
      <rPr>
        <sz val="10"/>
        <color theme="1"/>
        <rFont val="맑은 고딕"/>
        <family val="3"/>
        <charset val="129"/>
      </rPr>
      <t>운동재활학과</t>
    </r>
    <r>
      <rPr>
        <sz val="10"/>
        <color theme="1"/>
        <rFont val="Helvetica"/>
      </rPr>
      <t xml:space="preserve">, </t>
    </r>
    <r>
      <rPr>
        <sz val="10"/>
        <color theme="1"/>
        <rFont val="맑은 고딕"/>
        <family val="3"/>
        <charset val="129"/>
      </rPr>
      <t>스포츠건강재활학과</t>
    </r>
    <r>
      <rPr>
        <sz val="10"/>
        <color theme="1"/>
        <rFont val="Helvetica"/>
      </rPr>
      <t xml:space="preserve">, </t>
    </r>
    <r>
      <rPr>
        <sz val="10"/>
        <color theme="1"/>
        <rFont val="맑은 고딕"/>
        <family val="3"/>
        <charset val="129"/>
      </rPr>
      <t>운동처방학과</t>
    </r>
    <r>
      <rPr>
        <sz val="10"/>
        <color theme="1"/>
        <rFont val="Helvetica"/>
      </rPr>
      <t xml:space="preserve"> </t>
    </r>
    <r>
      <rPr>
        <sz val="10"/>
        <color theme="1"/>
        <rFont val="맑은 고딕"/>
        <family val="3"/>
        <charset val="129"/>
      </rPr>
      <t>등</t>
    </r>
  </si>
  <si>
    <r>
      <rPr>
        <sz val="12"/>
        <color rgb="FFFF0000"/>
        <rFont val="경기천년제목 Light"/>
        <family val="3"/>
        <charset val="129"/>
      </rPr>
      <t>도전</t>
    </r>
    <r>
      <rPr>
        <sz val="12"/>
        <color rgb="FFFF0000"/>
        <rFont val="맑은 고딕"/>
        <family val="3"/>
        <charset val="129"/>
      </rPr>
      <t xml:space="preserve">, </t>
    </r>
    <r>
      <rPr>
        <sz val="12"/>
        <color rgb="FFFF0000"/>
        <rFont val="경기천년제목 Light"/>
        <family val="3"/>
        <charset val="129"/>
      </rPr>
      <t>경쟁</t>
    </r>
    <r>
      <rPr>
        <sz val="12"/>
        <color rgb="FFFF0000"/>
        <rFont val="맑은 고딕"/>
        <family val="3"/>
        <charset val="129"/>
      </rPr>
      <t xml:space="preserve">, </t>
    </r>
    <r>
      <rPr>
        <sz val="12"/>
        <color rgb="FFFF0000"/>
        <rFont val="경기천년제목 Light"/>
        <family val="3"/>
        <charset val="129"/>
      </rPr>
      <t>표현 스포츠 활동에 참여하면서 스포츠 문화를 이해하고 스포츠 생활화를 통해 삶의 질을 제고할 수 있는 과목으로</t>
    </r>
    <r>
      <rPr>
        <sz val="12"/>
        <color rgb="FFFF0000"/>
        <rFont val="맑은 고딕"/>
        <family val="3"/>
        <charset val="129"/>
      </rPr>
      <t xml:space="preserve">, </t>
    </r>
    <r>
      <rPr>
        <sz val="12"/>
        <color rgb="FFFF0000"/>
        <rFont val="경기천년제목 Light"/>
        <family val="3"/>
        <charset val="129"/>
      </rPr>
      <t>사회체육과 스포츠 산업 분야</t>
    </r>
    <r>
      <rPr>
        <sz val="12"/>
        <color rgb="FFFF0000"/>
        <rFont val="맑은 고딕"/>
        <family val="3"/>
        <charset val="129"/>
      </rPr>
      <t xml:space="preserve"> </t>
    </r>
    <r>
      <rPr>
        <sz val="12"/>
        <color rgb="FFFF0000"/>
        <rFont val="경기천년제목 Light"/>
        <family val="3"/>
        <charset val="129"/>
      </rPr>
      <t>진로를 희망하는 학생들에게 추천합니다</t>
    </r>
    <r>
      <rPr>
        <sz val="12"/>
        <color rgb="FFFF0000"/>
        <rFont val="맑은 고딕"/>
        <family val="3"/>
        <charset val="129"/>
      </rPr>
      <t>.</t>
    </r>
  </si>
  <si>
    <t>• 스포츠 가치 (스포츠 의미, 스포츠 문화, 스포츠 정신)
• 스포츠 수행 (도전 의지, 대인 관계, 여가 선용)
• 스포츠 안전 (스포츠 경기 안전, 스포츠 관람 안전, 스포츠 안전 환경)</t>
  </si>
  <si>
    <t xml:space="preserve">스포츠 생활2 </t>
  </si>
  <si>
    <t xml:space="preserve">스포츠 생활1은 네트형 스포츠(배구, 배드민턴, 탁구 등)와 필드형 스포츠(야구, 소프트볼 등)를 심화·학습함으로써 경기 유형에 적합한 체력을 강화하고 고도화된 스포츠 경기 수행 능력을 발휘하여 생활화할 수 있는 능력을 길러주는 과목이다. </t>
  </si>
  <si>
    <t>• 네트형 스포츠와 영역형 스포츠의 문화 및 체력 증진 요소
• 네트형 스포츠와 영역형 스포츠의 경기 기능 및 전략과 과학적 원리
• 네트형 스포츠와 영역형 스포츠의 창의적 경기 전략
• 스포츠 경기 기능 전이 및 경기 수행의 고도화
• 스포츠퍼슨십과 스포츠 수행에 대한 유능감</t>
  </si>
  <si>
    <r>
      <rPr>
        <sz val="10"/>
        <color theme="1"/>
        <rFont val="맑은 고딕"/>
        <family val="3"/>
        <charset val="129"/>
      </rPr>
      <t>체육교사</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교수</t>
    </r>
    <r>
      <rPr>
        <sz val="10"/>
        <color theme="1"/>
        <rFont val="Helvetica"/>
      </rPr>
      <t xml:space="preserve">, </t>
    </r>
    <r>
      <rPr>
        <sz val="10"/>
        <color theme="1"/>
        <rFont val="맑은 고딕"/>
        <family val="3"/>
        <charset val="129"/>
      </rPr>
      <t>운동생리학자</t>
    </r>
    <r>
      <rPr>
        <sz val="10"/>
        <color theme="1"/>
        <rFont val="Helvetica"/>
      </rPr>
      <t xml:space="preserve">, </t>
    </r>
    <r>
      <rPr>
        <sz val="10"/>
        <color theme="1"/>
        <rFont val="맑은 고딕"/>
        <family val="3"/>
        <charset val="129"/>
      </rPr>
      <t>운동</t>
    </r>
    <r>
      <rPr>
        <sz val="10"/>
        <color theme="1"/>
        <rFont val="Helvetica"/>
      </rPr>
      <t xml:space="preserve"> </t>
    </r>
    <r>
      <rPr>
        <sz val="10"/>
        <color theme="1"/>
        <rFont val="맑은 고딕"/>
        <family val="3"/>
        <charset val="129"/>
      </rPr>
      <t>선수</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강사</t>
    </r>
    <r>
      <rPr>
        <sz val="10"/>
        <color theme="1"/>
        <rFont val="Helvetica"/>
      </rPr>
      <t xml:space="preserve">, </t>
    </r>
    <r>
      <rPr>
        <sz val="10"/>
        <color theme="1"/>
        <rFont val="맑은 고딕"/>
        <family val="3"/>
        <charset val="129"/>
      </rPr>
      <t>스포츠</t>
    </r>
    <r>
      <rPr>
        <sz val="10"/>
        <color theme="1"/>
        <rFont val="Helvetica"/>
      </rPr>
      <t xml:space="preserve"> </t>
    </r>
    <r>
      <rPr>
        <sz val="10"/>
        <color theme="1"/>
        <rFont val="맑은 고딕"/>
        <family val="3"/>
        <charset val="129"/>
      </rPr>
      <t>동작</t>
    </r>
    <r>
      <rPr>
        <sz val="10"/>
        <color theme="1"/>
        <rFont val="Helvetica"/>
      </rPr>
      <t xml:space="preserve"> </t>
    </r>
    <r>
      <rPr>
        <sz val="10"/>
        <color theme="1"/>
        <rFont val="맑은 고딕"/>
        <family val="3"/>
        <charset val="129"/>
      </rPr>
      <t>분석가</t>
    </r>
    <r>
      <rPr>
        <sz val="10"/>
        <color theme="1"/>
        <rFont val="Helvetica"/>
      </rPr>
      <t xml:space="preserve">, </t>
    </r>
    <r>
      <rPr>
        <sz val="10"/>
        <color theme="1"/>
        <rFont val="맑은 고딕"/>
        <family val="3"/>
        <charset val="129"/>
      </rPr>
      <t>퍼스널</t>
    </r>
    <r>
      <rPr>
        <sz val="10"/>
        <color theme="1"/>
        <rFont val="Helvetica"/>
      </rPr>
      <t xml:space="preserve"> </t>
    </r>
    <r>
      <rPr>
        <sz val="10"/>
        <color theme="1"/>
        <rFont val="맑은 고딕"/>
        <family val="3"/>
        <charset val="129"/>
      </rPr>
      <t>트레이너</t>
    </r>
    <r>
      <rPr>
        <sz val="10"/>
        <color theme="1"/>
        <rFont val="Helvetica"/>
      </rPr>
      <t xml:space="preserve">, </t>
    </r>
    <r>
      <rPr>
        <sz val="10"/>
        <color theme="1"/>
        <rFont val="맑은 고딕"/>
        <family val="3"/>
        <charset val="129"/>
      </rPr>
      <t>스포츠</t>
    </r>
    <r>
      <rPr>
        <sz val="10"/>
        <color theme="1"/>
        <rFont val="Helvetica"/>
      </rPr>
      <t xml:space="preserve"> </t>
    </r>
    <r>
      <rPr>
        <sz val="10"/>
        <color theme="1"/>
        <rFont val="맑은 고딕"/>
        <family val="3"/>
        <charset val="129"/>
      </rPr>
      <t>영양사</t>
    </r>
    <r>
      <rPr>
        <sz val="10"/>
        <color theme="1"/>
        <rFont val="Helvetica"/>
      </rPr>
      <t xml:space="preserve">, </t>
    </r>
    <r>
      <rPr>
        <sz val="10"/>
        <color theme="1"/>
        <rFont val="맑은 고딕"/>
        <family val="3"/>
        <charset val="129"/>
      </rPr>
      <t>스포츠</t>
    </r>
    <r>
      <rPr>
        <sz val="10"/>
        <color theme="1"/>
        <rFont val="Helvetica"/>
      </rPr>
      <t xml:space="preserve"> </t>
    </r>
    <r>
      <rPr>
        <sz val="10"/>
        <color theme="1"/>
        <rFont val="맑은 고딕"/>
        <family val="3"/>
        <charset val="129"/>
      </rPr>
      <t>코치</t>
    </r>
    <r>
      <rPr>
        <sz val="10"/>
        <color theme="1"/>
        <rFont val="Helvetica"/>
      </rPr>
      <t xml:space="preserve"> </t>
    </r>
    <r>
      <rPr>
        <sz val="10"/>
        <color theme="1"/>
        <rFont val="맑은 고딕"/>
        <family val="3"/>
        <charset val="129"/>
      </rPr>
      <t>등</t>
    </r>
  </si>
  <si>
    <r>
      <rPr>
        <sz val="10"/>
        <color theme="1"/>
        <rFont val="맑은 고딕"/>
        <family val="3"/>
        <charset val="129"/>
      </rPr>
      <t>체육학과</t>
    </r>
    <r>
      <rPr>
        <sz val="10"/>
        <color theme="1"/>
        <rFont val="Helvetica"/>
      </rPr>
      <t xml:space="preserve">, </t>
    </r>
    <r>
      <rPr>
        <sz val="10"/>
        <color theme="1"/>
        <rFont val="맑은 고딕"/>
        <family val="3"/>
        <charset val="129"/>
      </rPr>
      <t>체육교육과</t>
    </r>
    <r>
      <rPr>
        <sz val="10"/>
        <color theme="1"/>
        <rFont val="Helvetica"/>
      </rPr>
      <t xml:space="preserve">, </t>
    </r>
    <r>
      <rPr>
        <sz val="10"/>
        <color theme="1"/>
        <rFont val="맑은 고딕"/>
        <family val="3"/>
        <charset val="129"/>
      </rPr>
      <t>스포츠과학과</t>
    </r>
    <r>
      <rPr>
        <sz val="10"/>
        <color theme="1"/>
        <rFont val="Helvetica"/>
      </rPr>
      <t xml:space="preserve">, </t>
    </r>
    <r>
      <rPr>
        <sz val="10"/>
        <color theme="1"/>
        <rFont val="맑은 고딕"/>
        <family val="3"/>
        <charset val="129"/>
      </rPr>
      <t>사회체육학과</t>
    </r>
    <r>
      <rPr>
        <sz val="10"/>
        <color theme="1"/>
        <rFont val="Helvetica"/>
      </rPr>
      <t xml:space="preserve">, </t>
    </r>
    <r>
      <rPr>
        <sz val="10"/>
        <color theme="1"/>
        <rFont val="맑은 고딕"/>
        <family val="3"/>
        <charset val="129"/>
      </rPr>
      <t>생활체육학과</t>
    </r>
    <r>
      <rPr>
        <sz val="10"/>
        <color theme="1"/>
        <rFont val="Helvetica"/>
      </rPr>
      <t xml:space="preserve">, </t>
    </r>
    <r>
      <rPr>
        <sz val="10"/>
        <color theme="1"/>
        <rFont val="맑은 고딕"/>
        <family val="3"/>
        <charset val="129"/>
      </rPr>
      <t>스포츠의학과</t>
    </r>
    <r>
      <rPr>
        <sz val="10"/>
        <color theme="1"/>
        <rFont val="Helvetica"/>
      </rPr>
      <t xml:space="preserve">, </t>
    </r>
    <r>
      <rPr>
        <sz val="10"/>
        <color theme="1"/>
        <rFont val="맑은 고딕"/>
        <family val="3"/>
        <charset val="129"/>
      </rPr>
      <t>운동재활학과</t>
    </r>
    <r>
      <rPr>
        <sz val="10"/>
        <color theme="1"/>
        <rFont val="Helvetica"/>
      </rPr>
      <t xml:space="preserve">, </t>
    </r>
    <r>
      <rPr>
        <sz val="10"/>
        <color theme="1"/>
        <rFont val="맑은 고딕"/>
        <family val="3"/>
        <charset val="129"/>
      </rPr>
      <t>스포츠건강재활학과</t>
    </r>
    <r>
      <rPr>
        <sz val="10"/>
        <color theme="1"/>
        <rFont val="Helvetica"/>
      </rPr>
      <t xml:space="preserve">, </t>
    </r>
    <r>
      <rPr>
        <sz val="10"/>
        <color theme="1"/>
        <rFont val="맑은 고딕"/>
        <family val="3"/>
        <charset val="129"/>
      </rPr>
      <t>운동처방학과</t>
    </r>
    <r>
      <rPr>
        <sz val="10"/>
        <color theme="1"/>
        <rFont val="Helvetica"/>
      </rPr>
      <t xml:space="preserve"> </t>
    </r>
    <r>
      <rPr>
        <sz val="10"/>
        <color theme="1"/>
        <rFont val="맑은 고딕"/>
        <family val="3"/>
        <charset val="129"/>
      </rPr>
      <t>등</t>
    </r>
  </si>
  <si>
    <r>
      <rPr>
        <sz val="12"/>
        <color rgb="FFFF0000"/>
        <rFont val="경기천년제목 Light"/>
        <family val="3"/>
        <charset val="129"/>
      </rPr>
      <t>체육에 대한 심화된 지식을 이해하고 체육 활동을 인문적</t>
    </r>
    <r>
      <rPr>
        <sz val="12"/>
        <color rgb="FFFF0000"/>
        <rFont val="맑은 고딕"/>
        <family val="3"/>
        <charset val="129"/>
      </rPr>
      <t xml:space="preserve">, </t>
    </r>
    <r>
      <rPr>
        <sz val="12"/>
        <color rgb="FFFF0000"/>
        <rFont val="경기천년제목 Light"/>
        <family val="3"/>
        <charset val="129"/>
      </rPr>
      <t>자연적 관점에서 종합적으로 학습하는 과목으로</t>
    </r>
    <r>
      <rPr>
        <sz val="12"/>
        <color rgb="FFFF0000"/>
        <rFont val="맑은 고딕"/>
        <family val="3"/>
        <charset val="129"/>
      </rPr>
      <t>,</t>
    </r>
    <r>
      <rPr>
        <sz val="12"/>
        <color rgb="FF000000"/>
        <rFont val="맑은 고딕"/>
        <family val="3"/>
        <charset val="129"/>
      </rPr>
      <t xml:space="preserve"> </t>
    </r>
    <r>
      <rPr>
        <sz val="12"/>
        <color rgb="FF000000"/>
        <rFont val="경기천년제목 Light"/>
        <family val="3"/>
        <charset val="129"/>
      </rPr>
      <t>스포츠 인문학과 스포츠 과학 분야를 희망하는</t>
    </r>
    <r>
      <rPr>
        <sz val="12"/>
        <color rgb="FFFF0000"/>
        <rFont val="맑은 고딕"/>
        <family val="3"/>
        <charset val="129"/>
      </rPr>
      <t xml:space="preserve"> </t>
    </r>
    <r>
      <rPr>
        <sz val="12"/>
        <color rgb="FFFF0000"/>
        <rFont val="경기천년제목 Light"/>
        <family val="3"/>
        <charset val="129"/>
      </rPr>
      <t>학생들에게 추천합니다</t>
    </r>
    <r>
      <rPr>
        <sz val="12"/>
        <color rgb="FFFF0000"/>
        <rFont val="맑은 고딕"/>
        <family val="3"/>
        <charset val="129"/>
      </rPr>
      <t>.</t>
    </r>
  </si>
  <si>
    <t>• 체육의 본질 (체육의 의미, 체육의 역사, 체육의 가치)
• 체육과 과학 (인문과학적 원리, 자연과학적 원리)
• 체육과 진로 (적성, 직업, 진로 설계)</t>
  </si>
  <si>
    <t>음악</t>
  </si>
  <si>
    <t>음악은 연주, 감상, 창작 등의 음악 활동을 통해 감성, 창의성, 자기주도성, 공동체, 소통 역량을 기르고 음악적 지식과 가치를 다양한 영역과 융합하여 음악적 정체성을 확립하며 공동체의 주체적 음악 향유자로 성장하여 책임감을 지닌 성숙한 인간이 되도록 하는 과목이다.</t>
  </si>
  <si>
    <t>• 다양한 연주 형태와 매체의 음악 연주
• 다양한 주법과 표현 기법으로 음악 요소와 음악적 특징의 변화 표현
• 연주 상황과 맥락에 따른 음악 연주
• 다양한 시대·사회 문화권의 음악을 인지하며 감상
• 다양한 음악적 요소와 특징 및 원리의 변화를 분석하고 해석
• 인간의 감수성·정체성과 사회·문화·시대적 맥락에 따른 음악 비평
• 음악 요소와 음악적 특징의 변화를 활용하여 다양한 형식의 음악 창작
• 다양한 기보법, 음악 매체를 활용하여 창작
• 다양한 맥락과 연계되는 음악적 의도나 아이디어를 탐구하여 창작</t>
  </si>
  <si>
    <r>
      <rPr>
        <sz val="10"/>
        <color theme="1"/>
        <rFont val="맑은 고딕"/>
        <family val="3"/>
        <charset val="129"/>
      </rPr>
      <t>성악가</t>
    </r>
    <r>
      <rPr>
        <sz val="10"/>
        <color theme="1"/>
        <rFont val="Helvetica"/>
      </rPr>
      <t xml:space="preserve">, </t>
    </r>
    <r>
      <rPr>
        <sz val="10"/>
        <color theme="1"/>
        <rFont val="맑은 고딕"/>
        <family val="3"/>
        <charset val="129"/>
      </rPr>
      <t>연주가</t>
    </r>
    <r>
      <rPr>
        <sz val="10"/>
        <color theme="1"/>
        <rFont val="Helvetica"/>
      </rPr>
      <t xml:space="preserve">, </t>
    </r>
    <r>
      <rPr>
        <sz val="10"/>
        <color theme="1"/>
        <rFont val="맑은 고딕"/>
        <family val="3"/>
        <charset val="129"/>
      </rPr>
      <t>작곡가</t>
    </r>
    <r>
      <rPr>
        <sz val="10"/>
        <color theme="1"/>
        <rFont val="Helvetica"/>
      </rPr>
      <t xml:space="preserve">, </t>
    </r>
    <r>
      <rPr>
        <sz val="10"/>
        <color theme="1"/>
        <rFont val="맑은 고딕"/>
        <family val="3"/>
        <charset val="129"/>
      </rPr>
      <t>예능</t>
    </r>
    <r>
      <rPr>
        <sz val="10"/>
        <color theme="1"/>
        <rFont val="Helvetica"/>
      </rPr>
      <t xml:space="preserve"> </t>
    </r>
    <r>
      <rPr>
        <sz val="10"/>
        <color theme="1"/>
        <rFont val="맑은 고딕"/>
        <family val="3"/>
        <charset val="129"/>
      </rPr>
      <t>강사</t>
    </r>
    <r>
      <rPr>
        <sz val="10"/>
        <color theme="1"/>
        <rFont val="Helvetica"/>
      </rPr>
      <t xml:space="preserve">, </t>
    </r>
    <r>
      <rPr>
        <sz val="10"/>
        <color theme="1"/>
        <rFont val="맑은 고딕"/>
        <family val="3"/>
        <charset val="129"/>
      </rPr>
      <t>중등교사</t>
    </r>
    <r>
      <rPr>
        <sz val="10"/>
        <color theme="1"/>
        <rFont val="Helvetica"/>
      </rPr>
      <t xml:space="preserve">, </t>
    </r>
    <r>
      <rPr>
        <sz val="10"/>
        <color theme="1"/>
        <rFont val="맑은 고딕"/>
        <family val="3"/>
        <charset val="129"/>
      </rPr>
      <t>가수</t>
    </r>
    <r>
      <rPr>
        <sz val="10"/>
        <color theme="1"/>
        <rFont val="Helvetica"/>
      </rPr>
      <t xml:space="preserve">, </t>
    </r>
    <r>
      <rPr>
        <sz val="10"/>
        <color theme="1"/>
        <rFont val="맑은 고딕"/>
        <family val="3"/>
        <charset val="129"/>
      </rPr>
      <t>음악</t>
    </r>
    <r>
      <rPr>
        <sz val="10"/>
        <color theme="1"/>
        <rFont val="Helvetica"/>
      </rPr>
      <t xml:space="preserve"> </t>
    </r>
    <r>
      <rPr>
        <sz val="10"/>
        <color theme="1"/>
        <rFont val="맑은 고딕"/>
        <family val="3"/>
        <charset val="129"/>
      </rPr>
      <t>치료사</t>
    </r>
    <r>
      <rPr>
        <sz val="10"/>
        <color theme="1"/>
        <rFont val="Helvetica"/>
      </rPr>
      <t xml:space="preserve">, </t>
    </r>
    <r>
      <rPr>
        <sz val="10"/>
        <color theme="1"/>
        <rFont val="맑은 고딕"/>
        <family val="3"/>
        <charset val="129"/>
      </rPr>
      <t>지휘자</t>
    </r>
    <r>
      <rPr>
        <sz val="10"/>
        <color theme="1"/>
        <rFont val="Helvetica"/>
      </rPr>
      <t xml:space="preserve"> </t>
    </r>
    <r>
      <rPr>
        <sz val="10"/>
        <color theme="1"/>
        <rFont val="맑은 고딕"/>
        <family val="3"/>
        <charset val="129"/>
      </rPr>
      <t>등</t>
    </r>
  </si>
  <si>
    <r>
      <rPr>
        <sz val="10"/>
        <color theme="1"/>
        <rFont val="맑은 고딕"/>
        <family val="3"/>
        <charset val="129"/>
      </rPr>
      <t>음악학과</t>
    </r>
    <r>
      <rPr>
        <sz val="10"/>
        <color theme="1"/>
        <rFont val="Helvetica"/>
      </rPr>
      <t xml:space="preserve">, </t>
    </r>
    <r>
      <rPr>
        <sz val="10"/>
        <color theme="1"/>
        <rFont val="맑은 고딕"/>
        <family val="3"/>
        <charset val="129"/>
      </rPr>
      <t>국악과</t>
    </r>
    <r>
      <rPr>
        <sz val="10"/>
        <color theme="1"/>
        <rFont val="Helvetica"/>
      </rPr>
      <t xml:space="preserve">, </t>
    </r>
    <r>
      <rPr>
        <sz val="10"/>
        <color theme="1"/>
        <rFont val="맑은 고딕"/>
        <family val="3"/>
        <charset val="129"/>
      </rPr>
      <t>기악과</t>
    </r>
    <r>
      <rPr>
        <sz val="10"/>
        <color theme="1"/>
        <rFont val="Helvetica"/>
      </rPr>
      <t xml:space="preserve">, </t>
    </r>
    <r>
      <rPr>
        <sz val="10"/>
        <color theme="1"/>
        <rFont val="맑은 고딕"/>
        <family val="3"/>
        <charset val="129"/>
      </rPr>
      <t>관현악과</t>
    </r>
    <r>
      <rPr>
        <sz val="10"/>
        <color theme="1"/>
        <rFont val="Helvetica"/>
      </rPr>
      <t xml:space="preserve">, </t>
    </r>
    <r>
      <rPr>
        <sz val="10"/>
        <color theme="1"/>
        <rFont val="맑은 고딕"/>
        <family val="3"/>
        <charset val="129"/>
      </rPr>
      <t>피아노과</t>
    </r>
    <r>
      <rPr>
        <sz val="10"/>
        <color theme="1"/>
        <rFont val="Helvetica"/>
      </rPr>
      <t xml:space="preserve">, </t>
    </r>
    <r>
      <rPr>
        <sz val="10"/>
        <color theme="1"/>
        <rFont val="맑은 고딕"/>
        <family val="3"/>
        <charset val="129"/>
      </rPr>
      <t>성악과</t>
    </r>
    <r>
      <rPr>
        <sz val="10"/>
        <color theme="1"/>
        <rFont val="Helvetica"/>
      </rPr>
      <t xml:space="preserve">, </t>
    </r>
    <r>
      <rPr>
        <sz val="10"/>
        <color theme="1"/>
        <rFont val="맑은 고딕"/>
        <family val="3"/>
        <charset val="129"/>
      </rPr>
      <t>작곡과</t>
    </r>
    <r>
      <rPr>
        <sz val="10"/>
        <color theme="1"/>
        <rFont val="Helvetica"/>
      </rPr>
      <t xml:space="preserve">, </t>
    </r>
    <r>
      <rPr>
        <sz val="10"/>
        <color theme="1"/>
        <rFont val="맑은 고딕"/>
        <family val="3"/>
        <charset val="129"/>
      </rPr>
      <t>음악교육과</t>
    </r>
    <r>
      <rPr>
        <sz val="10"/>
        <color theme="1"/>
        <rFont val="Helvetica"/>
      </rPr>
      <t xml:space="preserve">, </t>
    </r>
    <r>
      <rPr>
        <sz val="10"/>
        <color theme="1"/>
        <rFont val="맑은 고딕"/>
        <family val="3"/>
        <charset val="129"/>
      </rPr>
      <t>실용음악과</t>
    </r>
    <r>
      <rPr>
        <sz val="10"/>
        <color theme="1"/>
        <rFont val="Helvetica"/>
      </rPr>
      <t xml:space="preserve">, </t>
    </r>
    <r>
      <rPr>
        <sz val="10"/>
        <color theme="1"/>
        <rFont val="맑은 고딕"/>
        <family val="3"/>
        <charset val="129"/>
      </rPr>
      <t>반주학과</t>
    </r>
    <r>
      <rPr>
        <sz val="10"/>
        <color theme="1"/>
        <rFont val="Helvetica"/>
      </rPr>
      <t xml:space="preserve">, </t>
    </r>
    <r>
      <rPr>
        <sz val="10"/>
        <color theme="1"/>
        <rFont val="맑은 고딕"/>
        <family val="3"/>
        <charset val="129"/>
      </rPr>
      <t>종교음악과</t>
    </r>
    <r>
      <rPr>
        <sz val="10"/>
        <color theme="1"/>
        <rFont val="Helvetica"/>
      </rPr>
      <t xml:space="preserve">, </t>
    </r>
    <r>
      <rPr>
        <sz val="10"/>
        <color theme="1"/>
        <rFont val="맑은 고딕"/>
        <family val="3"/>
        <charset val="129"/>
      </rPr>
      <t>뮤지컬학과</t>
    </r>
    <r>
      <rPr>
        <sz val="10"/>
        <color theme="1"/>
        <rFont val="Helvetica"/>
      </rPr>
      <t xml:space="preserve">, </t>
    </r>
    <r>
      <rPr>
        <sz val="10"/>
        <color theme="1"/>
        <rFont val="맑은 고딕"/>
        <family val="3"/>
        <charset val="129"/>
      </rPr>
      <t>공연제작과</t>
    </r>
    <r>
      <rPr>
        <sz val="10"/>
        <color theme="1"/>
        <rFont val="Helvetica"/>
      </rPr>
      <t xml:space="preserve">, </t>
    </r>
    <r>
      <rPr>
        <sz val="10"/>
        <color theme="1"/>
        <rFont val="맑은 고딕"/>
        <family val="3"/>
        <charset val="129"/>
      </rPr>
      <t>음향제작과</t>
    </r>
    <r>
      <rPr>
        <sz val="10"/>
        <color theme="1"/>
        <rFont val="Helvetica"/>
      </rPr>
      <t xml:space="preserve"> </t>
    </r>
    <r>
      <rPr>
        <sz val="10"/>
        <color theme="1"/>
        <rFont val="맑은 고딕"/>
        <family val="3"/>
        <charset val="129"/>
      </rPr>
      <t>등</t>
    </r>
  </si>
  <si>
    <r>
      <rPr>
        <sz val="12"/>
        <color rgb="FFFF0000"/>
        <rFont val="경기천년제목 Light"/>
        <family val="3"/>
        <charset val="129"/>
      </rPr>
      <t>음악의 구성과 표현 방법을 이해하고 다양한 음악 활동을 경험하고 비평하며</t>
    </r>
    <r>
      <rPr>
        <sz val="12"/>
        <color rgb="FFFF0000"/>
        <rFont val="맑은 고딕"/>
        <family val="3"/>
        <charset val="129"/>
      </rPr>
      <t xml:space="preserve">, </t>
    </r>
    <r>
      <rPr>
        <sz val="12"/>
        <color rgb="FFFF0000"/>
        <rFont val="경기천년제목 Light"/>
        <family val="3"/>
        <charset val="129"/>
      </rPr>
      <t>음악적 활용과 소통의 즐거움을 느끼면서 음악 애호가로서의 자질을 함양할 수 있습니다</t>
    </r>
    <r>
      <rPr>
        <sz val="12"/>
        <color rgb="FFFF0000"/>
        <rFont val="맑은 고딕"/>
        <family val="3"/>
        <charset val="129"/>
      </rPr>
      <t>.</t>
    </r>
  </si>
  <si>
    <t>• 표현 (소리의 상호 작용, 음악의 표현 방법)
• 감상 (음악 요소와 개념, 음악의 종류, 음악의 배경)
• 생활화 (음악의 활용, 음악을 즐기는 태도)</t>
  </si>
  <si>
    <t>음악 연주와 창작</t>
  </si>
  <si>
    <t>음악 연주와 창작은 학습자가 다양한 연주와 창작 활동을 통해 음악의 본질과 가치를 경험하며 창의적으로 음악을 표현하는 능력을 기르는 진로 선택 과목이다. 또한 평생의 삶 속에서 공동체와 소통하며 주체적으로 연주와 창작 활동에 참여하여 다양한 음악 문화를 포용하고 즐길 수 있는 역량과 태도를 함양하는 데 중점을 둔다.</t>
  </si>
  <si>
    <t xml:space="preserve">• 다양한 연주 형태, 형식, 장르, 양식의 악곡
• 발성⋅주법, 기보법 및 매체, 창작 의도
• 음악 요소, 악곡의 구조와 특징, 음악적 표현
• 다양한 사회, 문화 속 연주·창작 활동 양상과 실제
• 다양한 소리와 매체, 음악적 아이디어의 상호작용과 활용
• 음악의 가치와 역할, 사회·문화적 역할과 공헌  </t>
  </si>
  <si>
    <r>
      <rPr>
        <sz val="10"/>
        <color theme="1"/>
        <rFont val="맑은 고딕"/>
        <family val="3"/>
        <charset val="129"/>
      </rPr>
      <t>성악가</t>
    </r>
    <r>
      <rPr>
        <sz val="10"/>
        <color theme="1"/>
        <rFont val="Helvetica"/>
      </rPr>
      <t xml:space="preserve">, </t>
    </r>
    <r>
      <rPr>
        <sz val="10"/>
        <color theme="1"/>
        <rFont val="맑은 고딕"/>
        <family val="3"/>
        <charset val="129"/>
      </rPr>
      <t>연주가</t>
    </r>
    <r>
      <rPr>
        <sz val="10"/>
        <color theme="1"/>
        <rFont val="Helvetica"/>
      </rPr>
      <t xml:space="preserve">, </t>
    </r>
    <r>
      <rPr>
        <sz val="10"/>
        <color theme="1"/>
        <rFont val="맑은 고딕"/>
        <family val="3"/>
        <charset val="129"/>
      </rPr>
      <t>작곡가</t>
    </r>
    <r>
      <rPr>
        <sz val="10"/>
        <color theme="1"/>
        <rFont val="Helvetica"/>
      </rPr>
      <t xml:space="preserve">, </t>
    </r>
    <r>
      <rPr>
        <sz val="10"/>
        <color theme="1"/>
        <rFont val="맑은 고딕"/>
        <family val="3"/>
        <charset val="129"/>
      </rPr>
      <t>예능강사</t>
    </r>
    <r>
      <rPr>
        <sz val="10"/>
        <color theme="1"/>
        <rFont val="Helvetica"/>
      </rPr>
      <t xml:space="preserve">, </t>
    </r>
    <r>
      <rPr>
        <sz val="10"/>
        <color theme="1"/>
        <rFont val="맑은 고딕"/>
        <family val="3"/>
        <charset val="129"/>
      </rPr>
      <t>중등교사</t>
    </r>
    <r>
      <rPr>
        <sz val="10"/>
        <color theme="1"/>
        <rFont val="Helvetica"/>
      </rPr>
      <t xml:space="preserve">, </t>
    </r>
    <r>
      <rPr>
        <sz val="10"/>
        <color theme="1"/>
        <rFont val="맑은 고딕"/>
        <family val="3"/>
        <charset val="129"/>
      </rPr>
      <t>가수</t>
    </r>
    <r>
      <rPr>
        <sz val="10"/>
        <color theme="1"/>
        <rFont val="Helvetica"/>
      </rPr>
      <t xml:space="preserve">, </t>
    </r>
    <r>
      <rPr>
        <sz val="10"/>
        <color theme="1"/>
        <rFont val="맑은 고딕"/>
        <family val="3"/>
        <charset val="129"/>
      </rPr>
      <t>음악비평가</t>
    </r>
    <r>
      <rPr>
        <sz val="10"/>
        <color theme="1"/>
        <rFont val="Helvetica"/>
      </rPr>
      <t xml:space="preserve">, </t>
    </r>
    <r>
      <rPr>
        <sz val="10"/>
        <color theme="1"/>
        <rFont val="맑은 고딕"/>
        <family val="3"/>
        <charset val="129"/>
      </rPr>
      <t>지휘자</t>
    </r>
    <r>
      <rPr>
        <sz val="10"/>
        <color theme="1"/>
        <rFont val="Helvetica"/>
      </rPr>
      <t xml:space="preserve"> </t>
    </r>
    <r>
      <rPr>
        <sz val="10"/>
        <color theme="1"/>
        <rFont val="맑은 고딕"/>
        <family val="3"/>
        <charset val="129"/>
      </rPr>
      <t>등</t>
    </r>
  </si>
  <si>
    <r>
      <rPr>
        <sz val="10"/>
        <color theme="1"/>
        <rFont val="맑은 고딕"/>
        <family val="3"/>
        <charset val="129"/>
      </rPr>
      <t>음악학과</t>
    </r>
    <r>
      <rPr>
        <sz val="10"/>
        <color theme="1"/>
        <rFont val="Helvetica"/>
      </rPr>
      <t xml:space="preserve">, </t>
    </r>
    <r>
      <rPr>
        <sz val="10"/>
        <color theme="1"/>
        <rFont val="맑은 고딕"/>
        <family val="3"/>
        <charset val="129"/>
      </rPr>
      <t>국악과</t>
    </r>
    <r>
      <rPr>
        <sz val="10"/>
        <color theme="1"/>
        <rFont val="Helvetica"/>
      </rPr>
      <t xml:space="preserve">, </t>
    </r>
    <r>
      <rPr>
        <sz val="10"/>
        <color theme="1"/>
        <rFont val="맑은 고딕"/>
        <family val="3"/>
        <charset val="129"/>
      </rPr>
      <t>기악과</t>
    </r>
    <r>
      <rPr>
        <sz val="10"/>
        <color theme="1"/>
        <rFont val="Helvetica"/>
      </rPr>
      <t xml:space="preserve">, </t>
    </r>
    <r>
      <rPr>
        <sz val="10"/>
        <color theme="1"/>
        <rFont val="맑은 고딕"/>
        <family val="3"/>
        <charset val="129"/>
      </rPr>
      <t>관현악과</t>
    </r>
    <r>
      <rPr>
        <sz val="10"/>
        <color theme="1"/>
        <rFont val="Helvetica"/>
      </rPr>
      <t xml:space="preserve">, </t>
    </r>
    <r>
      <rPr>
        <sz val="10"/>
        <color theme="1"/>
        <rFont val="맑은 고딕"/>
        <family val="3"/>
        <charset val="129"/>
      </rPr>
      <t>피아노과</t>
    </r>
    <r>
      <rPr>
        <sz val="10"/>
        <color theme="1"/>
        <rFont val="Helvetica"/>
      </rPr>
      <t xml:space="preserve">, </t>
    </r>
    <r>
      <rPr>
        <sz val="10"/>
        <color theme="1"/>
        <rFont val="맑은 고딕"/>
        <family val="3"/>
        <charset val="129"/>
      </rPr>
      <t>성악과</t>
    </r>
    <r>
      <rPr>
        <sz val="10"/>
        <color theme="1"/>
        <rFont val="Helvetica"/>
      </rPr>
      <t xml:space="preserve">, </t>
    </r>
    <r>
      <rPr>
        <sz val="10"/>
        <color theme="1"/>
        <rFont val="맑은 고딕"/>
        <family val="3"/>
        <charset val="129"/>
      </rPr>
      <t>작곡과</t>
    </r>
    <r>
      <rPr>
        <sz val="10"/>
        <color theme="1"/>
        <rFont val="Helvetica"/>
      </rPr>
      <t xml:space="preserve">, </t>
    </r>
    <r>
      <rPr>
        <sz val="10"/>
        <color theme="1"/>
        <rFont val="맑은 고딕"/>
        <family val="3"/>
        <charset val="129"/>
      </rPr>
      <t>음악교육과</t>
    </r>
    <r>
      <rPr>
        <sz val="10"/>
        <color theme="1"/>
        <rFont val="Helvetica"/>
      </rPr>
      <t xml:space="preserve">, </t>
    </r>
    <r>
      <rPr>
        <sz val="10"/>
        <color theme="1"/>
        <rFont val="맑은 고딕"/>
        <family val="3"/>
        <charset val="129"/>
      </rPr>
      <t>실용음악과</t>
    </r>
    <r>
      <rPr>
        <sz val="10"/>
        <color theme="1"/>
        <rFont val="Helvetica"/>
      </rPr>
      <t xml:space="preserve">, </t>
    </r>
    <r>
      <rPr>
        <sz val="10"/>
        <color theme="1"/>
        <rFont val="맑은 고딕"/>
        <family val="3"/>
        <charset val="129"/>
      </rPr>
      <t>반주학과</t>
    </r>
    <r>
      <rPr>
        <sz val="10"/>
        <color theme="1"/>
        <rFont val="Helvetica"/>
      </rPr>
      <t xml:space="preserve">, </t>
    </r>
    <r>
      <rPr>
        <sz val="10"/>
        <color theme="1"/>
        <rFont val="맑은 고딕"/>
        <family val="3"/>
        <charset val="129"/>
      </rPr>
      <t>종교음악과</t>
    </r>
    <r>
      <rPr>
        <sz val="10"/>
        <color theme="1"/>
        <rFont val="Helvetica"/>
      </rPr>
      <t xml:space="preserve">, </t>
    </r>
    <r>
      <rPr>
        <sz val="10"/>
        <color theme="1"/>
        <rFont val="맑은 고딕"/>
        <family val="3"/>
        <charset val="129"/>
      </rPr>
      <t>뮤지컬학과</t>
    </r>
    <r>
      <rPr>
        <sz val="10"/>
        <color theme="1"/>
        <rFont val="Helvetica"/>
      </rPr>
      <t xml:space="preserve">, </t>
    </r>
    <r>
      <rPr>
        <sz val="10"/>
        <color theme="1"/>
        <rFont val="맑은 고딕"/>
        <family val="3"/>
        <charset val="129"/>
      </rPr>
      <t>공연제작과</t>
    </r>
    <r>
      <rPr>
        <sz val="10"/>
        <color theme="1"/>
        <rFont val="Helvetica"/>
      </rPr>
      <t xml:space="preserve">, </t>
    </r>
    <r>
      <rPr>
        <sz val="10"/>
        <color theme="1"/>
        <rFont val="맑은 고딕"/>
        <family val="3"/>
        <charset val="129"/>
      </rPr>
      <t>음향제작과</t>
    </r>
    <r>
      <rPr>
        <sz val="10"/>
        <color theme="1"/>
        <rFont val="Helvetica"/>
      </rPr>
      <t xml:space="preserve"> </t>
    </r>
    <r>
      <rPr>
        <sz val="10"/>
        <color theme="1"/>
        <rFont val="맑은 고딕"/>
        <family val="3"/>
        <charset val="129"/>
      </rPr>
      <t>등</t>
    </r>
  </si>
  <si>
    <t>음악 감상과 비평</t>
  </si>
  <si>
    <t>음악 감상과 비평은 학습자가 다양한 감상과 비평 활동을 통해 음악의 미적 본질과 가치를 경험하며 비판적 사고력과 음악적 통찰력을 기르는 진로 선택 과목이다. 또한 생활 속에서 음악의 미적·창의적·문화적·사회적 가치를 탐구하고 음악의 핵심 원리와 개념을 이해하여 다양한 음악 문화를 존중하며 미적으로 향유할 수 있는 감성과 태도를 함양하는 데 중점을 둔다.</t>
  </si>
  <si>
    <t>• 음악 요소, 구성, 원리, 특징과 변화·발전 양상 
• 다양한 시대, 지역, 사회, 문화, 공동체의 악곡
• 미적 특성, 음악적 취향에 따른 음악적 수용과 공감 비교·분석
• 다양한 사회, 문화, 산업 속 음악
• 사회·문화·시대적 의미, 음악적 특징, 맥락 등 다양한 관점에서 비평
• 음악의 역할, 필요성, 가치, 영향력을 토의, 토론</t>
  </si>
  <si>
    <r>
      <rPr>
        <sz val="10"/>
        <color theme="1"/>
        <rFont val="맑은 고딕"/>
        <family val="3"/>
        <charset val="129"/>
      </rPr>
      <t>성악가</t>
    </r>
    <r>
      <rPr>
        <sz val="10"/>
        <color theme="1"/>
        <rFont val="Helvetica"/>
      </rPr>
      <t xml:space="preserve">, </t>
    </r>
    <r>
      <rPr>
        <sz val="10"/>
        <color theme="1"/>
        <rFont val="맑은 고딕"/>
        <family val="3"/>
        <charset val="129"/>
      </rPr>
      <t>연주가</t>
    </r>
    <r>
      <rPr>
        <sz val="10"/>
        <color theme="1"/>
        <rFont val="Helvetica"/>
      </rPr>
      <t xml:space="preserve">, </t>
    </r>
    <r>
      <rPr>
        <sz val="10"/>
        <color theme="1"/>
        <rFont val="맑은 고딕"/>
        <family val="3"/>
        <charset val="129"/>
      </rPr>
      <t>작곡가</t>
    </r>
    <r>
      <rPr>
        <sz val="10"/>
        <color theme="1"/>
        <rFont val="Helvetica"/>
      </rPr>
      <t xml:space="preserve">, </t>
    </r>
    <r>
      <rPr>
        <sz val="10"/>
        <color theme="1"/>
        <rFont val="맑은 고딕"/>
        <family val="3"/>
        <charset val="129"/>
      </rPr>
      <t>예능강사</t>
    </r>
    <r>
      <rPr>
        <sz val="10"/>
        <color theme="1"/>
        <rFont val="Helvetica"/>
      </rPr>
      <t xml:space="preserve">, </t>
    </r>
    <r>
      <rPr>
        <sz val="10"/>
        <color theme="1"/>
        <rFont val="맑은 고딕"/>
        <family val="3"/>
        <charset val="129"/>
      </rPr>
      <t>중등교사</t>
    </r>
    <r>
      <rPr>
        <sz val="10"/>
        <color theme="1"/>
        <rFont val="Helvetica"/>
      </rPr>
      <t xml:space="preserve">, </t>
    </r>
    <r>
      <rPr>
        <sz val="10"/>
        <color theme="1"/>
        <rFont val="맑은 고딕"/>
        <family val="3"/>
        <charset val="129"/>
      </rPr>
      <t>가수</t>
    </r>
    <r>
      <rPr>
        <sz val="10"/>
        <color theme="1"/>
        <rFont val="Helvetica"/>
      </rPr>
      <t xml:space="preserve">, </t>
    </r>
    <r>
      <rPr>
        <sz val="10"/>
        <color theme="1"/>
        <rFont val="맑은 고딕"/>
        <family val="3"/>
        <charset val="129"/>
      </rPr>
      <t>음악비평가</t>
    </r>
    <r>
      <rPr>
        <sz val="10"/>
        <color theme="1"/>
        <rFont val="Helvetica"/>
      </rPr>
      <t xml:space="preserve">, </t>
    </r>
    <r>
      <rPr>
        <sz val="10"/>
        <color theme="1"/>
        <rFont val="맑은 고딕"/>
        <family val="3"/>
        <charset val="129"/>
      </rPr>
      <t>지휘자</t>
    </r>
    <r>
      <rPr>
        <sz val="10"/>
        <color theme="1"/>
        <rFont val="Helvetica"/>
      </rPr>
      <t xml:space="preserve"> </t>
    </r>
    <r>
      <rPr>
        <sz val="10"/>
        <color theme="1"/>
        <rFont val="맑은 고딕"/>
        <family val="3"/>
        <charset val="129"/>
      </rPr>
      <t>등</t>
    </r>
  </si>
  <si>
    <r>
      <rPr>
        <sz val="10"/>
        <color theme="1"/>
        <rFont val="맑은 고딕"/>
        <family val="3"/>
        <charset val="129"/>
      </rPr>
      <t>음악학과</t>
    </r>
    <r>
      <rPr>
        <sz val="10"/>
        <color theme="1"/>
        <rFont val="Helvetica"/>
      </rPr>
      <t xml:space="preserve">, </t>
    </r>
    <r>
      <rPr>
        <sz val="10"/>
        <color theme="1"/>
        <rFont val="맑은 고딕"/>
        <family val="3"/>
        <charset val="129"/>
      </rPr>
      <t>국악과</t>
    </r>
    <r>
      <rPr>
        <sz val="10"/>
        <color theme="1"/>
        <rFont val="Helvetica"/>
      </rPr>
      <t xml:space="preserve">, </t>
    </r>
    <r>
      <rPr>
        <sz val="10"/>
        <color theme="1"/>
        <rFont val="맑은 고딕"/>
        <family val="3"/>
        <charset val="129"/>
      </rPr>
      <t>기악과</t>
    </r>
    <r>
      <rPr>
        <sz val="10"/>
        <color theme="1"/>
        <rFont val="Helvetica"/>
      </rPr>
      <t xml:space="preserve">, </t>
    </r>
    <r>
      <rPr>
        <sz val="10"/>
        <color theme="1"/>
        <rFont val="맑은 고딕"/>
        <family val="3"/>
        <charset val="129"/>
      </rPr>
      <t>관현악과</t>
    </r>
    <r>
      <rPr>
        <sz val="10"/>
        <color theme="1"/>
        <rFont val="Helvetica"/>
      </rPr>
      <t xml:space="preserve">, </t>
    </r>
    <r>
      <rPr>
        <sz val="10"/>
        <color theme="1"/>
        <rFont val="맑은 고딕"/>
        <family val="3"/>
        <charset val="129"/>
      </rPr>
      <t>피아노과</t>
    </r>
    <r>
      <rPr>
        <sz val="10"/>
        <color theme="1"/>
        <rFont val="Helvetica"/>
      </rPr>
      <t xml:space="preserve">, </t>
    </r>
    <r>
      <rPr>
        <sz val="10"/>
        <color theme="1"/>
        <rFont val="맑은 고딕"/>
        <family val="3"/>
        <charset val="129"/>
      </rPr>
      <t>성악과</t>
    </r>
    <r>
      <rPr>
        <sz val="10"/>
        <color theme="1"/>
        <rFont val="Helvetica"/>
      </rPr>
      <t xml:space="preserve">, </t>
    </r>
    <r>
      <rPr>
        <sz val="10"/>
        <color theme="1"/>
        <rFont val="맑은 고딕"/>
        <family val="3"/>
        <charset val="129"/>
      </rPr>
      <t>작곡과</t>
    </r>
    <r>
      <rPr>
        <sz val="10"/>
        <color theme="1"/>
        <rFont val="Helvetica"/>
      </rPr>
      <t xml:space="preserve">, </t>
    </r>
    <r>
      <rPr>
        <sz val="10"/>
        <color theme="1"/>
        <rFont val="맑은 고딕"/>
        <family val="3"/>
        <charset val="129"/>
      </rPr>
      <t>음악교육과</t>
    </r>
    <r>
      <rPr>
        <sz val="10"/>
        <color theme="1"/>
        <rFont val="Helvetica"/>
      </rPr>
      <t xml:space="preserve">, </t>
    </r>
    <r>
      <rPr>
        <sz val="10"/>
        <color theme="1"/>
        <rFont val="맑은 고딕"/>
        <family val="3"/>
        <charset val="129"/>
      </rPr>
      <t>실용음악과</t>
    </r>
    <r>
      <rPr>
        <sz val="10"/>
        <color theme="1"/>
        <rFont val="Helvetica"/>
      </rPr>
      <t xml:space="preserve">, </t>
    </r>
    <r>
      <rPr>
        <sz val="10"/>
        <color theme="1"/>
        <rFont val="맑은 고딕"/>
        <family val="3"/>
        <charset val="129"/>
      </rPr>
      <t>반주학과</t>
    </r>
    <r>
      <rPr>
        <sz val="10"/>
        <color theme="1"/>
        <rFont val="Helvetica"/>
      </rPr>
      <t xml:space="preserve">, </t>
    </r>
    <r>
      <rPr>
        <sz val="10"/>
        <color theme="1"/>
        <rFont val="맑은 고딕"/>
        <family val="3"/>
        <charset val="129"/>
      </rPr>
      <t>종교음악과</t>
    </r>
    <r>
      <rPr>
        <sz val="10"/>
        <color theme="1"/>
        <rFont val="Helvetica"/>
      </rPr>
      <t xml:space="preserve">, </t>
    </r>
    <r>
      <rPr>
        <sz val="10"/>
        <color theme="1"/>
        <rFont val="맑은 고딕"/>
        <family val="3"/>
        <charset val="129"/>
      </rPr>
      <t>뮤지컬학과</t>
    </r>
    <r>
      <rPr>
        <sz val="10"/>
        <color theme="1"/>
        <rFont val="Helvetica"/>
      </rPr>
      <t xml:space="preserve">, </t>
    </r>
    <r>
      <rPr>
        <sz val="10"/>
        <color theme="1"/>
        <rFont val="맑은 고딕"/>
        <family val="3"/>
        <charset val="129"/>
      </rPr>
      <t>공연제작과</t>
    </r>
    <r>
      <rPr>
        <sz val="10"/>
        <color theme="1"/>
        <rFont val="Helvetica"/>
      </rPr>
      <t xml:space="preserve">, </t>
    </r>
    <r>
      <rPr>
        <sz val="10"/>
        <color theme="1"/>
        <rFont val="맑은 고딕"/>
        <family val="3"/>
        <charset val="129"/>
      </rPr>
      <t>음향제작과</t>
    </r>
    <r>
      <rPr>
        <sz val="10"/>
        <color theme="1"/>
        <rFont val="Helvetica"/>
      </rPr>
      <t xml:space="preserve"> </t>
    </r>
    <r>
      <rPr>
        <sz val="10"/>
        <color theme="1"/>
        <rFont val="맑은 고딕"/>
        <family val="3"/>
        <charset val="129"/>
      </rPr>
      <t>등</t>
    </r>
  </si>
  <si>
    <t>음악과 미디어</t>
  </si>
  <si>
    <t>음악과 미디어는 학습자가 미디어와 관련한 음악의 다양한 역할을 경험함으로써 변화해가는 실제 삶에서 주체적인 음악 활용자이자 다양한 사회⋅문화⋅산업 등에서의 음악 협력자로 역할을 수행할 수 있도록 하는 융합 선택 과목이다.</t>
  </si>
  <si>
    <t>• 음악과 미디어의 관계, 의미와 역할 조사 및 파악
• 음악에서 미디어의 종류와 특징, 변화와 발전 분석 및 토의·토론
• 미디어 음악과 음악 산업에 대한 비평
• 음악에서 활용되는 미디어, 디지털 기술 활용하여 연주 및 창작 
• 다양한 소리⋅악기⋅아이디어와 미디어의 상호작용 탐색 및 적용
• 다양한 미디어, 타 분야와의 연계, 확장</t>
  </si>
  <si>
    <r>
      <rPr>
        <sz val="10"/>
        <color theme="1"/>
        <rFont val="맑은 고딕"/>
        <family val="3"/>
        <charset val="129"/>
      </rPr>
      <t>성악가</t>
    </r>
    <r>
      <rPr>
        <sz val="10"/>
        <color theme="1"/>
        <rFont val="Helvetica"/>
      </rPr>
      <t xml:space="preserve">, </t>
    </r>
    <r>
      <rPr>
        <sz val="10"/>
        <color theme="1"/>
        <rFont val="맑은 고딕"/>
        <family val="3"/>
        <charset val="129"/>
      </rPr>
      <t>연주가</t>
    </r>
    <r>
      <rPr>
        <sz val="10"/>
        <color theme="1"/>
        <rFont val="Helvetica"/>
      </rPr>
      <t xml:space="preserve">, </t>
    </r>
    <r>
      <rPr>
        <sz val="10"/>
        <color theme="1"/>
        <rFont val="맑은 고딕"/>
        <family val="3"/>
        <charset val="129"/>
      </rPr>
      <t>작곡가</t>
    </r>
    <r>
      <rPr>
        <sz val="10"/>
        <color theme="1"/>
        <rFont val="Helvetica"/>
      </rPr>
      <t xml:space="preserve">, </t>
    </r>
    <r>
      <rPr>
        <sz val="10"/>
        <color theme="1"/>
        <rFont val="맑은 고딕"/>
        <family val="3"/>
        <charset val="129"/>
      </rPr>
      <t>예능강사</t>
    </r>
    <r>
      <rPr>
        <sz val="10"/>
        <color theme="1"/>
        <rFont val="Helvetica"/>
      </rPr>
      <t xml:space="preserve">, </t>
    </r>
    <r>
      <rPr>
        <sz val="10"/>
        <color theme="1"/>
        <rFont val="맑은 고딕"/>
        <family val="3"/>
        <charset val="129"/>
      </rPr>
      <t>중등교사</t>
    </r>
    <r>
      <rPr>
        <sz val="10"/>
        <color theme="1"/>
        <rFont val="Helvetica"/>
      </rPr>
      <t xml:space="preserve">, </t>
    </r>
    <r>
      <rPr>
        <sz val="10"/>
        <color theme="1"/>
        <rFont val="맑은 고딕"/>
        <family val="3"/>
        <charset val="129"/>
      </rPr>
      <t>가수</t>
    </r>
    <r>
      <rPr>
        <sz val="10"/>
        <color theme="1"/>
        <rFont val="Helvetica"/>
      </rPr>
      <t xml:space="preserve">, </t>
    </r>
    <r>
      <rPr>
        <sz val="10"/>
        <color theme="1"/>
        <rFont val="맑은 고딕"/>
        <family val="3"/>
        <charset val="129"/>
      </rPr>
      <t>지휘자</t>
    </r>
    <r>
      <rPr>
        <sz val="10"/>
        <color theme="1"/>
        <rFont val="Helvetica"/>
      </rPr>
      <t xml:space="preserve">, </t>
    </r>
    <r>
      <rPr>
        <sz val="10"/>
        <color theme="1"/>
        <rFont val="맑은 고딕"/>
        <family val="3"/>
        <charset val="129"/>
      </rPr>
      <t>방송</t>
    </r>
    <r>
      <rPr>
        <sz val="10"/>
        <color theme="1"/>
        <rFont val="Helvetica"/>
      </rPr>
      <t xml:space="preserve"> </t>
    </r>
    <r>
      <rPr>
        <sz val="10"/>
        <color theme="1"/>
        <rFont val="맑은 고딕"/>
        <family val="3"/>
        <charset val="129"/>
      </rPr>
      <t>디지털</t>
    </r>
    <r>
      <rPr>
        <sz val="10"/>
        <color theme="1"/>
        <rFont val="Helvetica"/>
      </rPr>
      <t xml:space="preserve"> </t>
    </r>
    <r>
      <rPr>
        <sz val="10"/>
        <color theme="1"/>
        <rFont val="맑은 고딕"/>
        <family val="3"/>
        <charset val="129"/>
      </rPr>
      <t>음악</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음악</t>
    </r>
    <r>
      <rPr>
        <sz val="10"/>
        <color theme="1"/>
        <rFont val="Helvetica"/>
      </rPr>
      <t xml:space="preserve"> PD, </t>
    </r>
    <r>
      <rPr>
        <sz val="10"/>
        <color theme="1"/>
        <rFont val="맑은 고딕"/>
        <family val="3"/>
        <charset val="129"/>
      </rPr>
      <t>멀티미디어콘텐츠</t>
    </r>
    <r>
      <rPr>
        <sz val="10"/>
        <color theme="1"/>
        <rFont val="Helvetica"/>
      </rPr>
      <t xml:space="preserve"> </t>
    </r>
    <r>
      <rPr>
        <sz val="10"/>
        <color theme="1"/>
        <rFont val="맑은 고딕"/>
        <family val="3"/>
        <charset val="129"/>
      </rPr>
      <t>제작</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등</t>
    </r>
    <r>
      <rPr>
        <sz val="10"/>
        <color theme="1"/>
        <rFont val="Helvetica"/>
      </rPr>
      <t xml:space="preserve"> </t>
    </r>
  </si>
  <si>
    <r>
      <rPr>
        <sz val="10"/>
        <color theme="1"/>
        <rFont val="맑은 고딕"/>
        <family val="3"/>
        <charset val="129"/>
      </rPr>
      <t>음악학과</t>
    </r>
    <r>
      <rPr>
        <sz val="10"/>
        <color theme="1"/>
        <rFont val="Helvetica"/>
      </rPr>
      <t xml:space="preserve">, </t>
    </r>
    <r>
      <rPr>
        <sz val="10"/>
        <color theme="1"/>
        <rFont val="맑은 고딕"/>
        <family val="3"/>
        <charset val="129"/>
      </rPr>
      <t>국악과</t>
    </r>
    <r>
      <rPr>
        <sz val="10"/>
        <color theme="1"/>
        <rFont val="Helvetica"/>
      </rPr>
      <t xml:space="preserve">, </t>
    </r>
    <r>
      <rPr>
        <sz val="10"/>
        <color theme="1"/>
        <rFont val="맑은 고딕"/>
        <family val="3"/>
        <charset val="129"/>
      </rPr>
      <t>기악과</t>
    </r>
    <r>
      <rPr>
        <sz val="10"/>
        <color theme="1"/>
        <rFont val="Helvetica"/>
      </rPr>
      <t xml:space="preserve">, </t>
    </r>
    <r>
      <rPr>
        <sz val="10"/>
        <color theme="1"/>
        <rFont val="맑은 고딕"/>
        <family val="3"/>
        <charset val="129"/>
      </rPr>
      <t>관현악과</t>
    </r>
    <r>
      <rPr>
        <sz val="10"/>
        <color theme="1"/>
        <rFont val="Helvetica"/>
      </rPr>
      <t xml:space="preserve">, </t>
    </r>
    <r>
      <rPr>
        <sz val="10"/>
        <color theme="1"/>
        <rFont val="맑은 고딕"/>
        <family val="3"/>
        <charset val="129"/>
      </rPr>
      <t>피아노과</t>
    </r>
    <r>
      <rPr>
        <sz val="10"/>
        <color theme="1"/>
        <rFont val="Helvetica"/>
      </rPr>
      <t xml:space="preserve">, </t>
    </r>
    <r>
      <rPr>
        <sz val="10"/>
        <color theme="1"/>
        <rFont val="맑은 고딕"/>
        <family val="3"/>
        <charset val="129"/>
      </rPr>
      <t>성악과</t>
    </r>
    <r>
      <rPr>
        <sz val="10"/>
        <color theme="1"/>
        <rFont val="Helvetica"/>
      </rPr>
      <t xml:space="preserve">, </t>
    </r>
    <r>
      <rPr>
        <sz val="10"/>
        <color theme="1"/>
        <rFont val="맑은 고딕"/>
        <family val="3"/>
        <charset val="129"/>
      </rPr>
      <t>작곡과</t>
    </r>
    <r>
      <rPr>
        <sz val="10"/>
        <color theme="1"/>
        <rFont val="Helvetica"/>
      </rPr>
      <t xml:space="preserve">, </t>
    </r>
    <r>
      <rPr>
        <sz val="10"/>
        <color theme="1"/>
        <rFont val="맑은 고딕"/>
        <family val="3"/>
        <charset val="129"/>
      </rPr>
      <t>음악교육과</t>
    </r>
    <r>
      <rPr>
        <sz val="10"/>
        <color theme="1"/>
        <rFont val="Helvetica"/>
      </rPr>
      <t xml:space="preserve">, </t>
    </r>
    <r>
      <rPr>
        <sz val="10"/>
        <color theme="1"/>
        <rFont val="맑은 고딕"/>
        <family val="3"/>
        <charset val="129"/>
      </rPr>
      <t>실용음악과</t>
    </r>
    <r>
      <rPr>
        <sz val="10"/>
        <color theme="1"/>
        <rFont val="Helvetica"/>
      </rPr>
      <t xml:space="preserve">, </t>
    </r>
    <r>
      <rPr>
        <sz val="10"/>
        <color theme="1"/>
        <rFont val="맑은 고딕"/>
        <family val="3"/>
        <charset val="129"/>
      </rPr>
      <t>반주학과</t>
    </r>
    <r>
      <rPr>
        <sz val="10"/>
        <color theme="1"/>
        <rFont val="Helvetica"/>
      </rPr>
      <t xml:space="preserve">, </t>
    </r>
    <r>
      <rPr>
        <sz val="10"/>
        <color theme="1"/>
        <rFont val="맑은 고딕"/>
        <family val="3"/>
        <charset val="129"/>
      </rPr>
      <t>종교음악과</t>
    </r>
    <r>
      <rPr>
        <sz val="10"/>
        <color theme="1"/>
        <rFont val="Helvetica"/>
      </rPr>
      <t xml:space="preserve">, </t>
    </r>
    <r>
      <rPr>
        <sz val="10"/>
        <color theme="1"/>
        <rFont val="맑은 고딕"/>
        <family val="3"/>
        <charset val="129"/>
      </rPr>
      <t>뮤지컬학과</t>
    </r>
    <r>
      <rPr>
        <sz val="10"/>
        <color theme="1"/>
        <rFont val="Helvetica"/>
      </rPr>
      <t xml:space="preserve">, </t>
    </r>
    <r>
      <rPr>
        <sz val="10"/>
        <color theme="1"/>
        <rFont val="맑은 고딕"/>
        <family val="3"/>
        <charset val="129"/>
      </rPr>
      <t>공연제작과</t>
    </r>
    <r>
      <rPr>
        <sz val="10"/>
        <color theme="1"/>
        <rFont val="Helvetica"/>
      </rPr>
      <t xml:space="preserve">, </t>
    </r>
    <r>
      <rPr>
        <sz val="10"/>
        <color theme="1"/>
        <rFont val="맑은 고딕"/>
        <family val="3"/>
        <charset val="129"/>
      </rPr>
      <t>음향제작과</t>
    </r>
    <r>
      <rPr>
        <sz val="10"/>
        <color theme="1"/>
        <rFont val="Helvetica"/>
      </rPr>
      <t xml:space="preserve"> </t>
    </r>
    <r>
      <rPr>
        <sz val="10"/>
        <color theme="1"/>
        <rFont val="맑은 고딕"/>
        <family val="3"/>
        <charset val="129"/>
      </rPr>
      <t>등</t>
    </r>
  </si>
  <si>
    <t>미술</t>
  </si>
  <si>
    <t>미술은 삶 속에서 대상과 현상에 대한 감각을 깨우고 지각하는 방법을 다루며 아이디어 발상과 매체 활용을 통해 창작의 성취를 경험하게 한다. 시각적 소통과 디지털 확장을 바탕으로 창의적이며 융합적으로 표현하도록 하며 전통과 동시대 미술을 비판적으로 해석하고 생태전환적 가치를 함양하여 공동체 발전에 참여하는 시민으로 성장하도록 기르는 일반 선택 과목이다.</t>
  </si>
  <si>
    <t>• 자신과 세계에 대한 미적 관점
• 시각 문화의 다양성과 의미 전달 방식
• 삶과 연결된 미술
• 발상과 표현 주제 심화
• 적용과 융합을 위한 표현 방법
• 주제에 적합한 표현 매체
• 미술의 시대적, 지역적, 사회·문화적 변천
• 미술 감상과 비평을 위한 관점과 방법
• 전시의 목적과 유형</t>
  </si>
  <si>
    <r>
      <rPr>
        <sz val="10"/>
        <color theme="1"/>
        <rFont val="맑은 고딕"/>
        <family val="3"/>
        <charset val="129"/>
      </rPr>
      <t>공예원</t>
    </r>
    <r>
      <rPr>
        <sz val="10"/>
        <color theme="1"/>
        <rFont val="Helvetica"/>
      </rPr>
      <t xml:space="preserve">, </t>
    </r>
    <r>
      <rPr>
        <sz val="10"/>
        <color theme="1"/>
        <rFont val="맑은 고딕"/>
        <family val="3"/>
        <charset val="129"/>
      </rPr>
      <t>게임그래픽디자이너</t>
    </r>
    <r>
      <rPr>
        <sz val="10"/>
        <color theme="1"/>
        <rFont val="Helvetica"/>
      </rPr>
      <t xml:space="preserve">, </t>
    </r>
    <r>
      <rPr>
        <sz val="10"/>
        <color theme="1"/>
        <rFont val="맑은 고딕"/>
        <family val="3"/>
        <charset val="129"/>
      </rPr>
      <t>만화가</t>
    </r>
    <r>
      <rPr>
        <sz val="10"/>
        <color theme="1"/>
        <rFont val="Helvetica"/>
      </rPr>
      <t xml:space="preserve">, </t>
    </r>
    <r>
      <rPr>
        <sz val="10"/>
        <color theme="1"/>
        <rFont val="맑은 고딕"/>
        <family val="3"/>
        <charset val="129"/>
      </rPr>
      <t>중등교사</t>
    </r>
    <r>
      <rPr>
        <sz val="10"/>
        <color theme="1"/>
        <rFont val="Helvetica"/>
      </rPr>
      <t xml:space="preserve">, </t>
    </r>
    <r>
      <rPr>
        <sz val="10"/>
        <color theme="1"/>
        <rFont val="맑은 고딕"/>
        <family val="3"/>
        <charset val="129"/>
      </rPr>
      <t>미술비평가</t>
    </r>
    <r>
      <rPr>
        <sz val="10"/>
        <color theme="1"/>
        <rFont val="Helvetica"/>
      </rPr>
      <t xml:space="preserve">, </t>
    </r>
    <r>
      <rPr>
        <sz val="10"/>
        <color theme="1"/>
        <rFont val="맑은 고딕"/>
        <family val="3"/>
        <charset val="129"/>
      </rPr>
      <t>서예가</t>
    </r>
    <r>
      <rPr>
        <sz val="10"/>
        <color theme="1"/>
        <rFont val="Helvetica"/>
      </rPr>
      <t xml:space="preserve">, </t>
    </r>
    <r>
      <rPr>
        <sz val="10"/>
        <color theme="1"/>
        <rFont val="맑은 고딕"/>
        <family val="3"/>
        <charset val="129"/>
      </rPr>
      <t>시작디자이너</t>
    </r>
    <r>
      <rPr>
        <sz val="10"/>
        <color theme="1"/>
        <rFont val="Helvetica"/>
      </rPr>
      <t xml:space="preserve">, </t>
    </r>
    <r>
      <rPr>
        <sz val="10"/>
        <color theme="1"/>
        <rFont val="맑은 고딕"/>
        <family val="3"/>
        <charset val="129"/>
      </rPr>
      <t>디자인강사</t>
    </r>
    <r>
      <rPr>
        <sz val="10"/>
        <color theme="1"/>
        <rFont val="Helvetica"/>
      </rPr>
      <t xml:space="preserve">, </t>
    </r>
    <r>
      <rPr>
        <sz val="10"/>
        <color theme="1"/>
        <rFont val="맑은 고딕"/>
        <family val="3"/>
        <charset val="129"/>
      </rPr>
      <t>영상그래픽디자이너</t>
    </r>
    <r>
      <rPr>
        <sz val="10"/>
        <color theme="1"/>
        <rFont val="Helvetica"/>
      </rPr>
      <t xml:space="preserve">, </t>
    </r>
    <r>
      <rPr>
        <sz val="10"/>
        <color theme="1"/>
        <rFont val="맑은 고딕"/>
        <family val="3"/>
        <charset val="129"/>
      </rPr>
      <t>예술강사</t>
    </r>
    <r>
      <rPr>
        <sz val="10"/>
        <color theme="1"/>
        <rFont val="Helvetica"/>
      </rPr>
      <t xml:space="preserve">, </t>
    </r>
    <r>
      <rPr>
        <sz val="10"/>
        <color theme="1"/>
        <rFont val="맑은 고딕"/>
        <family val="3"/>
        <charset val="129"/>
      </rPr>
      <t>웹디지이너</t>
    </r>
    <r>
      <rPr>
        <sz val="10"/>
        <color theme="1"/>
        <rFont val="Helvetica"/>
      </rPr>
      <t xml:space="preserve">, </t>
    </r>
    <r>
      <rPr>
        <sz val="10"/>
        <color theme="1"/>
        <rFont val="맑은 고딕"/>
        <family val="3"/>
        <charset val="129"/>
      </rPr>
      <t>조각가</t>
    </r>
    <r>
      <rPr>
        <sz val="10"/>
        <color theme="1"/>
        <rFont val="Helvetica"/>
      </rPr>
      <t xml:space="preserve">, </t>
    </r>
    <r>
      <rPr>
        <sz val="10"/>
        <color theme="1"/>
        <rFont val="맑은 고딕"/>
        <family val="3"/>
        <charset val="129"/>
      </rPr>
      <t>일러스트레이터</t>
    </r>
    <r>
      <rPr>
        <sz val="10"/>
        <color theme="1"/>
        <rFont val="Helvetica"/>
      </rPr>
      <t xml:space="preserve">, </t>
    </r>
    <r>
      <rPr>
        <sz val="10"/>
        <color theme="1"/>
        <rFont val="맑은 고딕"/>
        <family val="3"/>
        <charset val="129"/>
      </rPr>
      <t>제품디자이너</t>
    </r>
    <r>
      <rPr>
        <sz val="10"/>
        <color theme="1"/>
        <rFont val="Helvetica"/>
      </rPr>
      <t xml:space="preserve">, </t>
    </r>
    <r>
      <rPr>
        <sz val="10"/>
        <color theme="1"/>
        <rFont val="맑은 고딕"/>
        <family val="3"/>
        <charset val="129"/>
      </rPr>
      <t>큐레이터</t>
    </r>
    <r>
      <rPr>
        <sz val="10"/>
        <color theme="1"/>
        <rFont val="Helvetica"/>
      </rPr>
      <t xml:space="preserve">, </t>
    </r>
    <r>
      <rPr>
        <sz val="10"/>
        <color theme="1"/>
        <rFont val="맑은 고딕"/>
        <family val="3"/>
        <charset val="129"/>
      </rPr>
      <t>화가</t>
    </r>
    <r>
      <rPr>
        <sz val="10"/>
        <color theme="1"/>
        <rFont val="Helvetica"/>
      </rPr>
      <t xml:space="preserve"> </t>
    </r>
    <r>
      <rPr>
        <sz val="10"/>
        <color theme="1"/>
        <rFont val="맑은 고딕"/>
        <family val="3"/>
        <charset val="129"/>
      </rPr>
      <t>등</t>
    </r>
  </si>
  <si>
    <r>
      <rPr>
        <sz val="10"/>
        <color theme="1"/>
        <rFont val="맑은 고딕"/>
        <family val="3"/>
        <charset val="129"/>
      </rPr>
      <t>미술학과</t>
    </r>
    <r>
      <rPr>
        <sz val="10"/>
        <color theme="1"/>
        <rFont val="Helvetica"/>
      </rPr>
      <t xml:space="preserve">, </t>
    </r>
    <r>
      <rPr>
        <sz val="10"/>
        <color theme="1"/>
        <rFont val="맑은 고딕"/>
        <family val="3"/>
        <charset val="129"/>
      </rPr>
      <t>회화과</t>
    </r>
    <r>
      <rPr>
        <sz val="10"/>
        <color theme="1"/>
        <rFont val="Helvetica"/>
      </rPr>
      <t xml:space="preserve">, </t>
    </r>
    <r>
      <rPr>
        <sz val="10"/>
        <color theme="1"/>
        <rFont val="맑은 고딕"/>
        <family val="3"/>
        <charset val="129"/>
      </rPr>
      <t>동양화과</t>
    </r>
    <r>
      <rPr>
        <sz val="10"/>
        <color theme="1"/>
        <rFont val="Helvetica"/>
      </rPr>
      <t xml:space="preserve">, </t>
    </r>
    <r>
      <rPr>
        <sz val="10"/>
        <color theme="1"/>
        <rFont val="맑은 고딕"/>
        <family val="3"/>
        <charset val="129"/>
      </rPr>
      <t>서양화과</t>
    </r>
    <r>
      <rPr>
        <sz val="10"/>
        <color theme="1"/>
        <rFont val="Helvetica"/>
      </rPr>
      <t xml:space="preserve">, </t>
    </r>
    <r>
      <rPr>
        <sz val="10"/>
        <color theme="1"/>
        <rFont val="맑은 고딕"/>
        <family val="3"/>
        <charset val="129"/>
      </rPr>
      <t>조소과</t>
    </r>
    <r>
      <rPr>
        <sz val="10"/>
        <color theme="1"/>
        <rFont val="Helvetica"/>
      </rPr>
      <t xml:space="preserve">, </t>
    </r>
    <r>
      <rPr>
        <sz val="10"/>
        <color theme="1"/>
        <rFont val="맑은 고딕"/>
        <family val="3"/>
        <charset val="129"/>
      </rPr>
      <t>시각디자인과</t>
    </r>
    <r>
      <rPr>
        <sz val="10"/>
        <color theme="1"/>
        <rFont val="Helvetica"/>
      </rPr>
      <t xml:space="preserve">, </t>
    </r>
    <r>
      <rPr>
        <sz val="10"/>
        <color theme="1"/>
        <rFont val="맑은 고딕"/>
        <family val="3"/>
        <charset val="129"/>
      </rPr>
      <t>영상디자인학과</t>
    </r>
    <r>
      <rPr>
        <sz val="10"/>
        <color theme="1"/>
        <rFont val="Helvetica"/>
      </rPr>
      <t xml:space="preserve">, </t>
    </r>
    <r>
      <rPr>
        <sz val="10"/>
        <color theme="1"/>
        <rFont val="맑은 고딕"/>
        <family val="3"/>
        <charset val="129"/>
      </rPr>
      <t>산업디자인학과</t>
    </r>
    <r>
      <rPr>
        <sz val="10"/>
        <color theme="1"/>
        <rFont val="Helvetica"/>
      </rPr>
      <t xml:space="preserve">, </t>
    </r>
    <r>
      <rPr>
        <sz val="10"/>
        <color theme="1"/>
        <rFont val="맑은 고딕"/>
        <family val="3"/>
        <charset val="129"/>
      </rPr>
      <t>실내디지인과</t>
    </r>
    <r>
      <rPr>
        <sz val="10"/>
        <color theme="1"/>
        <rFont val="Helvetica"/>
      </rPr>
      <t xml:space="preserve">, </t>
    </r>
    <r>
      <rPr>
        <sz val="10"/>
        <color theme="1"/>
        <rFont val="맑은 고딕"/>
        <family val="3"/>
        <charset val="129"/>
      </rPr>
      <t>패션디자인학과</t>
    </r>
    <r>
      <rPr>
        <sz val="10"/>
        <color theme="1"/>
        <rFont val="Helvetica"/>
      </rPr>
      <t xml:space="preserve">, </t>
    </r>
    <r>
      <rPr>
        <sz val="10"/>
        <color theme="1"/>
        <rFont val="맑은 고딕"/>
        <family val="3"/>
        <charset val="129"/>
      </rPr>
      <t>공예과</t>
    </r>
    <r>
      <rPr>
        <sz val="10"/>
        <color theme="1"/>
        <rFont val="Helvetica"/>
      </rPr>
      <t xml:space="preserve">, </t>
    </r>
    <r>
      <rPr>
        <sz val="10"/>
        <color theme="1"/>
        <rFont val="맑은 고딕"/>
        <family val="3"/>
        <charset val="129"/>
      </rPr>
      <t>애니메이션과</t>
    </r>
    <r>
      <rPr>
        <sz val="10"/>
        <color theme="1"/>
        <rFont val="Helvetica"/>
      </rPr>
      <t xml:space="preserve"> </t>
    </r>
    <r>
      <rPr>
        <sz val="10"/>
        <color theme="1"/>
        <rFont val="맑은 고딕"/>
        <family val="3"/>
        <charset val="129"/>
      </rPr>
      <t>등</t>
    </r>
  </si>
  <si>
    <t>미술 창작</t>
  </si>
  <si>
    <t>미술 창작은 자신의 진로나 관심 분야와 미술을 연결하고 작품 제작을 통해 세계와 소통하는 방법을 창조하는 진로 선택 과목이다. 창작 과정에서 사회와 환경, 문화와 연계된 시각적 소통 능력을 기르며 예술적 성찰을 경험한다. 이를 통해 정체성과 문화적 감수성을 형성하고 다양한 표현을 존중하며 수용하는 태도를 기른다</t>
  </si>
  <si>
    <t>• 자신의 진로나 관심 분야와 연결된 주제
• 아이디어를 발상하는 방법
• 표현 기법과 매체의 종류
• 표현 기법과 매체의 효과와 적용 방법
• 작품 내용과 형식의 심화
• 전시 목적과 방법</t>
  </si>
  <si>
    <r>
      <rPr>
        <sz val="10"/>
        <color theme="1"/>
        <rFont val="맑은 고딕"/>
        <family val="3"/>
        <charset val="129"/>
      </rPr>
      <t>공예원</t>
    </r>
    <r>
      <rPr>
        <sz val="10"/>
        <color theme="1"/>
        <rFont val="Helvetica"/>
      </rPr>
      <t xml:space="preserve">, </t>
    </r>
    <r>
      <rPr>
        <sz val="10"/>
        <color theme="1"/>
        <rFont val="맑은 고딕"/>
        <family val="3"/>
        <charset val="129"/>
      </rPr>
      <t>게임그래픽디자이너</t>
    </r>
    <r>
      <rPr>
        <sz val="10"/>
        <color theme="1"/>
        <rFont val="Helvetica"/>
      </rPr>
      <t xml:space="preserve">, </t>
    </r>
    <r>
      <rPr>
        <sz val="10"/>
        <color theme="1"/>
        <rFont val="맑은 고딕"/>
        <family val="3"/>
        <charset val="129"/>
      </rPr>
      <t>만화가</t>
    </r>
    <r>
      <rPr>
        <sz val="10"/>
        <color theme="1"/>
        <rFont val="Helvetica"/>
      </rPr>
      <t xml:space="preserve">, </t>
    </r>
    <r>
      <rPr>
        <sz val="10"/>
        <color theme="1"/>
        <rFont val="맑은 고딕"/>
        <family val="3"/>
        <charset val="129"/>
      </rPr>
      <t>중등교사</t>
    </r>
    <r>
      <rPr>
        <sz val="10"/>
        <color theme="1"/>
        <rFont val="Helvetica"/>
      </rPr>
      <t xml:space="preserve">, </t>
    </r>
    <r>
      <rPr>
        <sz val="10"/>
        <color theme="1"/>
        <rFont val="맑은 고딕"/>
        <family val="3"/>
        <charset val="129"/>
      </rPr>
      <t>미술비평가</t>
    </r>
    <r>
      <rPr>
        <sz val="10"/>
        <color theme="1"/>
        <rFont val="Helvetica"/>
      </rPr>
      <t xml:space="preserve">, </t>
    </r>
    <r>
      <rPr>
        <sz val="10"/>
        <color theme="1"/>
        <rFont val="맑은 고딕"/>
        <family val="3"/>
        <charset val="129"/>
      </rPr>
      <t>서예가</t>
    </r>
    <r>
      <rPr>
        <sz val="10"/>
        <color theme="1"/>
        <rFont val="Helvetica"/>
      </rPr>
      <t xml:space="preserve">, </t>
    </r>
    <r>
      <rPr>
        <sz val="10"/>
        <color theme="1"/>
        <rFont val="맑은 고딕"/>
        <family val="3"/>
        <charset val="129"/>
      </rPr>
      <t>시작디자이너</t>
    </r>
    <r>
      <rPr>
        <sz val="10"/>
        <color theme="1"/>
        <rFont val="Helvetica"/>
      </rPr>
      <t xml:space="preserve">, </t>
    </r>
    <r>
      <rPr>
        <sz val="10"/>
        <color theme="1"/>
        <rFont val="맑은 고딕"/>
        <family val="3"/>
        <charset val="129"/>
      </rPr>
      <t>디자인강사</t>
    </r>
    <r>
      <rPr>
        <sz val="10"/>
        <color theme="1"/>
        <rFont val="Helvetica"/>
      </rPr>
      <t xml:space="preserve">, </t>
    </r>
    <r>
      <rPr>
        <sz val="10"/>
        <color theme="1"/>
        <rFont val="맑은 고딕"/>
        <family val="3"/>
        <charset val="129"/>
      </rPr>
      <t>영상그래픽디자이너</t>
    </r>
    <r>
      <rPr>
        <sz val="10"/>
        <color theme="1"/>
        <rFont val="Helvetica"/>
      </rPr>
      <t xml:space="preserve">, </t>
    </r>
    <r>
      <rPr>
        <sz val="10"/>
        <color theme="1"/>
        <rFont val="맑은 고딕"/>
        <family val="3"/>
        <charset val="129"/>
      </rPr>
      <t>예술강사</t>
    </r>
    <r>
      <rPr>
        <sz val="10"/>
        <color theme="1"/>
        <rFont val="Helvetica"/>
      </rPr>
      <t xml:space="preserve">, </t>
    </r>
    <r>
      <rPr>
        <sz val="10"/>
        <color theme="1"/>
        <rFont val="맑은 고딕"/>
        <family val="3"/>
        <charset val="129"/>
      </rPr>
      <t>웹디지이너</t>
    </r>
    <r>
      <rPr>
        <sz val="10"/>
        <color theme="1"/>
        <rFont val="Helvetica"/>
      </rPr>
      <t xml:space="preserve">, </t>
    </r>
    <r>
      <rPr>
        <sz val="10"/>
        <color theme="1"/>
        <rFont val="맑은 고딕"/>
        <family val="3"/>
        <charset val="129"/>
      </rPr>
      <t>조각가</t>
    </r>
    <r>
      <rPr>
        <sz val="10"/>
        <color theme="1"/>
        <rFont val="Helvetica"/>
      </rPr>
      <t xml:space="preserve">, </t>
    </r>
    <r>
      <rPr>
        <sz val="10"/>
        <color theme="1"/>
        <rFont val="맑은 고딕"/>
        <family val="3"/>
        <charset val="129"/>
      </rPr>
      <t>일러스트레이터</t>
    </r>
    <r>
      <rPr>
        <sz val="10"/>
        <color theme="1"/>
        <rFont val="Helvetica"/>
      </rPr>
      <t xml:space="preserve">, </t>
    </r>
    <r>
      <rPr>
        <sz val="10"/>
        <color theme="1"/>
        <rFont val="맑은 고딕"/>
        <family val="3"/>
        <charset val="129"/>
      </rPr>
      <t>제품디자이너</t>
    </r>
    <r>
      <rPr>
        <sz val="10"/>
        <color theme="1"/>
        <rFont val="Helvetica"/>
      </rPr>
      <t xml:space="preserve">, </t>
    </r>
    <r>
      <rPr>
        <sz val="10"/>
        <color theme="1"/>
        <rFont val="맑은 고딕"/>
        <family val="3"/>
        <charset val="129"/>
      </rPr>
      <t>큐레이터</t>
    </r>
    <r>
      <rPr>
        <sz val="10"/>
        <color theme="1"/>
        <rFont val="Helvetica"/>
      </rPr>
      <t xml:space="preserve">, </t>
    </r>
    <r>
      <rPr>
        <sz val="10"/>
        <color theme="1"/>
        <rFont val="맑은 고딕"/>
        <family val="3"/>
        <charset val="129"/>
      </rPr>
      <t>화가</t>
    </r>
    <r>
      <rPr>
        <sz val="10"/>
        <color theme="1"/>
        <rFont val="Helvetica"/>
      </rPr>
      <t xml:space="preserve"> </t>
    </r>
    <r>
      <rPr>
        <sz val="10"/>
        <color theme="1"/>
        <rFont val="맑은 고딕"/>
        <family val="3"/>
        <charset val="129"/>
      </rPr>
      <t>등</t>
    </r>
  </si>
  <si>
    <r>
      <rPr>
        <sz val="10"/>
        <color theme="1"/>
        <rFont val="맑은 고딕"/>
        <family val="3"/>
        <charset val="129"/>
      </rPr>
      <t>미술학과</t>
    </r>
    <r>
      <rPr>
        <sz val="10"/>
        <color theme="1"/>
        <rFont val="Helvetica"/>
      </rPr>
      <t xml:space="preserve">, </t>
    </r>
    <r>
      <rPr>
        <sz val="10"/>
        <color theme="1"/>
        <rFont val="맑은 고딕"/>
        <family val="3"/>
        <charset val="129"/>
      </rPr>
      <t>회화과</t>
    </r>
    <r>
      <rPr>
        <sz val="10"/>
        <color theme="1"/>
        <rFont val="Helvetica"/>
      </rPr>
      <t xml:space="preserve">, </t>
    </r>
    <r>
      <rPr>
        <sz val="10"/>
        <color theme="1"/>
        <rFont val="맑은 고딕"/>
        <family val="3"/>
        <charset val="129"/>
      </rPr>
      <t>동양화과</t>
    </r>
    <r>
      <rPr>
        <sz val="10"/>
        <color theme="1"/>
        <rFont val="Helvetica"/>
      </rPr>
      <t xml:space="preserve">, </t>
    </r>
    <r>
      <rPr>
        <sz val="10"/>
        <color theme="1"/>
        <rFont val="맑은 고딕"/>
        <family val="3"/>
        <charset val="129"/>
      </rPr>
      <t>서양화과</t>
    </r>
    <r>
      <rPr>
        <sz val="10"/>
        <color theme="1"/>
        <rFont val="Helvetica"/>
      </rPr>
      <t xml:space="preserve">, </t>
    </r>
    <r>
      <rPr>
        <sz val="10"/>
        <color theme="1"/>
        <rFont val="맑은 고딕"/>
        <family val="3"/>
        <charset val="129"/>
      </rPr>
      <t>조소과</t>
    </r>
    <r>
      <rPr>
        <sz val="10"/>
        <color theme="1"/>
        <rFont val="Helvetica"/>
      </rPr>
      <t xml:space="preserve">, </t>
    </r>
    <r>
      <rPr>
        <sz val="10"/>
        <color theme="1"/>
        <rFont val="맑은 고딕"/>
        <family val="3"/>
        <charset val="129"/>
      </rPr>
      <t>시각디자인과</t>
    </r>
    <r>
      <rPr>
        <sz val="10"/>
        <color theme="1"/>
        <rFont val="Helvetica"/>
      </rPr>
      <t xml:space="preserve">, </t>
    </r>
    <r>
      <rPr>
        <sz val="10"/>
        <color theme="1"/>
        <rFont val="맑은 고딕"/>
        <family val="3"/>
        <charset val="129"/>
      </rPr>
      <t>영상디자인학과</t>
    </r>
    <r>
      <rPr>
        <sz val="10"/>
        <color theme="1"/>
        <rFont val="Helvetica"/>
      </rPr>
      <t xml:space="preserve">, </t>
    </r>
    <r>
      <rPr>
        <sz val="10"/>
        <color theme="1"/>
        <rFont val="맑은 고딕"/>
        <family val="3"/>
        <charset val="129"/>
      </rPr>
      <t>산업디자인학과</t>
    </r>
    <r>
      <rPr>
        <sz val="10"/>
        <color theme="1"/>
        <rFont val="Helvetica"/>
      </rPr>
      <t xml:space="preserve">, </t>
    </r>
    <r>
      <rPr>
        <sz val="10"/>
        <color theme="1"/>
        <rFont val="맑은 고딕"/>
        <family val="3"/>
        <charset val="129"/>
      </rPr>
      <t>실내디지인과</t>
    </r>
    <r>
      <rPr>
        <sz val="10"/>
        <color theme="1"/>
        <rFont val="Helvetica"/>
      </rPr>
      <t xml:space="preserve">, </t>
    </r>
    <r>
      <rPr>
        <sz val="10"/>
        <color theme="1"/>
        <rFont val="맑은 고딕"/>
        <family val="3"/>
        <charset val="129"/>
      </rPr>
      <t>패션디자인학과</t>
    </r>
    <r>
      <rPr>
        <sz val="10"/>
        <color theme="1"/>
        <rFont val="Helvetica"/>
      </rPr>
      <t xml:space="preserve">, </t>
    </r>
    <r>
      <rPr>
        <sz val="10"/>
        <color theme="1"/>
        <rFont val="맑은 고딕"/>
        <family val="3"/>
        <charset val="129"/>
      </rPr>
      <t>공예과</t>
    </r>
    <r>
      <rPr>
        <sz val="10"/>
        <color theme="1"/>
        <rFont val="Helvetica"/>
      </rPr>
      <t xml:space="preserve">, </t>
    </r>
    <r>
      <rPr>
        <sz val="10"/>
        <color theme="1"/>
        <rFont val="맑은 고딕"/>
        <family val="3"/>
        <charset val="129"/>
      </rPr>
      <t>애니메이션과</t>
    </r>
    <r>
      <rPr>
        <sz val="10"/>
        <color theme="1"/>
        <rFont val="Helvetica"/>
      </rPr>
      <t xml:space="preserve"> </t>
    </r>
    <r>
      <rPr>
        <sz val="10"/>
        <color theme="1"/>
        <rFont val="맑은 고딕"/>
        <family val="3"/>
        <charset val="129"/>
      </rPr>
      <t>등</t>
    </r>
  </si>
  <si>
    <t>미술 감상과 비평</t>
  </si>
  <si>
    <t>미술 감상과 비평은 미술 작품의 미적 의미를 탐구하고 작품의 해석과 판단을 통해 미술을 깊이 있게 학습하는 진로 선택 과목이다. 미술 작품을 양식, 주제, 표현 기법, 사회⋅문화적 맥락 등 다양한 관점에서 감상하고 비평하며 정체성과 공동체 의식을 형성한다. 또한 디지털 환경 속에서 미술 문화의 다양성을 이해하고 소통하며 시대와 문화에 따라 미술의 가치를 비판적으로 수용하는 능력을 기른다.</t>
  </si>
  <si>
    <t>• 미술의 변천 과정과 미술사적 의의
• 작가와 작품의 특징과 맥락적 이해
• 미술 작품의 의미 
• 비평 방법과 관점</t>
  </si>
  <si>
    <t>공예원, 게임그래픽디자이너, 만화가, 중등교사, 미술비평가, 서예가, 시작디자이너, 디자인강사, 영상그래픽디자이너, 예술강사, 웹디지이너, 조각가, 일러스트레이터, 제품디자이너, 큐레이터, 화가 등</t>
  </si>
  <si>
    <r>
      <rPr>
        <sz val="10"/>
        <color theme="1"/>
        <rFont val="맑은 고딕"/>
        <family val="3"/>
        <charset val="129"/>
      </rPr>
      <t>미술학과</t>
    </r>
    <r>
      <rPr>
        <sz val="10"/>
        <color theme="1"/>
        <rFont val="Helvetica"/>
      </rPr>
      <t xml:space="preserve">, </t>
    </r>
    <r>
      <rPr>
        <sz val="10"/>
        <color theme="1"/>
        <rFont val="맑은 고딕"/>
        <family val="3"/>
        <charset val="129"/>
      </rPr>
      <t>회화과</t>
    </r>
    <r>
      <rPr>
        <sz val="10"/>
        <color theme="1"/>
        <rFont val="Helvetica"/>
      </rPr>
      <t xml:space="preserve">, </t>
    </r>
    <r>
      <rPr>
        <sz val="10"/>
        <color theme="1"/>
        <rFont val="맑은 고딕"/>
        <family val="3"/>
        <charset val="129"/>
      </rPr>
      <t>동양화과</t>
    </r>
    <r>
      <rPr>
        <sz val="10"/>
        <color theme="1"/>
        <rFont val="Helvetica"/>
      </rPr>
      <t xml:space="preserve">, </t>
    </r>
    <r>
      <rPr>
        <sz val="10"/>
        <color theme="1"/>
        <rFont val="맑은 고딕"/>
        <family val="3"/>
        <charset val="129"/>
      </rPr>
      <t>서양화과</t>
    </r>
    <r>
      <rPr>
        <sz val="10"/>
        <color theme="1"/>
        <rFont val="Helvetica"/>
      </rPr>
      <t xml:space="preserve">, </t>
    </r>
    <r>
      <rPr>
        <sz val="10"/>
        <color theme="1"/>
        <rFont val="맑은 고딕"/>
        <family val="3"/>
        <charset val="129"/>
      </rPr>
      <t>조소과</t>
    </r>
    <r>
      <rPr>
        <sz val="10"/>
        <color theme="1"/>
        <rFont val="Helvetica"/>
      </rPr>
      <t xml:space="preserve">, </t>
    </r>
    <r>
      <rPr>
        <sz val="10"/>
        <color theme="1"/>
        <rFont val="맑은 고딕"/>
        <family val="3"/>
        <charset val="129"/>
      </rPr>
      <t>시각디자인과</t>
    </r>
    <r>
      <rPr>
        <sz val="10"/>
        <color theme="1"/>
        <rFont val="Helvetica"/>
      </rPr>
      <t xml:space="preserve">, </t>
    </r>
    <r>
      <rPr>
        <sz val="10"/>
        <color theme="1"/>
        <rFont val="맑은 고딕"/>
        <family val="3"/>
        <charset val="129"/>
      </rPr>
      <t>영상디자인학과</t>
    </r>
    <r>
      <rPr>
        <sz val="10"/>
        <color theme="1"/>
        <rFont val="Helvetica"/>
      </rPr>
      <t xml:space="preserve">, </t>
    </r>
    <r>
      <rPr>
        <sz val="10"/>
        <color theme="1"/>
        <rFont val="맑은 고딕"/>
        <family val="3"/>
        <charset val="129"/>
      </rPr>
      <t>산업디자인학과</t>
    </r>
    <r>
      <rPr>
        <sz val="10"/>
        <color theme="1"/>
        <rFont val="Helvetica"/>
      </rPr>
      <t xml:space="preserve">, </t>
    </r>
    <r>
      <rPr>
        <sz val="10"/>
        <color theme="1"/>
        <rFont val="맑은 고딕"/>
        <family val="3"/>
        <charset val="129"/>
      </rPr>
      <t>실내디지인과</t>
    </r>
    <r>
      <rPr>
        <sz val="10"/>
        <color theme="1"/>
        <rFont val="Helvetica"/>
      </rPr>
      <t xml:space="preserve">, </t>
    </r>
    <r>
      <rPr>
        <sz val="10"/>
        <color theme="1"/>
        <rFont val="맑은 고딕"/>
        <family val="3"/>
        <charset val="129"/>
      </rPr>
      <t>패션디자인학과</t>
    </r>
    <r>
      <rPr>
        <sz val="10"/>
        <color theme="1"/>
        <rFont val="Helvetica"/>
      </rPr>
      <t xml:space="preserve">, </t>
    </r>
    <r>
      <rPr>
        <sz val="10"/>
        <color theme="1"/>
        <rFont val="맑은 고딕"/>
        <family val="3"/>
        <charset val="129"/>
      </rPr>
      <t>공예과</t>
    </r>
    <r>
      <rPr>
        <sz val="10"/>
        <color theme="1"/>
        <rFont val="Helvetica"/>
      </rPr>
      <t xml:space="preserve">, </t>
    </r>
    <r>
      <rPr>
        <sz val="10"/>
        <color theme="1"/>
        <rFont val="맑은 고딕"/>
        <family val="3"/>
        <charset val="129"/>
      </rPr>
      <t>애니메이션과</t>
    </r>
    <r>
      <rPr>
        <sz val="10"/>
        <color theme="1"/>
        <rFont val="Helvetica"/>
      </rPr>
      <t xml:space="preserve"> </t>
    </r>
    <r>
      <rPr>
        <sz val="10"/>
        <color theme="1"/>
        <rFont val="맑은 고딕"/>
        <family val="3"/>
        <charset val="129"/>
      </rPr>
      <t>등</t>
    </r>
  </si>
  <si>
    <t>미술과 매체</t>
  </si>
  <si>
    <t>미술과 매체는 매체를 이해하고 활용 가능성을 탐색하여 창의적으로 표현하는 융합 선택 과목이다. 아날로그와 디지털 매체의 특성과 표현 원리를 탐색하며 다양한 매체를 활용해 창의적이고 융합적인 작품을 제작하고 소통하는 능력을 기른다. 학생들은 매체를 통해 사회·문화적 메시지를 표현하며 시대성을 이해하고 다양한 표현을 포용하는 태도를 함양한다.</t>
  </si>
  <si>
    <t>• 아날로그와 디지털 매체의 개념과 종류
• 시대별, 지역별 매체의 변화
• 매체의 특성과 표현 원리
• 아날로그 매체
• 디지털 매체
• 작품의 정교한 표현과 보존 방법</t>
  </si>
  <si>
    <r>
      <rPr>
        <sz val="10"/>
        <color theme="1"/>
        <rFont val="맑은 고딕"/>
        <family val="3"/>
        <charset val="129"/>
      </rPr>
      <t>미술학과</t>
    </r>
    <r>
      <rPr>
        <sz val="10"/>
        <color theme="1"/>
        <rFont val="Helvetica"/>
      </rPr>
      <t xml:space="preserve">, </t>
    </r>
    <r>
      <rPr>
        <sz val="10"/>
        <color theme="1"/>
        <rFont val="맑은 고딕"/>
        <family val="3"/>
        <charset val="129"/>
      </rPr>
      <t>회화과</t>
    </r>
    <r>
      <rPr>
        <sz val="10"/>
        <color theme="1"/>
        <rFont val="Helvetica"/>
      </rPr>
      <t xml:space="preserve">, </t>
    </r>
    <r>
      <rPr>
        <sz val="10"/>
        <color theme="1"/>
        <rFont val="맑은 고딕"/>
        <family val="3"/>
        <charset val="129"/>
      </rPr>
      <t>동양화과</t>
    </r>
    <r>
      <rPr>
        <sz val="10"/>
        <color theme="1"/>
        <rFont val="Helvetica"/>
      </rPr>
      <t xml:space="preserve">, </t>
    </r>
    <r>
      <rPr>
        <sz val="10"/>
        <color theme="1"/>
        <rFont val="맑은 고딕"/>
        <family val="3"/>
        <charset val="129"/>
      </rPr>
      <t>서양화과</t>
    </r>
    <r>
      <rPr>
        <sz val="10"/>
        <color theme="1"/>
        <rFont val="Helvetica"/>
      </rPr>
      <t xml:space="preserve">, </t>
    </r>
    <r>
      <rPr>
        <sz val="10"/>
        <color theme="1"/>
        <rFont val="맑은 고딕"/>
        <family val="3"/>
        <charset val="129"/>
      </rPr>
      <t>조소과</t>
    </r>
    <r>
      <rPr>
        <sz val="10"/>
        <color theme="1"/>
        <rFont val="Helvetica"/>
      </rPr>
      <t xml:space="preserve">, </t>
    </r>
    <r>
      <rPr>
        <sz val="10"/>
        <color theme="1"/>
        <rFont val="맑은 고딕"/>
        <family val="3"/>
        <charset val="129"/>
      </rPr>
      <t>시각디자인과</t>
    </r>
    <r>
      <rPr>
        <sz val="10"/>
        <color theme="1"/>
        <rFont val="Helvetica"/>
      </rPr>
      <t xml:space="preserve">, </t>
    </r>
    <r>
      <rPr>
        <sz val="10"/>
        <color theme="1"/>
        <rFont val="맑은 고딕"/>
        <family val="3"/>
        <charset val="129"/>
      </rPr>
      <t>영상디자인학과</t>
    </r>
    <r>
      <rPr>
        <sz val="10"/>
        <color theme="1"/>
        <rFont val="Helvetica"/>
      </rPr>
      <t xml:space="preserve">, </t>
    </r>
    <r>
      <rPr>
        <sz val="10"/>
        <color theme="1"/>
        <rFont val="맑은 고딕"/>
        <family val="3"/>
        <charset val="129"/>
      </rPr>
      <t>산업디자인학과</t>
    </r>
    <r>
      <rPr>
        <sz val="10"/>
        <color theme="1"/>
        <rFont val="Helvetica"/>
      </rPr>
      <t xml:space="preserve">, </t>
    </r>
    <r>
      <rPr>
        <sz val="10"/>
        <color theme="1"/>
        <rFont val="맑은 고딕"/>
        <family val="3"/>
        <charset val="129"/>
      </rPr>
      <t>실내디지인과</t>
    </r>
    <r>
      <rPr>
        <sz val="10"/>
        <color theme="1"/>
        <rFont val="Helvetica"/>
      </rPr>
      <t xml:space="preserve">, </t>
    </r>
    <r>
      <rPr>
        <sz val="10"/>
        <color theme="1"/>
        <rFont val="맑은 고딕"/>
        <family val="3"/>
        <charset val="129"/>
      </rPr>
      <t>패션디자인학과</t>
    </r>
    <r>
      <rPr>
        <sz val="10"/>
        <color theme="1"/>
        <rFont val="Helvetica"/>
      </rPr>
      <t xml:space="preserve">, </t>
    </r>
    <r>
      <rPr>
        <sz val="10"/>
        <color theme="1"/>
        <rFont val="맑은 고딕"/>
        <family val="3"/>
        <charset val="129"/>
      </rPr>
      <t>공예과</t>
    </r>
    <r>
      <rPr>
        <sz val="10"/>
        <color theme="1"/>
        <rFont val="Helvetica"/>
      </rPr>
      <t xml:space="preserve">, </t>
    </r>
    <r>
      <rPr>
        <sz val="10"/>
        <color theme="1"/>
        <rFont val="맑은 고딕"/>
        <family val="3"/>
        <charset val="129"/>
      </rPr>
      <t>애니메이션과</t>
    </r>
    <r>
      <rPr>
        <sz val="10"/>
        <color theme="1"/>
        <rFont val="Helvetica"/>
      </rPr>
      <t xml:space="preserve"> </t>
    </r>
    <r>
      <rPr>
        <sz val="10"/>
        <color theme="1"/>
        <rFont val="맑은 고딕"/>
        <family val="3"/>
        <charset val="129"/>
      </rPr>
      <t>등</t>
    </r>
  </si>
  <si>
    <t>연극</t>
  </si>
  <si>
    <t>연극은 일상생활 속 연극 예술에 대해 이해하고 직접 체험하며 삶의 맥락에 적용하는 기초, 입문 과목이다.</t>
  </si>
  <si>
    <t>• 상황에 적합한 몸과 말의 다양한 표현 익히기
• 협력을 통해 연극 작품을 완성하는 전체 과정 체험하기
• 일상에서 연극의 특성을 발견하고 연극 속 시대적·사회적·문화적 반영 양상 탐색하기
• 연극적 경험을 진로에 활용할 수 있는 방안 모색하기
• 다양한 관점으로 작품을 해석하고 감상에 대해 소통하며 자신의 관점을 갖는 습관 형성하기</t>
  </si>
  <si>
    <r>
      <rPr>
        <sz val="10"/>
        <color rgb="FF000000"/>
        <rFont val="Wingdings"/>
        <charset val="2"/>
      </rPr>
      <t></t>
    </r>
    <r>
      <rPr>
        <sz val="10"/>
        <color rgb="FF000000"/>
        <rFont val="KoPub돋움체 Light"/>
        <family val="3"/>
        <charset val="129"/>
      </rPr>
      <t xml:space="preserve"> 공연·예술 분야 - 연극 배우, 연출가, 극작가, 무대 감독 등
</t>
    </r>
    <r>
      <rPr>
        <sz val="10"/>
        <color rgb="FF000000"/>
        <rFont val="Wingdings"/>
        <charset val="2"/>
      </rPr>
      <t></t>
    </r>
    <r>
      <rPr>
        <sz val="10"/>
        <color rgb="FF000000"/>
        <rFont val="KoPub돋움체 Light"/>
        <family val="3"/>
        <charset val="129"/>
      </rPr>
      <t xml:space="preserve"> 방송·영상 분야 - 영화·드라마 배우, 방송 연출가, 시나리오 작가 등
</t>
    </r>
    <r>
      <rPr>
        <sz val="10"/>
        <color rgb="FF000000"/>
        <rFont val="Wingdings"/>
        <charset val="2"/>
      </rPr>
      <t></t>
    </r>
    <r>
      <rPr>
        <sz val="10"/>
        <color rgb="FF000000"/>
        <rFont val="KoPub돋움체 Light"/>
        <family val="3"/>
        <charset val="129"/>
      </rPr>
      <t xml:space="preserve"> 교육·연구 분야 - 연극 교사, 연극 치료사, 문화예술교육사 등
</t>
    </r>
    <r>
      <rPr>
        <sz val="10"/>
        <color rgb="FF000000"/>
        <rFont val="Wingdings"/>
        <charset val="2"/>
      </rPr>
      <t></t>
    </r>
    <r>
      <rPr>
        <sz val="10"/>
        <color rgb="FF000000"/>
        <rFont val="KoPub돋움체 Light"/>
        <family val="3"/>
        <charset val="129"/>
      </rPr>
      <t xml:space="preserve"> 이벤트·기획 분야 - 공연 기획자, 문화 행사 기획자 등
</t>
    </r>
    <r>
      <rPr>
        <sz val="10"/>
        <color rgb="FF000000"/>
        <rFont val="Wingdings"/>
        <charset val="2"/>
      </rPr>
      <t></t>
    </r>
    <r>
      <rPr>
        <sz val="10"/>
        <color rgb="FF000000"/>
        <rFont val="KoPub돋움체 Light"/>
        <family val="3"/>
        <charset val="129"/>
      </rPr>
      <t xml:space="preserve"> 홍보·커뮤니케이션 분야 - 광고 모델, 스피치 코치 등</t>
    </r>
  </si>
  <si>
    <r>
      <rPr>
        <sz val="10"/>
        <color theme="1"/>
        <rFont val="맑은 고딕"/>
        <family val="3"/>
        <charset val="129"/>
      </rPr>
      <t>연극영화학과</t>
    </r>
    <r>
      <rPr>
        <sz val="10"/>
        <color theme="1"/>
        <rFont val="Helvetica"/>
      </rPr>
      <t xml:space="preserve">, </t>
    </r>
    <r>
      <rPr>
        <sz val="10"/>
        <color theme="1"/>
        <rFont val="맑은 고딕"/>
        <family val="3"/>
        <charset val="129"/>
      </rPr>
      <t>공연예술학과</t>
    </r>
    <r>
      <rPr>
        <sz val="10"/>
        <color theme="1"/>
        <rFont val="Helvetica"/>
      </rPr>
      <t xml:space="preserve">, </t>
    </r>
    <r>
      <rPr>
        <sz val="10"/>
        <color theme="1"/>
        <rFont val="맑은 고딕"/>
        <family val="3"/>
        <charset val="129"/>
      </rPr>
      <t>문화예술경영학과</t>
    </r>
    <r>
      <rPr>
        <sz val="10"/>
        <color theme="1"/>
        <rFont val="Helvetica"/>
      </rPr>
      <t xml:space="preserve">, </t>
    </r>
    <r>
      <rPr>
        <sz val="10"/>
        <color theme="1"/>
        <rFont val="맑은 고딕"/>
        <family val="3"/>
        <charset val="129"/>
      </rPr>
      <t>방송연예학과</t>
    </r>
    <r>
      <rPr>
        <sz val="10"/>
        <color theme="1"/>
        <rFont val="Helvetica"/>
      </rPr>
      <t xml:space="preserve">, </t>
    </r>
    <r>
      <rPr>
        <sz val="10"/>
        <color theme="1"/>
        <rFont val="맑은 고딕"/>
        <family val="3"/>
        <charset val="129"/>
      </rPr>
      <t>영상학과</t>
    </r>
    <r>
      <rPr>
        <sz val="10"/>
        <color theme="1"/>
        <rFont val="Helvetica"/>
      </rPr>
      <t xml:space="preserve">, </t>
    </r>
    <r>
      <rPr>
        <sz val="10"/>
        <color theme="1"/>
        <rFont val="맑은 고딕"/>
        <family val="3"/>
        <charset val="129"/>
      </rPr>
      <t>스피치</t>
    </r>
    <r>
      <rPr>
        <sz val="10"/>
        <color theme="1"/>
        <rFont val="Helvetica"/>
      </rPr>
      <t>·</t>
    </r>
    <r>
      <rPr>
        <sz val="10"/>
        <color theme="1"/>
        <rFont val="맑은 고딕"/>
        <family val="3"/>
        <charset val="129"/>
      </rPr>
      <t>커뮤니케이션학과</t>
    </r>
    <r>
      <rPr>
        <sz val="10"/>
        <color theme="1"/>
        <rFont val="Helvetica"/>
      </rPr>
      <t xml:space="preserve"> </t>
    </r>
    <r>
      <rPr>
        <sz val="10"/>
        <color theme="1"/>
        <rFont val="맑은 고딕"/>
        <family val="3"/>
        <charset val="129"/>
      </rPr>
      <t>등</t>
    </r>
  </si>
  <si>
    <t>기술•가정</t>
  </si>
  <si>
    <t>학습자들이 현재와 미래의 삶에서 경험하게 될 ‘가정과 생활과학’에 대한 탐구를 바탕으로 자립적이며 주도적 삶을 설계하고 인간애를 발휘하는 생활의 태도를 기르고, ‘기술과 공학’에 대한 실천적 학습 경험을 통해 공학적 사고력, 공학적 문제해결 능력을 함양하기 위한 과목이다.</t>
  </si>
  <si>
    <t>• 일상생활과 생활문화 형성, 한국 생활문화의 독창성 탐색, 의ㆍ식ㆍ주 생활문화와 디지털 환경
• 저출생 고령사회에서의 생애 설계, 자산 형성과 가계 재무, 소비자 안전과 시민성, 생활복지, 스마트 복지
• 성과 사랑, 결혼과 부모됨의 역할, 중년기 부모와 청소년기 자녀, 노년기와 유니버셜 디자인, 회복탄력성과 성장
• 공학의 역사와 가치 인식, 공학의 개념과 혁신 사례 탐색, 공학과 융합, 공학적 소양, 공학 분야와 진로 탐색
• 디지털 기반 설계와 제조, 로봇과 자동화, 친환경 에너지, 첨단 수송 수단과 항공우주, 공학적 문제 해결 과정
• 초연결사회와 정보통신 공학, 스마트 도시와 건설공학, 생명공학과 의공학, 첨단 융합공학, 공학적 문제 해결 과정</t>
  </si>
  <si>
    <t>사회복지사, 상담 전문가, 보육교사, 식품연구원, 섬유 및 의류관련 직업, 기계·전기·전자·건축·토목 관련 기사 및 연구원, 건축기사, 소재 및 에너지 관련 연구원 등</t>
  </si>
  <si>
    <t>소비자학과, 사회복지학과, 아동가족학과, 식품영양학과, 의류학과, 기계공학과, 자동차공학과, 전기공학과, 전자공학과, 항공우주공학과, 건축공학과, 교통공학과, 도시공학과, 신소재공학과, 에너지자원공학과, 재료공학과 등</t>
  </si>
  <si>
    <t>창조적인 기술의 세계를 배우고, 현재, 미래에 행복하고 건강한 가정생활을 해나갈 수 있는 능력을 기를 수 있으며, 대학 진학 이후에도 실천적 문제 해결 능력, 생활 자립 능력, 관계 형성 능력을 키우는 데 도움이 되는 과목입니다.</t>
  </si>
  <si>
    <t>• 인간 발달과 가족 (발달, 관계)
• 가정 생활과 안전 (생활 문화, 안전)
• 자원 관리와 자립 (관리, 생애 설계)
• 기술시스템 (창조, 효율, 소통)
• 기술 활용 (적응, 혁신, 지속 가능)</t>
  </si>
  <si>
    <t>로봇과 공학세계</t>
  </si>
  <si>
    <t xml:space="preserve">과학, 수학, 정보 등 다양한 과목의 기초 지식을 활용하여 기술에 관한 내용과 수준을 심화⋅확장하고, 로봇을 이해하고 설계 및 제작하며 로봇공학 프로젝트 체험을 통하여 융합 공학인 로봇을 체계적으로 학습하여 로봇 관련 공학의 세계의 다양한 진로를 탐색하는 기회를 제공하는 과목이다. </t>
  </si>
  <si>
    <t>• 로봇의 원리 탐구, 로봇 하드웨어 제작 및 소프트웨어 제어, 로봇 활용 분야 탐구, 로봇 윤리 탐구
• 로봇의 공학적 활용 분야 탐구(제조ㆍ건설ㆍ생명ㆍ환경ㆍ에너지ㆍ수송ㆍ정보통신 및 인공지능 기술 등)
• 로봇공학을 활용한 문제해결, 로봇 제작과 제어</t>
  </si>
  <si>
    <r>
      <rPr>
        <sz val="10"/>
        <color theme="1"/>
        <rFont val="맑은 고딕"/>
        <family val="3"/>
        <charset val="129"/>
      </rPr>
      <t>로봇공학자</t>
    </r>
    <r>
      <rPr>
        <sz val="10"/>
        <color theme="1"/>
        <rFont val="Helvetica"/>
      </rPr>
      <t xml:space="preserve">, </t>
    </r>
    <r>
      <rPr>
        <sz val="10"/>
        <color theme="1"/>
        <rFont val="맑은 고딕"/>
        <family val="3"/>
        <charset val="129"/>
      </rPr>
      <t>기계공학자</t>
    </r>
    <r>
      <rPr>
        <sz val="10"/>
        <color theme="1"/>
        <rFont val="Helvetica"/>
      </rPr>
      <t xml:space="preserve">, </t>
    </r>
    <r>
      <rPr>
        <sz val="10"/>
        <color theme="1"/>
        <rFont val="맑은 고딕"/>
        <family val="3"/>
        <charset val="129"/>
      </rPr>
      <t>시스템</t>
    </r>
    <r>
      <rPr>
        <sz val="10"/>
        <color theme="1"/>
        <rFont val="Helvetica"/>
      </rPr>
      <t xml:space="preserve"> </t>
    </r>
    <r>
      <rPr>
        <sz val="10"/>
        <color theme="1"/>
        <rFont val="맑은 고딕"/>
        <family val="3"/>
        <charset val="129"/>
      </rPr>
      <t>엔지니어</t>
    </r>
    <r>
      <rPr>
        <sz val="10"/>
        <color theme="1"/>
        <rFont val="Helvetica"/>
      </rPr>
      <t xml:space="preserve">, </t>
    </r>
    <r>
      <rPr>
        <sz val="10"/>
        <color theme="1"/>
        <rFont val="맑은 고딕"/>
        <family val="3"/>
        <charset val="129"/>
      </rPr>
      <t>전기</t>
    </r>
    <r>
      <rPr>
        <sz val="10"/>
        <color theme="1"/>
        <rFont val="Helvetica"/>
      </rPr>
      <t>·</t>
    </r>
    <r>
      <rPr>
        <sz val="10"/>
        <color theme="1"/>
        <rFont val="맑은 고딕"/>
        <family val="3"/>
        <charset val="129"/>
      </rPr>
      <t>전자연구원</t>
    </r>
    <r>
      <rPr>
        <sz val="10"/>
        <color theme="1"/>
        <rFont val="Helvetica"/>
      </rPr>
      <t xml:space="preserve">, </t>
    </r>
    <r>
      <rPr>
        <sz val="10"/>
        <color theme="1"/>
        <rFont val="맑은 고딕"/>
        <family val="3"/>
        <charset val="129"/>
      </rPr>
      <t>자동차</t>
    </r>
    <r>
      <rPr>
        <sz val="10"/>
        <color theme="1"/>
        <rFont val="Helvetica"/>
      </rPr>
      <t xml:space="preserve"> </t>
    </r>
    <r>
      <rPr>
        <sz val="10"/>
        <color theme="1"/>
        <rFont val="맑은 고딕"/>
        <family val="3"/>
        <charset val="129"/>
      </rPr>
      <t>엔지니어</t>
    </r>
    <r>
      <rPr>
        <sz val="10"/>
        <color theme="1"/>
        <rFont val="Helvetica"/>
      </rPr>
      <t xml:space="preserve">, </t>
    </r>
    <r>
      <rPr>
        <sz val="10"/>
        <color theme="1"/>
        <rFont val="맑은 고딕"/>
        <family val="3"/>
        <charset val="129"/>
      </rPr>
      <t>자율주행</t>
    </r>
    <r>
      <rPr>
        <sz val="10"/>
        <color theme="1"/>
        <rFont val="Helvetica"/>
      </rPr>
      <t xml:space="preserve"> </t>
    </r>
    <r>
      <rPr>
        <sz val="10"/>
        <color theme="1"/>
        <rFont val="맑은 고딕"/>
        <family val="3"/>
        <charset val="129"/>
      </rPr>
      <t>개발자</t>
    </r>
    <r>
      <rPr>
        <sz val="10"/>
        <color theme="1"/>
        <rFont val="Helvetica"/>
      </rPr>
      <t xml:space="preserve">, </t>
    </r>
    <r>
      <rPr>
        <sz val="10"/>
        <color theme="1"/>
        <rFont val="맑은 고딕"/>
        <family val="3"/>
        <charset val="129"/>
      </rPr>
      <t>드론</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의료</t>
    </r>
    <r>
      <rPr>
        <sz val="10"/>
        <color theme="1"/>
        <rFont val="Helvetica"/>
      </rPr>
      <t xml:space="preserve"> </t>
    </r>
    <r>
      <rPr>
        <sz val="10"/>
        <color theme="1"/>
        <rFont val="맑은 고딕"/>
        <family val="3"/>
        <charset val="129"/>
      </rPr>
      <t>로봇</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스마트</t>
    </r>
    <r>
      <rPr>
        <sz val="10"/>
        <color theme="1"/>
        <rFont val="Helvetica"/>
      </rPr>
      <t xml:space="preserve"> </t>
    </r>
    <r>
      <rPr>
        <sz val="10"/>
        <color theme="1"/>
        <rFont val="맑은 고딕"/>
        <family val="3"/>
        <charset val="129"/>
      </rPr>
      <t>팩토리</t>
    </r>
    <r>
      <rPr>
        <sz val="10"/>
        <color theme="1"/>
        <rFont val="Helvetica"/>
      </rPr>
      <t xml:space="preserve"> </t>
    </r>
    <r>
      <rPr>
        <sz val="10"/>
        <color theme="1"/>
        <rFont val="맑은 고딕"/>
        <family val="3"/>
        <charset val="129"/>
      </rPr>
      <t>엔지니어</t>
    </r>
    <r>
      <rPr>
        <sz val="10"/>
        <color theme="1"/>
        <rFont val="Helvetica"/>
      </rPr>
      <t xml:space="preserve">, </t>
    </r>
    <r>
      <rPr>
        <sz val="10"/>
        <color theme="1"/>
        <rFont val="맑은 고딕"/>
        <family val="3"/>
        <charset val="129"/>
      </rPr>
      <t>에너지</t>
    </r>
    <r>
      <rPr>
        <sz val="10"/>
        <color theme="1"/>
        <rFont val="Helvetica"/>
      </rPr>
      <t xml:space="preserve"> </t>
    </r>
    <r>
      <rPr>
        <sz val="10"/>
        <color theme="1"/>
        <rFont val="맑은 고딕"/>
        <family val="3"/>
        <charset val="129"/>
      </rPr>
      <t>공학자</t>
    </r>
    <r>
      <rPr>
        <sz val="10"/>
        <color theme="1"/>
        <rFont val="Helvetica"/>
      </rPr>
      <t xml:space="preserve"> </t>
    </r>
    <r>
      <rPr>
        <sz val="10"/>
        <color theme="1"/>
        <rFont val="맑은 고딕"/>
        <family val="3"/>
        <charset val="129"/>
      </rPr>
      <t>등</t>
    </r>
  </si>
  <si>
    <r>
      <rPr>
        <sz val="10"/>
        <color theme="1"/>
        <rFont val="맑은 고딕"/>
        <family val="3"/>
        <charset val="129"/>
      </rPr>
      <t>로봇공학과</t>
    </r>
    <r>
      <rPr>
        <sz val="10"/>
        <color theme="1"/>
        <rFont val="Helvetica"/>
      </rPr>
      <t xml:space="preserve">, </t>
    </r>
    <r>
      <rPr>
        <sz val="10"/>
        <color theme="1"/>
        <rFont val="맑은 고딕"/>
        <family val="3"/>
        <charset val="129"/>
      </rPr>
      <t>메카트로닉스공학과</t>
    </r>
    <r>
      <rPr>
        <sz val="10"/>
        <color theme="1"/>
        <rFont val="Helvetica"/>
      </rPr>
      <t xml:space="preserve">, </t>
    </r>
    <r>
      <rPr>
        <sz val="10"/>
        <color theme="1"/>
        <rFont val="맑은 고딕"/>
        <family val="3"/>
        <charset val="129"/>
      </rPr>
      <t>기계공학과</t>
    </r>
    <r>
      <rPr>
        <sz val="10"/>
        <color theme="1"/>
        <rFont val="Helvetica"/>
      </rPr>
      <t xml:space="preserve">, </t>
    </r>
    <r>
      <rPr>
        <sz val="10"/>
        <color theme="1"/>
        <rFont val="맑은 고딕"/>
        <family val="3"/>
        <charset val="129"/>
      </rPr>
      <t>전기</t>
    </r>
    <r>
      <rPr>
        <sz val="10"/>
        <color theme="1"/>
        <rFont val="Helvetica"/>
      </rPr>
      <t>·</t>
    </r>
    <r>
      <rPr>
        <sz val="10"/>
        <color theme="1"/>
        <rFont val="맑은 고딕"/>
        <family val="3"/>
        <charset val="129"/>
      </rPr>
      <t>전자공학과</t>
    </r>
    <r>
      <rPr>
        <sz val="10"/>
        <color theme="1"/>
        <rFont val="Helvetica"/>
      </rPr>
      <t xml:space="preserve">, </t>
    </r>
    <r>
      <rPr>
        <sz val="10"/>
        <color theme="1"/>
        <rFont val="맑은 고딕"/>
        <family val="3"/>
        <charset val="129"/>
      </rPr>
      <t>자동차공학과</t>
    </r>
    <r>
      <rPr>
        <sz val="10"/>
        <color theme="1"/>
        <rFont val="Helvetica"/>
      </rPr>
      <t xml:space="preserve">, </t>
    </r>
    <r>
      <rPr>
        <sz val="10"/>
        <color theme="1"/>
        <rFont val="맑은 고딕"/>
        <family val="3"/>
        <charset val="129"/>
      </rPr>
      <t>항공우주공학과</t>
    </r>
    <r>
      <rPr>
        <sz val="10"/>
        <color theme="1"/>
        <rFont val="Helvetica"/>
      </rPr>
      <t>, IT</t>
    </r>
    <r>
      <rPr>
        <sz val="10"/>
        <color theme="1"/>
        <rFont val="맑은 고딕"/>
        <family val="3"/>
        <charset val="129"/>
      </rPr>
      <t>융합학과</t>
    </r>
    <r>
      <rPr>
        <sz val="10"/>
        <color theme="1"/>
        <rFont val="Helvetica"/>
      </rPr>
      <t xml:space="preserve">, </t>
    </r>
    <r>
      <rPr>
        <sz val="10"/>
        <color theme="1"/>
        <rFont val="맑은 고딕"/>
        <family val="3"/>
        <charset val="129"/>
      </rPr>
      <t>컴퓨터공학과</t>
    </r>
    <r>
      <rPr>
        <sz val="10"/>
        <color theme="1"/>
        <rFont val="Helvetica"/>
      </rPr>
      <t xml:space="preserve">, </t>
    </r>
    <r>
      <rPr>
        <sz val="10"/>
        <color theme="1"/>
        <rFont val="맑은 고딕"/>
        <family val="3"/>
        <charset val="129"/>
      </rPr>
      <t>정보통신공학과</t>
    </r>
    <r>
      <rPr>
        <sz val="10"/>
        <color theme="1"/>
        <rFont val="Helvetica"/>
      </rPr>
      <t xml:space="preserve"> </t>
    </r>
    <r>
      <rPr>
        <sz val="10"/>
        <color theme="1"/>
        <rFont val="맑은 고딕"/>
        <family val="3"/>
        <charset val="129"/>
      </rPr>
      <t>등</t>
    </r>
  </si>
  <si>
    <t>다양한 학문 분야의 문제를 해결하기 위해 정보를 수집하고, 소프트웨어로 구현하여 자동화하는 능력을 기를 수 있으며, 대학 진학 이후에도 정보기술 활용 능력, 창의·융합 능력, 공유와 협업 능력 등을 키우는 데 도움이 되는 과목입니다.</t>
  </si>
  <si>
    <t>• 정보문화 (정보사회, 정보윤리)
• 자료와 정보 (자료와 정보의 표현, 자료와 정보의 분석)
• 문제 해결과 프로그래밍 (추상화, 알고리즘, 프로그래밍)
• 컴퓨팅 시스템 (컴퓨팅 시스템의 동작 원리, 피지컬컴퓨팅)</t>
  </si>
  <si>
    <t>생활과학 탐구</t>
  </si>
  <si>
    <t>인간 행동 및 생활환경에 대한 건강한 관심과 관찰을 바탕으로 심화된 탐구를 통해 개인 및 사회 공동체의 삶의 질을 향상시키는 생활 역량을 기르며, 생활과학 분야(의, 식, 주, 아동, 가족, 소비자 등)와 생활과학 관련 분야(심리상담 및 복지, 보건 및 간호의료 등)의 직업을 탐색하여 진로를 개발할 수 있도록 돕는 과목이다.</t>
  </si>
  <si>
    <t>• 인간 발달, 아동상담, 가족복지, 소비자와 소비 행동 심리
• 식품영양과 조리, 식품가공과 외식산업, 의류직물과 의복디자인, 패션산업과 머천다이징, 주거와 실내디자인
• 미래 사회의 변화와 생활과학, 생활과학의 융합적 접근, 리빙 크리에이터와 창업, 지역사회에 기여하는 생활과학</t>
  </si>
  <si>
    <r>
      <rPr>
        <sz val="10"/>
        <color theme="1"/>
        <rFont val="맑은 고딕"/>
        <family val="3"/>
        <charset val="129"/>
      </rPr>
      <t>패션디자이너</t>
    </r>
    <r>
      <rPr>
        <sz val="10"/>
        <color theme="1"/>
        <rFont val="Helvetica"/>
      </rPr>
      <t xml:space="preserve">, </t>
    </r>
    <r>
      <rPr>
        <sz val="10"/>
        <color theme="1"/>
        <rFont val="맑은 고딕"/>
        <family val="3"/>
        <charset val="129"/>
      </rPr>
      <t>스타일리스트</t>
    </r>
    <r>
      <rPr>
        <sz val="10"/>
        <color theme="1"/>
        <rFont val="Helvetica"/>
      </rPr>
      <t xml:space="preserve">, </t>
    </r>
    <r>
      <rPr>
        <sz val="10"/>
        <color theme="1"/>
        <rFont val="맑은 고딕"/>
        <family val="3"/>
        <charset val="129"/>
      </rPr>
      <t>식품연구원</t>
    </r>
    <r>
      <rPr>
        <sz val="10"/>
        <color theme="1"/>
        <rFont val="Helvetica"/>
      </rPr>
      <t xml:space="preserve">, </t>
    </r>
    <r>
      <rPr>
        <sz val="10"/>
        <color theme="1"/>
        <rFont val="맑은 고딕"/>
        <family val="3"/>
        <charset val="129"/>
      </rPr>
      <t>공간지다이너</t>
    </r>
    <r>
      <rPr>
        <sz val="10"/>
        <color theme="1"/>
        <rFont val="Helvetica"/>
      </rPr>
      <t xml:space="preserve">, </t>
    </r>
    <r>
      <rPr>
        <sz val="10"/>
        <color theme="1"/>
        <rFont val="맑은 고딕"/>
        <family val="3"/>
        <charset val="129"/>
      </rPr>
      <t>보육교사</t>
    </r>
    <r>
      <rPr>
        <sz val="10"/>
        <color theme="1"/>
        <rFont val="Helvetica"/>
      </rPr>
      <t xml:space="preserve">, </t>
    </r>
    <r>
      <rPr>
        <sz val="10"/>
        <color theme="1"/>
        <rFont val="맑은 고딕"/>
        <family val="3"/>
        <charset val="129"/>
      </rPr>
      <t>유치원교사</t>
    </r>
    <r>
      <rPr>
        <sz val="10"/>
        <color theme="1"/>
        <rFont val="Helvetica"/>
      </rPr>
      <t xml:space="preserve">, </t>
    </r>
    <r>
      <rPr>
        <sz val="10"/>
        <color theme="1"/>
        <rFont val="맑은 고딕"/>
        <family val="3"/>
        <charset val="129"/>
      </rPr>
      <t>상담사</t>
    </r>
    <r>
      <rPr>
        <sz val="10"/>
        <color theme="1"/>
        <rFont val="Helvetica"/>
      </rPr>
      <t xml:space="preserve">, </t>
    </r>
    <r>
      <rPr>
        <sz val="10"/>
        <color theme="1"/>
        <rFont val="맑은 고딕"/>
        <family val="3"/>
        <charset val="129"/>
      </rPr>
      <t>가족복지사</t>
    </r>
    <r>
      <rPr>
        <sz val="10"/>
        <color theme="1"/>
        <rFont val="Helvetica"/>
      </rPr>
      <t xml:space="preserve">, </t>
    </r>
    <r>
      <rPr>
        <sz val="10"/>
        <color theme="1"/>
        <rFont val="맑은 고딕"/>
        <family val="3"/>
        <charset val="129"/>
      </rPr>
      <t>소비자</t>
    </r>
    <r>
      <rPr>
        <sz val="10"/>
        <color theme="1"/>
        <rFont val="Helvetica"/>
      </rPr>
      <t xml:space="preserve"> </t>
    </r>
    <r>
      <rPr>
        <sz val="10"/>
        <color theme="1"/>
        <rFont val="맑은 고딕"/>
        <family val="3"/>
        <charset val="129"/>
      </rPr>
      <t>상담사</t>
    </r>
    <r>
      <rPr>
        <sz val="10"/>
        <color theme="1"/>
        <rFont val="Helvetica"/>
      </rPr>
      <t xml:space="preserve">, </t>
    </r>
    <r>
      <rPr>
        <sz val="10"/>
        <color theme="1"/>
        <rFont val="맑은 고딕"/>
        <family val="3"/>
        <charset val="129"/>
      </rPr>
      <t>소비자</t>
    </r>
    <r>
      <rPr>
        <sz val="10"/>
        <color theme="1"/>
        <rFont val="Helvetica"/>
      </rPr>
      <t xml:space="preserve"> </t>
    </r>
    <r>
      <rPr>
        <sz val="10"/>
        <color theme="1"/>
        <rFont val="맑은 고딕"/>
        <family val="3"/>
        <charset val="129"/>
      </rPr>
      <t>정책</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등</t>
    </r>
  </si>
  <si>
    <r>
      <rPr>
        <sz val="10"/>
        <color theme="1"/>
        <rFont val="맑은 고딕"/>
        <family val="3"/>
        <charset val="129"/>
      </rPr>
      <t>의류학과</t>
    </r>
    <r>
      <rPr>
        <sz val="10"/>
        <color theme="1"/>
        <rFont val="Helvetica"/>
      </rPr>
      <t xml:space="preserve">, </t>
    </r>
    <r>
      <rPr>
        <sz val="10"/>
        <color theme="1"/>
        <rFont val="맑은 고딕"/>
        <family val="3"/>
        <charset val="129"/>
      </rPr>
      <t>패션디자인학과</t>
    </r>
    <r>
      <rPr>
        <sz val="10"/>
        <color theme="1"/>
        <rFont val="Helvetica"/>
      </rPr>
      <t xml:space="preserve">, </t>
    </r>
    <r>
      <rPr>
        <sz val="10"/>
        <color theme="1"/>
        <rFont val="맑은 고딕"/>
        <family val="3"/>
        <charset val="129"/>
      </rPr>
      <t>식품공학과</t>
    </r>
    <r>
      <rPr>
        <sz val="10"/>
        <color theme="1"/>
        <rFont val="Helvetica"/>
      </rPr>
      <t xml:space="preserve">, </t>
    </r>
    <r>
      <rPr>
        <sz val="10"/>
        <color theme="1"/>
        <rFont val="맑은 고딕"/>
        <family val="3"/>
        <charset val="129"/>
      </rPr>
      <t>식품영양학과</t>
    </r>
    <r>
      <rPr>
        <sz val="10"/>
        <color theme="1"/>
        <rFont val="Helvetica"/>
      </rPr>
      <t xml:space="preserve">, </t>
    </r>
    <r>
      <rPr>
        <sz val="10"/>
        <color theme="1"/>
        <rFont val="맑은 고딕"/>
        <family val="3"/>
        <charset val="129"/>
      </rPr>
      <t>공간디자인학과</t>
    </r>
    <r>
      <rPr>
        <sz val="10"/>
        <color theme="1"/>
        <rFont val="Helvetica"/>
      </rPr>
      <t xml:space="preserve">, </t>
    </r>
    <r>
      <rPr>
        <sz val="10"/>
        <color theme="1"/>
        <rFont val="맑은 고딕"/>
        <family val="3"/>
        <charset val="129"/>
      </rPr>
      <t>실내건축학과</t>
    </r>
    <r>
      <rPr>
        <sz val="10"/>
        <color theme="1"/>
        <rFont val="Helvetica"/>
      </rPr>
      <t xml:space="preserve">, </t>
    </r>
    <r>
      <rPr>
        <sz val="10"/>
        <color theme="1"/>
        <rFont val="맑은 고딕"/>
        <family val="3"/>
        <charset val="129"/>
      </rPr>
      <t>아동학과</t>
    </r>
    <r>
      <rPr>
        <sz val="10"/>
        <color theme="1"/>
        <rFont val="Helvetica"/>
      </rPr>
      <t xml:space="preserve">, </t>
    </r>
    <r>
      <rPr>
        <sz val="10"/>
        <color theme="1"/>
        <rFont val="맑은 고딕"/>
        <family val="3"/>
        <charset val="129"/>
      </rPr>
      <t>가족복지학과</t>
    </r>
    <r>
      <rPr>
        <sz val="10"/>
        <color theme="1"/>
        <rFont val="Helvetica"/>
      </rPr>
      <t xml:space="preserve">, </t>
    </r>
    <r>
      <rPr>
        <sz val="10"/>
        <color theme="1"/>
        <rFont val="맑은 고딕"/>
        <family val="3"/>
        <charset val="129"/>
      </rPr>
      <t>소비자학과</t>
    </r>
    <r>
      <rPr>
        <sz val="10"/>
        <color theme="1"/>
        <rFont val="Helvetica"/>
      </rPr>
      <t xml:space="preserve">, </t>
    </r>
    <r>
      <rPr>
        <sz val="10"/>
        <color theme="1"/>
        <rFont val="맑은 고딕"/>
        <family val="3"/>
        <charset val="129"/>
      </rPr>
      <t>생활과학과</t>
    </r>
    <r>
      <rPr>
        <sz val="10"/>
        <color theme="1"/>
        <rFont val="Helvetica"/>
      </rPr>
      <t xml:space="preserve"> </t>
    </r>
    <r>
      <rPr>
        <sz val="10"/>
        <color theme="1"/>
        <rFont val="맑은 고딕"/>
        <family val="3"/>
        <charset val="129"/>
      </rPr>
      <t>등</t>
    </r>
  </si>
  <si>
    <t>농산업과 관련된 직업의 종류와 특성에 대한 정보를 논리적이고 비판적으로 분석하여 창의·융합사고 능력, 문제 해결 능력, 자기 관리 능력, 정보처리 능력, 진로 계발 능력 함양에 도움이 되는 과목입니다.</t>
  </si>
  <si>
    <t>• 농업과 농촌 (농업과 농촌, 농업의 기능)
• 농업 생명 과학 기술 (농업 기술 및 안전, 농산물 세계화)
• 농업과 진로 (농업과 진로)</t>
  </si>
  <si>
    <t>창의 공학 설계</t>
  </si>
  <si>
    <t>공학의 문제해결 과정을 체험하고, 공학에 대한 이해, 융합 공학 문제를 탐구하여 공학의 기초 능력인 공학적 문제해결과 창의 설계를 학습하여 공학 분야의 창의성과 문제해결능력 및 태도를 기르는 과목이다.</t>
  </si>
  <si>
    <t xml:space="preserve">•공학의 의미와 특성, 인류 문명과 공학, 지속가능한 미래 공학, 공학과 창의성, 공학과 팀워크, 창의 공학 설계와 문제 해결 과정
• 사용자 공감, 창의적 사고 기법, 아이디어 시각화 방법, 재료와 도구, 최적의 대안 선정 및 평가 기법, 제도의 기본 규칙, 디지털 기반 공학 설계 도구, 시제품 제작 방법, 시제품 평가 방법 </t>
  </si>
  <si>
    <r>
      <rPr>
        <sz val="10"/>
        <color theme="1"/>
        <rFont val="맑은 고딕"/>
        <family val="3"/>
        <charset val="129"/>
      </rPr>
      <t>기계설계</t>
    </r>
    <r>
      <rPr>
        <sz val="10"/>
        <color theme="1"/>
        <rFont val="Helvetica"/>
      </rPr>
      <t xml:space="preserve"> </t>
    </r>
    <r>
      <rPr>
        <sz val="10"/>
        <color theme="1"/>
        <rFont val="맑은 고딕"/>
        <family val="3"/>
        <charset val="129"/>
      </rPr>
      <t>엔지니어</t>
    </r>
    <r>
      <rPr>
        <sz val="10"/>
        <color theme="1"/>
        <rFont val="Helvetica"/>
      </rPr>
      <t xml:space="preserve">, </t>
    </r>
    <r>
      <rPr>
        <sz val="10"/>
        <color theme="1"/>
        <rFont val="맑은 고딕"/>
        <family val="3"/>
        <charset val="129"/>
      </rPr>
      <t>로봇개발자</t>
    </r>
    <r>
      <rPr>
        <sz val="10"/>
        <color theme="1"/>
        <rFont val="Helvetica"/>
      </rPr>
      <t xml:space="preserve">, </t>
    </r>
    <r>
      <rPr>
        <sz val="10"/>
        <color theme="1"/>
        <rFont val="맑은 고딕"/>
        <family val="3"/>
        <charset val="129"/>
      </rPr>
      <t>전기기술자</t>
    </r>
    <r>
      <rPr>
        <sz val="10"/>
        <color theme="1"/>
        <rFont val="Helvetica"/>
      </rPr>
      <t xml:space="preserve">, </t>
    </r>
    <r>
      <rPr>
        <sz val="10"/>
        <color theme="1"/>
        <rFont val="맑은 고딕"/>
        <family val="3"/>
        <charset val="129"/>
      </rPr>
      <t>산업디자이너</t>
    </r>
    <r>
      <rPr>
        <sz val="10"/>
        <color theme="1"/>
        <rFont val="Helvetica"/>
      </rPr>
      <t xml:space="preserve">, 3D </t>
    </r>
    <r>
      <rPr>
        <sz val="10"/>
        <color theme="1"/>
        <rFont val="맑은 고딕"/>
        <family val="3"/>
        <charset val="129"/>
      </rPr>
      <t>모델러</t>
    </r>
    <r>
      <rPr>
        <sz val="10"/>
        <color theme="1"/>
        <rFont val="Helvetica"/>
      </rPr>
      <t xml:space="preserve">, </t>
    </r>
    <r>
      <rPr>
        <sz val="10"/>
        <color theme="1"/>
        <rFont val="맑은 고딕"/>
        <family val="3"/>
        <charset val="129"/>
      </rPr>
      <t>건축가</t>
    </r>
    <r>
      <rPr>
        <sz val="10"/>
        <color theme="1"/>
        <rFont val="Helvetica"/>
      </rPr>
      <t xml:space="preserve">, </t>
    </r>
    <r>
      <rPr>
        <sz val="10"/>
        <color theme="1"/>
        <rFont val="맑은 고딕"/>
        <family val="3"/>
        <charset val="129"/>
      </rPr>
      <t>도시계획가</t>
    </r>
    <r>
      <rPr>
        <sz val="10"/>
        <color theme="1"/>
        <rFont val="Helvetica"/>
      </rPr>
      <t xml:space="preserve">, </t>
    </r>
    <r>
      <rPr>
        <sz val="10"/>
        <color theme="1"/>
        <rFont val="맑은 고딕"/>
        <family val="3"/>
        <charset val="129"/>
      </rPr>
      <t>구조</t>
    </r>
    <r>
      <rPr>
        <sz val="10"/>
        <color theme="1"/>
        <rFont val="Helvetica"/>
      </rPr>
      <t xml:space="preserve"> </t>
    </r>
    <r>
      <rPr>
        <sz val="10"/>
        <color theme="1"/>
        <rFont val="맑은 고딕"/>
        <family val="3"/>
        <charset val="129"/>
      </rPr>
      <t>설계</t>
    </r>
    <r>
      <rPr>
        <sz val="10"/>
        <color theme="1"/>
        <rFont val="Helvetica"/>
      </rPr>
      <t xml:space="preserve"> </t>
    </r>
    <r>
      <rPr>
        <sz val="10"/>
        <color theme="1"/>
        <rFont val="맑은 고딕"/>
        <family val="3"/>
        <charset val="129"/>
      </rPr>
      <t>엔지니어</t>
    </r>
    <r>
      <rPr>
        <sz val="10"/>
        <color theme="1"/>
        <rFont val="Helvetica"/>
      </rPr>
      <t xml:space="preserve">, </t>
    </r>
    <r>
      <rPr>
        <sz val="10"/>
        <color theme="1"/>
        <rFont val="맑은 고딕"/>
        <family val="3"/>
        <charset val="129"/>
      </rPr>
      <t>신소재</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모든</t>
    </r>
    <r>
      <rPr>
        <sz val="10"/>
        <color theme="1"/>
        <rFont val="Helvetica"/>
      </rPr>
      <t xml:space="preserve"> </t>
    </r>
    <r>
      <rPr>
        <sz val="10"/>
        <color theme="1"/>
        <rFont val="맑은 고딕"/>
        <family val="3"/>
        <charset val="129"/>
      </rPr>
      <t>공학</t>
    </r>
    <r>
      <rPr>
        <sz val="10"/>
        <color theme="1"/>
        <rFont val="Helvetica"/>
      </rPr>
      <t xml:space="preserve"> </t>
    </r>
    <r>
      <rPr>
        <sz val="10"/>
        <color theme="1"/>
        <rFont val="맑은 고딕"/>
        <family val="3"/>
        <charset val="129"/>
      </rPr>
      <t>직군</t>
    </r>
    <r>
      <rPr>
        <sz val="10"/>
        <color theme="1"/>
        <rFont val="Helvetica"/>
      </rPr>
      <t xml:space="preserve"> </t>
    </r>
    <r>
      <rPr>
        <sz val="10"/>
        <color theme="1"/>
        <rFont val="맑은 고딕"/>
        <family val="3"/>
        <charset val="129"/>
      </rPr>
      <t>등</t>
    </r>
  </si>
  <si>
    <t>기계공학과, 로봇공학과, 메카트로닉스공학과, 전기ㆍ전자공학과, 산업디자인학과, 제품디자인학과, 건축학과, 재료공학과, 토목공학과 등</t>
  </si>
  <si>
    <t>공학의 세계와 전망을 예측하며 자기의 흥미, 적성, 능력을 고려하여 공학 진로 설계 능력을 기를 수 있습니다. 대학 진학 이후에도 창의력, 정보처리 능력 등 미래직업 선택을 위한 다양한 정보와 체험의 기회를 제공하여 취업을 위한 역량을 키우는 데 도움이 되는 과목입니다.</t>
  </si>
  <si>
    <t>• 공학의 기초 (공학소양, 공학설계)
• 공학의 세계 (정보와 자동화, 에너지와 재료, 생명과 건설, 융합공학)
• 공학과 진로 (공학과 진로)</t>
  </si>
  <si>
    <t>지식 재산 일반</t>
  </si>
  <si>
    <t>지식재산권에 대한 기초적 지식 이해와 체험의 학습 기회를 제공하고 창의적이고 융합적인 사고를 바탕으로 지식재산권을 창출하고, 보호 및 활용하는 능력을 기르는 과목이다.</t>
  </si>
  <si>
    <t>• 발명 역사와 지식 재산의 가치 인식, 지식재산권 및 신지식재산권의 종류와 특징, 저작물의 이해
• 지식재산권 보호의 중요성, 지식재산권 침해 대응과 예방, 지식재산권 보호제도 및 지식 재산 활용방안, 기술 창업과 기업가 정신, 직무 발명 제도의 이해
• 발명 문제 발견 및 정의, 특허 정보 검색, 특허 도면, 특허 명세서, 특허 도면, 특허 출원 체험</t>
  </si>
  <si>
    <r>
      <rPr>
        <sz val="10"/>
        <color theme="1"/>
        <rFont val="맑은 고딕"/>
        <family val="3"/>
        <charset val="129"/>
      </rPr>
      <t>변리사</t>
    </r>
    <r>
      <rPr>
        <sz val="10"/>
        <color theme="1"/>
        <rFont val="Helvetica"/>
      </rPr>
      <t xml:space="preserve">, </t>
    </r>
    <r>
      <rPr>
        <sz val="10"/>
        <color theme="1"/>
        <rFont val="맑은 고딕"/>
        <family val="3"/>
        <charset val="129"/>
      </rPr>
      <t>개인브랜드매니저</t>
    </r>
    <r>
      <rPr>
        <sz val="10"/>
        <color theme="1"/>
        <rFont val="Helvetica"/>
      </rPr>
      <t xml:space="preserve">, </t>
    </r>
    <r>
      <rPr>
        <sz val="10"/>
        <color theme="1"/>
        <rFont val="맑은 고딕"/>
        <family val="3"/>
        <charset val="129"/>
      </rPr>
      <t>법률사무원</t>
    </r>
    <r>
      <rPr>
        <sz val="10"/>
        <color theme="1"/>
        <rFont val="Helvetica"/>
      </rPr>
      <t xml:space="preserve">, </t>
    </r>
    <r>
      <rPr>
        <sz val="10"/>
        <color theme="1"/>
        <rFont val="맑은 고딕"/>
        <family val="3"/>
        <charset val="129"/>
      </rPr>
      <t>특허</t>
    </r>
    <r>
      <rPr>
        <sz val="10"/>
        <color theme="1"/>
        <rFont val="Helvetica"/>
      </rPr>
      <t xml:space="preserve"> </t>
    </r>
    <r>
      <rPr>
        <sz val="10"/>
        <color theme="1"/>
        <rFont val="맑은 고딕"/>
        <family val="3"/>
        <charset val="129"/>
      </rPr>
      <t>컨설턴트</t>
    </r>
    <r>
      <rPr>
        <sz val="10"/>
        <color theme="1"/>
        <rFont val="Helvetica"/>
      </rPr>
      <t xml:space="preserve">, </t>
    </r>
    <r>
      <rPr>
        <sz val="10"/>
        <color theme="1"/>
        <rFont val="맑은 고딕"/>
        <family val="3"/>
        <charset val="129"/>
      </rPr>
      <t>지식재산</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창업가</t>
    </r>
    <r>
      <rPr>
        <sz val="10"/>
        <color theme="1"/>
        <rFont val="Helvetica"/>
      </rPr>
      <t xml:space="preserve">, </t>
    </r>
    <r>
      <rPr>
        <sz val="10"/>
        <color theme="1"/>
        <rFont val="맑은 고딕"/>
        <family val="3"/>
        <charset val="129"/>
      </rPr>
      <t>발명가</t>
    </r>
    <r>
      <rPr>
        <sz val="10"/>
        <color theme="1"/>
        <rFont val="Helvetica"/>
      </rPr>
      <t xml:space="preserve">, </t>
    </r>
    <r>
      <rPr>
        <sz val="10"/>
        <color theme="1"/>
        <rFont val="맑은 고딕"/>
        <family val="3"/>
        <charset val="129"/>
      </rPr>
      <t>스타트업</t>
    </r>
    <r>
      <rPr>
        <sz val="10"/>
        <color theme="1"/>
        <rFont val="Helvetica"/>
      </rPr>
      <t xml:space="preserve"> </t>
    </r>
    <r>
      <rPr>
        <sz val="10"/>
        <color theme="1"/>
        <rFont val="맑은 고딕"/>
        <family val="3"/>
        <charset val="129"/>
      </rPr>
      <t>기획자</t>
    </r>
    <r>
      <rPr>
        <sz val="10"/>
        <color theme="1"/>
        <rFont val="Helvetica"/>
      </rPr>
      <t xml:space="preserve">, </t>
    </r>
    <r>
      <rPr>
        <sz val="10"/>
        <color theme="1"/>
        <rFont val="맑은 고딕"/>
        <family val="3"/>
        <charset val="129"/>
      </rPr>
      <t>특허전략</t>
    </r>
    <r>
      <rPr>
        <sz val="10"/>
        <color theme="1"/>
        <rFont val="Helvetica"/>
      </rPr>
      <t xml:space="preserve"> </t>
    </r>
    <r>
      <rPr>
        <sz val="10"/>
        <color theme="1"/>
        <rFont val="맑은 고딕"/>
        <family val="3"/>
        <charset val="129"/>
      </rPr>
      <t>컨설턴트</t>
    </r>
    <r>
      <rPr>
        <sz val="10"/>
        <color theme="1"/>
        <rFont val="Helvetica"/>
      </rPr>
      <t xml:space="preserve">, </t>
    </r>
    <r>
      <rPr>
        <sz val="10"/>
        <color theme="1"/>
        <rFont val="맑은 고딕"/>
        <family val="3"/>
        <charset val="129"/>
      </rPr>
      <t>재식재산</t>
    </r>
    <r>
      <rPr>
        <sz val="10"/>
        <color theme="1"/>
        <rFont val="Helvetica"/>
      </rPr>
      <t xml:space="preserve"> </t>
    </r>
    <r>
      <rPr>
        <sz val="10"/>
        <color theme="1"/>
        <rFont val="맑은 고딕"/>
        <family val="3"/>
        <charset val="129"/>
      </rPr>
      <t>교육</t>
    </r>
    <r>
      <rPr>
        <sz val="10"/>
        <color theme="1"/>
        <rFont val="Helvetica"/>
      </rPr>
      <t xml:space="preserve"> </t>
    </r>
    <r>
      <rPr>
        <sz val="10"/>
        <color theme="1"/>
        <rFont val="맑은 고딕"/>
        <family val="3"/>
        <charset val="129"/>
      </rPr>
      <t>강사</t>
    </r>
    <r>
      <rPr>
        <sz val="10"/>
        <color theme="1"/>
        <rFont val="Helvetica"/>
      </rPr>
      <t xml:space="preserve">, </t>
    </r>
    <r>
      <rPr>
        <sz val="10"/>
        <color theme="1"/>
        <rFont val="맑은 고딕"/>
        <family val="3"/>
        <charset val="129"/>
      </rPr>
      <t>특허</t>
    </r>
    <r>
      <rPr>
        <sz val="10"/>
        <color theme="1"/>
        <rFont val="Helvetica"/>
      </rPr>
      <t xml:space="preserve"> </t>
    </r>
    <r>
      <rPr>
        <sz val="10"/>
        <color theme="1"/>
        <rFont val="맑은 고딕"/>
        <family val="3"/>
        <charset val="129"/>
      </rPr>
      <t>관련</t>
    </r>
    <r>
      <rPr>
        <sz val="10"/>
        <color theme="1"/>
        <rFont val="Helvetica"/>
      </rPr>
      <t xml:space="preserve"> </t>
    </r>
    <r>
      <rPr>
        <sz val="10"/>
        <color theme="1"/>
        <rFont val="맑은 고딕"/>
        <family val="3"/>
        <charset val="129"/>
      </rPr>
      <t>공무원</t>
    </r>
    <r>
      <rPr>
        <sz val="10"/>
        <color theme="1"/>
        <rFont val="Helvetica"/>
      </rPr>
      <t xml:space="preserve"> </t>
    </r>
    <r>
      <rPr>
        <sz val="10"/>
        <color theme="1"/>
        <rFont val="맑은 고딕"/>
        <family val="3"/>
        <charset val="129"/>
      </rPr>
      <t>등</t>
    </r>
  </si>
  <si>
    <r>
      <rPr>
        <sz val="10"/>
        <color theme="1"/>
        <rFont val="맑은 고딕"/>
        <family val="3"/>
        <charset val="129"/>
      </rPr>
      <t>지식재산학과</t>
    </r>
    <r>
      <rPr>
        <sz val="10"/>
        <color theme="1"/>
        <rFont val="Helvetica"/>
      </rPr>
      <t xml:space="preserve">, </t>
    </r>
    <r>
      <rPr>
        <sz val="10"/>
        <color theme="1"/>
        <rFont val="맑은 고딕"/>
        <family val="3"/>
        <charset val="129"/>
      </rPr>
      <t>산업경영학과</t>
    </r>
    <r>
      <rPr>
        <sz val="10"/>
        <color theme="1"/>
        <rFont val="Helvetica"/>
      </rPr>
      <t xml:space="preserve">, </t>
    </r>
    <r>
      <rPr>
        <sz val="10"/>
        <color theme="1"/>
        <rFont val="맑은 고딕"/>
        <family val="3"/>
        <charset val="129"/>
      </rPr>
      <t>경영학과</t>
    </r>
    <r>
      <rPr>
        <sz val="10"/>
        <color theme="1"/>
        <rFont val="Helvetica"/>
      </rPr>
      <t xml:space="preserve">, </t>
    </r>
    <r>
      <rPr>
        <sz val="10"/>
        <color theme="1"/>
        <rFont val="맑은 고딕"/>
        <family val="3"/>
        <charset val="129"/>
      </rPr>
      <t>창업학과</t>
    </r>
    <r>
      <rPr>
        <sz val="10"/>
        <color theme="1"/>
        <rFont val="Helvetica"/>
      </rPr>
      <t xml:space="preserve">, </t>
    </r>
    <r>
      <rPr>
        <sz val="10"/>
        <color theme="1"/>
        <rFont val="맑은 고딕"/>
        <family val="3"/>
        <charset val="129"/>
      </rPr>
      <t>법학과</t>
    </r>
    <r>
      <rPr>
        <sz val="10"/>
        <color theme="1"/>
        <rFont val="Helvetica"/>
      </rPr>
      <t xml:space="preserve">, </t>
    </r>
    <r>
      <rPr>
        <sz val="10"/>
        <color theme="1"/>
        <rFont val="맑은 고딕"/>
        <family val="3"/>
        <charset val="129"/>
      </rPr>
      <t>산업보안학과</t>
    </r>
    <r>
      <rPr>
        <sz val="10"/>
        <color theme="1"/>
        <rFont val="Helvetica"/>
      </rPr>
      <t xml:space="preserve">, </t>
    </r>
    <r>
      <rPr>
        <sz val="10"/>
        <color theme="1"/>
        <rFont val="맑은 고딕"/>
        <family val="3"/>
        <charset val="129"/>
      </rPr>
      <t>디지털</t>
    </r>
    <r>
      <rPr>
        <sz val="10"/>
        <color theme="1"/>
        <rFont val="Helvetica"/>
      </rPr>
      <t xml:space="preserve"> </t>
    </r>
    <r>
      <rPr>
        <sz val="10"/>
        <color theme="1"/>
        <rFont val="맑은 고딕"/>
        <family val="3"/>
        <charset val="129"/>
      </rPr>
      <t>콘텐츠</t>
    </r>
    <r>
      <rPr>
        <sz val="10"/>
        <color theme="1"/>
        <rFont val="Helvetica"/>
      </rPr>
      <t xml:space="preserve"> </t>
    </r>
    <r>
      <rPr>
        <sz val="10"/>
        <color theme="1"/>
        <rFont val="맑은 고딕"/>
        <family val="3"/>
        <charset val="129"/>
      </rPr>
      <t>학과</t>
    </r>
    <r>
      <rPr>
        <sz val="10"/>
        <color theme="1"/>
        <rFont val="Helvetica"/>
      </rPr>
      <t xml:space="preserve">, </t>
    </r>
    <r>
      <rPr>
        <sz val="10"/>
        <color theme="1"/>
        <rFont val="맑은 고딕"/>
        <family val="3"/>
        <charset val="129"/>
      </rPr>
      <t>기술교육과</t>
    </r>
    <r>
      <rPr>
        <sz val="10"/>
        <color theme="1"/>
        <rFont val="Helvetica"/>
      </rPr>
      <t xml:space="preserve"> </t>
    </r>
    <r>
      <rPr>
        <sz val="10"/>
        <color theme="1"/>
        <rFont val="맑은 고딕"/>
        <family val="3"/>
        <charset val="129"/>
      </rPr>
      <t>등</t>
    </r>
  </si>
  <si>
    <t>다양한 기업가 사례를 연구하고 기업가 정신과 리더십을 함양하여 경영 환경 변화에 능동적으로 대응하는 능력과 태도를 기를 수 있으며, 경제생활과 밀접한 관계를 지녀 창업이나 상경 계열을 희망하는 학생들에게 도움이 되는 과목입니다.</t>
  </si>
  <si>
    <t>• 직업 환경 변화와 창의적 사고 (경영 환경, 창의적 사고)
• 경영의 이해 (경영 역할, 경영 관리, 리더십)
• 경영활동과 글로벌 경영 (경영 활동, 글로벌 경영)
• 기업가 정신과 창업 (기업가 정신, 창업)</t>
  </si>
  <si>
    <t>생애 설계와 자립</t>
  </si>
  <si>
    <t>성인기를 앞둔 인생 전환기의 학습자가 스스로 삶을 주도하여 자립적으로 삶을 영위하고, 사회 공동체와 공존하며 자신의 삶을 가치 있게 설계해 가는데 필요한 다양한 주제들을 성찰하여 실생활에 실천할 수 있는 생활 역량을 기르는 과목이다.</t>
  </si>
  <si>
    <t>• 관계 맺기와 경계 세우기, 존중하는 만남과 이별, 성인지 감수성, 자립적 대인 관계
• 수입 설계와 금융거래, 협력적 소비 방안 탐색, 금융 관련 이슈의 비판적 분석 및 금융생활 설계
• 1인 식사의 선택, 청년 주거복지와 정보, 독립적 생활 설계</t>
  </si>
  <si>
    <r>
      <rPr>
        <sz val="10"/>
        <color theme="1"/>
        <rFont val="맑은 고딕"/>
        <family val="3"/>
        <charset val="129"/>
      </rPr>
      <t>가정교사</t>
    </r>
    <r>
      <rPr>
        <sz val="10"/>
        <color theme="1"/>
        <rFont val="Helvetica"/>
      </rPr>
      <t xml:space="preserve">, </t>
    </r>
    <r>
      <rPr>
        <sz val="10"/>
        <color theme="1"/>
        <rFont val="맑은 고딕"/>
        <family val="3"/>
        <charset val="129"/>
      </rPr>
      <t>사회복지사</t>
    </r>
    <r>
      <rPr>
        <sz val="10"/>
        <color theme="1"/>
        <rFont val="Helvetica"/>
      </rPr>
      <t xml:space="preserve">, </t>
    </r>
    <r>
      <rPr>
        <sz val="10"/>
        <color theme="1"/>
        <rFont val="맑은 고딕"/>
        <family val="3"/>
        <charset val="129"/>
      </rPr>
      <t>주거복지사</t>
    </r>
    <r>
      <rPr>
        <sz val="10"/>
        <color theme="1"/>
        <rFont val="Helvetica"/>
      </rPr>
      <t xml:space="preserve">, </t>
    </r>
    <r>
      <rPr>
        <sz val="10"/>
        <color theme="1"/>
        <rFont val="맑은 고딕"/>
        <family val="3"/>
        <charset val="129"/>
      </rPr>
      <t>심리상담사</t>
    </r>
    <r>
      <rPr>
        <sz val="10"/>
        <color theme="1"/>
        <rFont val="Helvetica"/>
      </rPr>
      <t xml:space="preserve">, </t>
    </r>
    <r>
      <rPr>
        <sz val="10"/>
        <color theme="1"/>
        <rFont val="맑은 고딕"/>
        <family val="3"/>
        <charset val="129"/>
      </rPr>
      <t>영양사</t>
    </r>
    <r>
      <rPr>
        <sz val="10"/>
        <color theme="1"/>
        <rFont val="Helvetica"/>
      </rPr>
      <t xml:space="preserve">, </t>
    </r>
    <r>
      <rPr>
        <sz val="10"/>
        <color theme="1"/>
        <rFont val="맑은 고딕"/>
        <family val="3"/>
        <charset val="129"/>
      </rPr>
      <t>헬스케어</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주거환경</t>
    </r>
    <r>
      <rPr>
        <sz val="10"/>
        <color theme="1"/>
        <rFont val="Helvetica"/>
      </rPr>
      <t xml:space="preserve"> </t>
    </r>
    <r>
      <rPr>
        <sz val="10"/>
        <color theme="1"/>
        <rFont val="맑은 고딕"/>
        <family val="3"/>
        <charset val="129"/>
      </rPr>
      <t>컨설턴트</t>
    </r>
    <r>
      <rPr>
        <sz val="10"/>
        <color theme="1"/>
        <rFont val="Helvetica"/>
      </rPr>
      <t xml:space="preserve">, </t>
    </r>
    <r>
      <rPr>
        <sz val="10"/>
        <color theme="1"/>
        <rFont val="맑은 고딕"/>
        <family val="3"/>
        <charset val="129"/>
      </rPr>
      <t>재무설계사</t>
    </r>
    <r>
      <rPr>
        <sz val="10"/>
        <color theme="1"/>
        <rFont val="Helvetica"/>
      </rPr>
      <t xml:space="preserve">, </t>
    </r>
    <r>
      <rPr>
        <sz val="10"/>
        <color theme="1"/>
        <rFont val="맑은 고딕"/>
        <family val="3"/>
        <charset val="129"/>
      </rPr>
      <t>소비자</t>
    </r>
    <r>
      <rPr>
        <sz val="10"/>
        <color theme="1"/>
        <rFont val="Helvetica"/>
      </rPr>
      <t xml:space="preserve"> </t>
    </r>
    <r>
      <rPr>
        <sz val="10"/>
        <color theme="1"/>
        <rFont val="맑은 고딕"/>
        <family val="3"/>
        <charset val="129"/>
      </rPr>
      <t>상담원</t>
    </r>
    <r>
      <rPr>
        <sz val="10"/>
        <color theme="1"/>
        <rFont val="Helvetica"/>
      </rPr>
      <t xml:space="preserve">, </t>
    </r>
    <r>
      <rPr>
        <sz val="10"/>
        <color theme="1"/>
        <rFont val="맑은 고딕"/>
        <family val="3"/>
        <charset val="129"/>
      </rPr>
      <t>정책</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등</t>
    </r>
  </si>
  <si>
    <r>
      <rPr>
        <sz val="10"/>
        <color theme="1"/>
        <rFont val="맑은 고딕"/>
        <family val="3"/>
        <charset val="129"/>
      </rPr>
      <t>생활과학과</t>
    </r>
    <r>
      <rPr>
        <sz val="10"/>
        <color theme="1"/>
        <rFont val="Helvetica"/>
      </rPr>
      <t xml:space="preserve">, </t>
    </r>
    <r>
      <rPr>
        <sz val="10"/>
        <color theme="1"/>
        <rFont val="맑은 고딕"/>
        <family val="3"/>
        <charset val="129"/>
      </rPr>
      <t>소비자학과</t>
    </r>
    <r>
      <rPr>
        <sz val="10"/>
        <color theme="1"/>
        <rFont val="Helvetica"/>
      </rPr>
      <t xml:space="preserve">, </t>
    </r>
    <r>
      <rPr>
        <sz val="10"/>
        <color theme="1"/>
        <rFont val="맑은 고딕"/>
        <family val="3"/>
        <charset val="129"/>
      </rPr>
      <t>소비자</t>
    </r>
    <r>
      <rPr>
        <sz val="10"/>
        <color theme="1"/>
        <rFont val="Helvetica"/>
      </rPr>
      <t xml:space="preserve"> </t>
    </r>
    <r>
      <rPr>
        <sz val="10"/>
        <color theme="1"/>
        <rFont val="맑은 고딕"/>
        <family val="3"/>
        <charset val="129"/>
      </rPr>
      <t>아동학과</t>
    </r>
    <r>
      <rPr>
        <sz val="10"/>
        <color theme="1"/>
        <rFont val="Helvetica"/>
      </rPr>
      <t xml:space="preserve">, </t>
    </r>
    <r>
      <rPr>
        <sz val="10"/>
        <color theme="1"/>
        <rFont val="맑은 고딕"/>
        <family val="3"/>
        <charset val="129"/>
      </rPr>
      <t>교육학과</t>
    </r>
    <r>
      <rPr>
        <sz val="10"/>
        <color theme="1"/>
        <rFont val="Helvetica"/>
      </rPr>
      <t xml:space="preserve">, </t>
    </r>
    <r>
      <rPr>
        <sz val="10"/>
        <color theme="1"/>
        <rFont val="맑은 고딕"/>
        <family val="3"/>
        <charset val="129"/>
      </rPr>
      <t>가정교육과</t>
    </r>
    <r>
      <rPr>
        <sz val="10"/>
        <color theme="1"/>
        <rFont val="Helvetica"/>
      </rPr>
      <t xml:space="preserve">, </t>
    </r>
    <r>
      <rPr>
        <sz val="10"/>
        <color theme="1"/>
        <rFont val="맑은 고딕"/>
        <family val="3"/>
        <charset val="129"/>
      </rPr>
      <t>사회복지학과</t>
    </r>
    <r>
      <rPr>
        <sz val="10"/>
        <color theme="1"/>
        <rFont val="Helvetica"/>
      </rPr>
      <t xml:space="preserve">, </t>
    </r>
    <r>
      <rPr>
        <sz val="10"/>
        <color theme="1"/>
        <rFont val="맑은 고딕"/>
        <family val="3"/>
        <charset val="129"/>
      </rPr>
      <t>상담심리학과</t>
    </r>
    <r>
      <rPr>
        <sz val="10"/>
        <color theme="1"/>
        <rFont val="Helvetica"/>
      </rPr>
      <t xml:space="preserve">, </t>
    </r>
    <r>
      <rPr>
        <sz val="10"/>
        <color theme="1"/>
        <rFont val="맑은 고딕"/>
        <family val="3"/>
        <charset val="129"/>
      </rPr>
      <t>보건학과</t>
    </r>
    <r>
      <rPr>
        <sz val="10"/>
        <color theme="1"/>
        <rFont val="Helvetica"/>
      </rPr>
      <t xml:space="preserve">, </t>
    </r>
    <r>
      <rPr>
        <sz val="10"/>
        <color theme="1"/>
        <rFont val="맑은 고딕"/>
        <family val="3"/>
        <charset val="129"/>
      </rPr>
      <t>간호학과</t>
    </r>
    <r>
      <rPr>
        <sz val="10"/>
        <color theme="1"/>
        <rFont val="Helvetica"/>
      </rPr>
      <t xml:space="preserve">, </t>
    </r>
    <r>
      <rPr>
        <sz val="10"/>
        <color theme="1"/>
        <rFont val="맑은 고딕"/>
        <family val="3"/>
        <charset val="129"/>
      </rPr>
      <t>식품영양학과</t>
    </r>
    <r>
      <rPr>
        <sz val="10"/>
        <color theme="1"/>
        <rFont val="Helvetica"/>
      </rPr>
      <t xml:space="preserve">, </t>
    </r>
    <r>
      <rPr>
        <sz val="10"/>
        <color theme="1"/>
        <rFont val="맑은 고딕"/>
        <family val="3"/>
        <charset val="129"/>
      </rPr>
      <t>주거환경학과</t>
    </r>
    <r>
      <rPr>
        <sz val="10"/>
        <color theme="1"/>
        <rFont val="Helvetica"/>
      </rPr>
      <t xml:space="preserve">, </t>
    </r>
    <r>
      <rPr>
        <sz val="10"/>
        <color theme="1"/>
        <rFont val="맑은 고딕"/>
        <family val="3"/>
        <charset val="129"/>
      </rPr>
      <t>행정학과</t>
    </r>
    <r>
      <rPr>
        <sz val="10"/>
        <color theme="1"/>
        <rFont val="Helvetica"/>
      </rPr>
      <t xml:space="preserve">, </t>
    </r>
    <r>
      <rPr>
        <sz val="10"/>
        <color theme="1"/>
        <rFont val="맑은 고딕"/>
        <family val="3"/>
        <charset val="129"/>
      </rPr>
      <t>사회학과</t>
    </r>
    <r>
      <rPr>
        <sz val="10"/>
        <color theme="1"/>
        <rFont val="Helvetica"/>
      </rPr>
      <t xml:space="preserve"> </t>
    </r>
    <r>
      <rPr>
        <sz val="10"/>
        <color theme="1"/>
        <rFont val="맑은 고딕"/>
        <family val="3"/>
        <charset val="129"/>
      </rPr>
      <t>등</t>
    </r>
  </si>
  <si>
    <t>해양에 관한 기초 지식을 습득하고 그에 대한 이해를 바탕으로 해양 과학 기술 및 실무를 통한 문제 해결 능력을 기를 수 있으며, 대학 진학 이후에도 창의·융합사고 능력, 정보처리 능력, 자기 관리 능력, 진로 개발 능력 등을 키우는 데 도움이 되는 과목입니다.</t>
  </si>
  <si>
    <t>• 해양과 문화 (해양과 인류, 신해양 시대)
• 해양의 이해 (해양의 구분과 지형, 해수의 성질과 운동, 해양 생태계)
• 해양 산업 (해양 자원, 수산업과 해운업, 해양 레저)
• 수상 안전 (선박과 안전, 수상 안전)
• 해양 환경 보전 (해양 환경, 해양 오염)</t>
  </si>
  <si>
    <t>아동발달과 부모</t>
  </si>
  <si>
    <t>성인기를 준비하며 자기 돌봄을 뛰어넘어 건강한 타인 돌봄을 실천할 수 있는 성숙한 사회구성원으로서의 역량이 필요함에 따라 다양한 가족에서의 부모됨의 선택과 양육은 물론 사회적 양육을 포함한 다양한 유형의 건강한 부모됨을 실천할 수 있는 실제적 역량을 함양하는 과목이다.</t>
  </si>
  <si>
    <t>• 나의 성장과 부모의 영향 성찰, 가족 형성의 의의 탐색, 부모됨의 중요성 인식, 임신과 출산, 부모와 개인으로서의 삶의 균형 조건 및 방안 탐색
• 부모의 역할과 책임 추론, 바람직한 양육 태도 선택, 아동 발달의 개념과 단계적 특성 분석, 아동 발달 단계에 따른 돌봄 탐색, 부모와 자녀 간의 긍정적 관계의 형성, 아동의 안전한 돌봄 환경, 사회적 돌봄 방안 제안</t>
  </si>
  <si>
    <r>
      <rPr>
        <sz val="10"/>
        <color theme="1"/>
        <rFont val="맑은 고딕"/>
        <family val="3"/>
        <charset val="129"/>
      </rPr>
      <t>보육교사</t>
    </r>
    <r>
      <rPr>
        <sz val="10"/>
        <color theme="1"/>
        <rFont val="Helvetica"/>
      </rPr>
      <t xml:space="preserve">, </t>
    </r>
    <r>
      <rPr>
        <sz val="10"/>
        <color theme="1"/>
        <rFont val="맑은 고딕"/>
        <family val="3"/>
        <charset val="129"/>
      </rPr>
      <t>유치원교사</t>
    </r>
    <r>
      <rPr>
        <sz val="10"/>
        <color theme="1"/>
        <rFont val="Helvetica"/>
      </rPr>
      <t xml:space="preserve">, </t>
    </r>
    <r>
      <rPr>
        <sz val="10"/>
        <color theme="1"/>
        <rFont val="맑은 고딕"/>
        <family val="3"/>
        <charset val="129"/>
      </rPr>
      <t>초등학교</t>
    </r>
    <r>
      <rPr>
        <sz val="10"/>
        <color theme="1"/>
        <rFont val="Helvetica"/>
      </rPr>
      <t xml:space="preserve"> </t>
    </r>
    <r>
      <rPr>
        <sz val="10"/>
        <color theme="1"/>
        <rFont val="맑은 고딕"/>
        <family val="3"/>
        <charset val="129"/>
      </rPr>
      <t>교사</t>
    </r>
    <r>
      <rPr>
        <sz val="10"/>
        <color theme="1"/>
        <rFont val="Helvetica"/>
      </rPr>
      <t xml:space="preserve">, </t>
    </r>
    <r>
      <rPr>
        <sz val="10"/>
        <color theme="1"/>
        <rFont val="맑은 고딕"/>
        <family val="3"/>
        <charset val="129"/>
      </rPr>
      <t>가정교사</t>
    </r>
    <r>
      <rPr>
        <sz val="10"/>
        <color theme="1"/>
        <rFont val="Helvetica"/>
      </rPr>
      <t xml:space="preserve">, </t>
    </r>
    <r>
      <rPr>
        <sz val="10"/>
        <color theme="1"/>
        <rFont val="맑은 고딕"/>
        <family val="3"/>
        <charset val="129"/>
      </rPr>
      <t>아동</t>
    </r>
    <r>
      <rPr>
        <sz val="10"/>
        <color theme="1"/>
        <rFont val="Wingdings"/>
        <charset val="2"/>
      </rPr>
      <t></t>
    </r>
    <r>
      <rPr>
        <sz val="10"/>
        <color theme="1"/>
        <rFont val="맑은 고딕"/>
        <family val="3"/>
        <charset val="129"/>
      </rPr>
      <t>가족</t>
    </r>
    <r>
      <rPr>
        <sz val="10"/>
        <color theme="1"/>
        <rFont val="Wingdings"/>
        <charset val="2"/>
      </rPr>
      <t></t>
    </r>
    <r>
      <rPr>
        <sz val="10"/>
        <color theme="1"/>
        <rFont val="맑은 고딕"/>
        <family val="3"/>
        <charset val="129"/>
      </rPr>
      <t>심리상담사</t>
    </r>
    <r>
      <rPr>
        <sz val="10"/>
        <color theme="1"/>
        <rFont val="Helvetica"/>
      </rPr>
      <t xml:space="preserve">, </t>
    </r>
    <r>
      <rPr>
        <sz val="10"/>
        <color theme="1"/>
        <rFont val="맑은 고딕"/>
        <family val="3"/>
        <charset val="129"/>
      </rPr>
      <t>간호사</t>
    </r>
    <r>
      <rPr>
        <sz val="10"/>
        <color theme="1"/>
        <rFont val="Helvetica"/>
      </rPr>
      <t xml:space="preserve">, </t>
    </r>
    <r>
      <rPr>
        <sz val="10"/>
        <color theme="1"/>
        <rFont val="맑은 고딕"/>
        <family val="3"/>
        <charset val="129"/>
      </rPr>
      <t>사회복지사</t>
    </r>
    <r>
      <rPr>
        <sz val="10"/>
        <color theme="1"/>
        <rFont val="Helvetica"/>
      </rPr>
      <t xml:space="preserve">, </t>
    </r>
    <r>
      <rPr>
        <sz val="10"/>
        <color theme="1"/>
        <rFont val="맑은 고딕"/>
        <family val="3"/>
        <charset val="129"/>
      </rPr>
      <t>가족복지사</t>
    </r>
    <r>
      <rPr>
        <sz val="10"/>
        <color theme="1"/>
        <rFont val="Helvetica"/>
      </rPr>
      <t xml:space="preserve">, </t>
    </r>
    <r>
      <rPr>
        <sz val="10"/>
        <color theme="1"/>
        <rFont val="맑은 고딕"/>
        <family val="3"/>
        <charset val="129"/>
      </rPr>
      <t>청소년지도사</t>
    </r>
    <r>
      <rPr>
        <sz val="10"/>
        <color theme="1"/>
        <rFont val="Helvetica"/>
      </rPr>
      <t xml:space="preserve">, </t>
    </r>
    <r>
      <rPr>
        <sz val="10"/>
        <color theme="1"/>
        <rFont val="맑은 고딕"/>
        <family val="3"/>
        <charset val="129"/>
      </rPr>
      <t>복지행정</t>
    </r>
    <r>
      <rPr>
        <sz val="10"/>
        <color theme="1"/>
        <rFont val="Helvetica"/>
      </rPr>
      <t xml:space="preserve"> </t>
    </r>
    <r>
      <rPr>
        <sz val="10"/>
        <color theme="1"/>
        <rFont val="맑은 고딕"/>
        <family val="3"/>
        <charset val="129"/>
      </rPr>
      <t>공무원</t>
    </r>
    <r>
      <rPr>
        <sz val="10"/>
        <color theme="1"/>
        <rFont val="Helvetica"/>
      </rPr>
      <t xml:space="preserve">, </t>
    </r>
    <r>
      <rPr>
        <sz val="10"/>
        <color theme="1"/>
        <rFont val="맑은 고딕"/>
        <family val="3"/>
        <charset val="129"/>
      </rPr>
      <t>아동ㆍ가족</t>
    </r>
    <r>
      <rPr>
        <sz val="10"/>
        <color theme="1"/>
        <rFont val="Helvetica"/>
      </rPr>
      <t xml:space="preserve"> </t>
    </r>
    <r>
      <rPr>
        <sz val="10"/>
        <color theme="1"/>
        <rFont val="맑은 고딕"/>
        <family val="3"/>
        <charset val="129"/>
      </rPr>
      <t>정책</t>
    </r>
    <r>
      <rPr>
        <sz val="10"/>
        <color theme="1"/>
        <rFont val="Helvetica"/>
      </rPr>
      <t xml:space="preserve"> </t>
    </r>
    <r>
      <rPr>
        <sz val="10"/>
        <color theme="1"/>
        <rFont val="맑은 고딕"/>
        <family val="3"/>
        <charset val="129"/>
      </rPr>
      <t>담당자</t>
    </r>
    <r>
      <rPr>
        <sz val="10"/>
        <color theme="1"/>
        <rFont val="Helvetica"/>
      </rPr>
      <t xml:space="preserve"> </t>
    </r>
    <r>
      <rPr>
        <sz val="10"/>
        <color theme="1"/>
        <rFont val="맑은 고딕"/>
        <family val="3"/>
        <charset val="129"/>
      </rPr>
      <t>등</t>
    </r>
  </si>
  <si>
    <r>
      <rPr>
        <sz val="10"/>
        <color theme="1"/>
        <rFont val="맑은 고딕"/>
        <family val="3"/>
        <charset val="129"/>
      </rPr>
      <t>아동학과</t>
    </r>
    <r>
      <rPr>
        <sz val="10"/>
        <color theme="1"/>
        <rFont val="Helvetica"/>
      </rPr>
      <t xml:space="preserve">, </t>
    </r>
    <r>
      <rPr>
        <sz val="10"/>
        <color theme="1"/>
        <rFont val="맑은 고딕"/>
        <family val="3"/>
        <charset val="129"/>
      </rPr>
      <t>가족복지학과</t>
    </r>
    <r>
      <rPr>
        <sz val="10"/>
        <color theme="1"/>
        <rFont val="Helvetica"/>
      </rPr>
      <t xml:space="preserve">, </t>
    </r>
    <r>
      <rPr>
        <sz val="10"/>
        <color theme="1"/>
        <rFont val="맑은 고딕"/>
        <family val="3"/>
        <charset val="129"/>
      </rPr>
      <t>유아교육과</t>
    </r>
    <r>
      <rPr>
        <sz val="10"/>
        <color theme="1"/>
        <rFont val="Helvetica"/>
      </rPr>
      <t xml:space="preserve">, </t>
    </r>
    <r>
      <rPr>
        <sz val="10"/>
        <color theme="1"/>
        <rFont val="맑은 고딕"/>
        <family val="3"/>
        <charset val="129"/>
      </rPr>
      <t>초등교육과</t>
    </r>
    <r>
      <rPr>
        <sz val="10"/>
        <color theme="1"/>
        <rFont val="Helvetica"/>
      </rPr>
      <t xml:space="preserve">, </t>
    </r>
    <r>
      <rPr>
        <sz val="10"/>
        <color theme="1"/>
        <rFont val="맑은 고딕"/>
        <family val="3"/>
        <charset val="129"/>
      </rPr>
      <t>가정교육과</t>
    </r>
    <r>
      <rPr>
        <sz val="10"/>
        <color theme="1"/>
        <rFont val="Helvetica"/>
      </rPr>
      <t xml:space="preserve">, </t>
    </r>
    <r>
      <rPr>
        <sz val="10"/>
        <color theme="1"/>
        <rFont val="맑은 고딕"/>
        <family val="3"/>
        <charset val="129"/>
      </rPr>
      <t>간호학과</t>
    </r>
    <r>
      <rPr>
        <sz val="10"/>
        <color theme="1"/>
        <rFont val="Helvetica"/>
      </rPr>
      <t xml:space="preserve">, </t>
    </r>
    <r>
      <rPr>
        <sz val="10"/>
        <color theme="1"/>
        <rFont val="맑은 고딕"/>
        <family val="3"/>
        <charset val="129"/>
      </rPr>
      <t>사회복지학과</t>
    </r>
    <r>
      <rPr>
        <sz val="10"/>
        <color theme="1"/>
        <rFont val="Helvetica"/>
      </rPr>
      <t xml:space="preserve">, </t>
    </r>
    <r>
      <rPr>
        <sz val="10"/>
        <color theme="1"/>
        <rFont val="맑은 고딕"/>
        <family val="3"/>
        <charset val="129"/>
      </rPr>
      <t>복지행정학과</t>
    </r>
    <r>
      <rPr>
        <sz val="10"/>
        <color theme="1"/>
        <rFont val="Helvetica"/>
      </rPr>
      <t xml:space="preserve">, </t>
    </r>
    <r>
      <rPr>
        <sz val="10"/>
        <color theme="1"/>
        <rFont val="맑은 고딕"/>
        <family val="3"/>
        <charset val="129"/>
      </rPr>
      <t>사회학과</t>
    </r>
    <r>
      <rPr>
        <sz val="10"/>
        <color theme="1"/>
        <rFont val="Helvetica"/>
      </rPr>
      <t xml:space="preserve">, </t>
    </r>
    <r>
      <rPr>
        <sz val="10"/>
        <color theme="1"/>
        <rFont val="맑은 고딕"/>
        <family val="3"/>
        <charset val="129"/>
      </rPr>
      <t>심리학과</t>
    </r>
    <r>
      <rPr>
        <sz val="10"/>
        <color theme="1"/>
        <rFont val="Helvetica"/>
      </rPr>
      <t xml:space="preserve">, </t>
    </r>
    <r>
      <rPr>
        <sz val="10"/>
        <color theme="1"/>
        <rFont val="맑은 고딕"/>
        <family val="3"/>
        <charset val="129"/>
      </rPr>
      <t>상담심리학과</t>
    </r>
    <r>
      <rPr>
        <sz val="10"/>
        <color theme="1"/>
        <rFont val="Helvetica"/>
      </rPr>
      <t xml:space="preserve">, </t>
    </r>
    <r>
      <rPr>
        <sz val="10"/>
        <color theme="1"/>
        <rFont val="맑은 고딕"/>
        <family val="3"/>
        <charset val="129"/>
      </rPr>
      <t>보건복지학과</t>
    </r>
    <r>
      <rPr>
        <sz val="10"/>
        <color theme="1"/>
        <rFont val="Helvetica"/>
      </rPr>
      <t xml:space="preserve">, </t>
    </r>
    <r>
      <rPr>
        <sz val="10"/>
        <color theme="1"/>
        <rFont val="맑은 고딕"/>
        <family val="3"/>
        <charset val="129"/>
      </rPr>
      <t>생활과학과</t>
    </r>
    <r>
      <rPr>
        <sz val="10"/>
        <color theme="1"/>
        <rFont val="Helvetica"/>
      </rPr>
      <t xml:space="preserve">, </t>
    </r>
    <r>
      <rPr>
        <sz val="10"/>
        <color theme="1"/>
        <rFont val="맑은 고딕"/>
        <family val="3"/>
        <charset val="129"/>
      </rPr>
      <t>사회정책학과</t>
    </r>
    <r>
      <rPr>
        <sz val="10"/>
        <color theme="1"/>
        <rFont val="Helvetica"/>
      </rPr>
      <t xml:space="preserve"> </t>
    </r>
    <r>
      <rPr>
        <sz val="10"/>
        <color theme="1"/>
        <rFont val="맑은 고딕"/>
        <family val="3"/>
        <charset val="129"/>
      </rPr>
      <t>등</t>
    </r>
  </si>
  <si>
    <t>미래 사회에 필요한 데이터 이해, 소프트웨어와 인공지능 기본 역량 등 정보 관련 능력을 함양하여, 다양한 학문 분야 및 실생활에서 필요한 컴퓨팅 장치, 데이터 분석, 인공지능과 프로그램 등의 지식을 기반으로 컴퓨팅 사고력을 함양하기 위한 과목이다.</t>
  </si>
  <si>
    <t>• 네트워크의 구성 및 공유 설정, 사물인터넷 시스템 구현
• 데이터의 압축과 암호화, 빅데이터 분석 및 시각화
• 알고리즘 비교ㆍ분석, 프로그래밍 및 문제 해결
• 지능 에이전트 역할 탐색, 기계학습의 개념 이해 및 유형 비교
• 디지털 사회 발전에 따른 진로 설계, 정보 보호와 보안 기술 탐색</t>
  </si>
  <si>
    <r>
      <rPr>
        <sz val="10"/>
        <color theme="1"/>
        <rFont val="맑은 고딕"/>
        <family val="3"/>
        <charset val="129"/>
      </rPr>
      <t>인공지능</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소프트웨어</t>
    </r>
    <r>
      <rPr>
        <sz val="10"/>
        <color theme="1"/>
        <rFont val="Helvetica"/>
      </rPr>
      <t xml:space="preserve"> </t>
    </r>
    <r>
      <rPr>
        <sz val="10"/>
        <color theme="1"/>
        <rFont val="맑은 고딕"/>
        <family val="3"/>
        <charset val="129"/>
      </rPr>
      <t>개발자</t>
    </r>
    <r>
      <rPr>
        <sz val="10"/>
        <color theme="1"/>
        <rFont val="Helvetica"/>
      </rPr>
      <t xml:space="preserve">, </t>
    </r>
    <r>
      <rPr>
        <sz val="10"/>
        <color theme="1"/>
        <rFont val="맑은 고딕"/>
        <family val="3"/>
        <charset val="129"/>
      </rPr>
      <t>데이터</t>
    </r>
    <r>
      <rPr>
        <sz val="10"/>
        <color theme="1"/>
        <rFont val="Helvetica"/>
      </rPr>
      <t xml:space="preserve"> </t>
    </r>
    <r>
      <rPr>
        <sz val="10"/>
        <color theme="1"/>
        <rFont val="맑은 고딕"/>
        <family val="3"/>
        <charset val="129"/>
      </rPr>
      <t>과학자</t>
    </r>
    <r>
      <rPr>
        <sz val="10"/>
        <color theme="1"/>
        <rFont val="Helvetica"/>
      </rPr>
      <t xml:space="preserve">, </t>
    </r>
    <r>
      <rPr>
        <sz val="10"/>
        <color theme="1"/>
        <rFont val="맑은 고딕"/>
        <family val="3"/>
        <charset val="129"/>
      </rPr>
      <t>시스템</t>
    </r>
    <r>
      <rPr>
        <sz val="10"/>
        <color theme="1"/>
        <rFont val="Helvetica"/>
      </rPr>
      <t xml:space="preserve"> </t>
    </r>
    <r>
      <rPr>
        <sz val="10"/>
        <color theme="1"/>
        <rFont val="맑은 고딕"/>
        <family val="3"/>
        <charset val="129"/>
      </rPr>
      <t>개발</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정보보호전문가</t>
    </r>
    <r>
      <rPr>
        <sz val="10"/>
        <color theme="1"/>
        <rFont val="Helvetica"/>
      </rPr>
      <t xml:space="preserve">, </t>
    </r>
    <r>
      <rPr>
        <sz val="10"/>
        <color theme="1"/>
        <rFont val="맑은 고딕"/>
        <family val="3"/>
        <charset val="129"/>
      </rPr>
      <t>프로그래머</t>
    </r>
    <r>
      <rPr>
        <sz val="10"/>
        <color theme="1"/>
        <rFont val="Helvetica"/>
      </rPr>
      <t xml:space="preserve">, </t>
    </r>
    <r>
      <rPr>
        <sz val="10"/>
        <color theme="1"/>
        <rFont val="맑은 고딕"/>
        <family val="3"/>
        <charset val="129"/>
      </rPr>
      <t>컴퓨터공학기술자</t>
    </r>
    <r>
      <rPr>
        <sz val="10"/>
        <color theme="1"/>
        <rFont val="Helvetica"/>
      </rPr>
      <t xml:space="preserve">, </t>
    </r>
    <r>
      <rPr>
        <sz val="10"/>
        <color theme="1"/>
        <rFont val="맑은 고딕"/>
        <family val="3"/>
        <charset val="129"/>
      </rPr>
      <t>네트워크</t>
    </r>
    <r>
      <rPr>
        <sz val="10"/>
        <color theme="1"/>
        <rFont val="Helvetica"/>
      </rPr>
      <t xml:space="preserve"> </t>
    </r>
    <r>
      <rPr>
        <sz val="10"/>
        <color theme="1"/>
        <rFont val="맑은 고딕"/>
        <family val="3"/>
        <charset val="129"/>
      </rPr>
      <t>엔지니어</t>
    </r>
    <r>
      <rPr>
        <sz val="10"/>
        <color theme="1"/>
        <rFont val="Helvetica"/>
      </rPr>
      <t xml:space="preserve">, </t>
    </r>
    <r>
      <rPr>
        <sz val="10"/>
        <color theme="1"/>
        <rFont val="맑은 고딕"/>
        <family val="3"/>
        <charset val="129"/>
      </rPr>
      <t>반도체</t>
    </r>
    <r>
      <rPr>
        <sz val="10"/>
        <color theme="1"/>
        <rFont val="Helvetica"/>
      </rPr>
      <t xml:space="preserve"> </t>
    </r>
    <r>
      <rPr>
        <sz val="10"/>
        <color theme="1"/>
        <rFont val="맑은 고딕"/>
        <family val="3"/>
        <charset val="129"/>
      </rPr>
      <t>설계</t>
    </r>
    <r>
      <rPr>
        <sz val="10"/>
        <color theme="1"/>
        <rFont val="Helvetica"/>
      </rPr>
      <t xml:space="preserve">, </t>
    </r>
    <r>
      <rPr>
        <sz val="10"/>
        <color theme="1"/>
        <rFont val="맑은 고딕"/>
        <family val="3"/>
        <charset val="129"/>
      </rPr>
      <t>임베디드</t>
    </r>
    <r>
      <rPr>
        <sz val="10"/>
        <color theme="1"/>
        <rFont val="Helvetica"/>
      </rPr>
      <t xml:space="preserve"> </t>
    </r>
    <r>
      <rPr>
        <sz val="10"/>
        <color theme="1"/>
        <rFont val="맑은 고딕"/>
        <family val="3"/>
        <charset val="129"/>
      </rPr>
      <t>전문가</t>
    </r>
    <r>
      <rPr>
        <sz val="10"/>
        <color theme="1"/>
        <rFont val="Helvetica"/>
      </rPr>
      <t>, IT</t>
    </r>
    <r>
      <rPr>
        <sz val="10"/>
        <color theme="1"/>
        <rFont val="맑은 고딕"/>
        <family val="3"/>
        <charset val="129"/>
      </rPr>
      <t>컨설턴트</t>
    </r>
    <r>
      <rPr>
        <sz val="10"/>
        <color theme="1"/>
        <rFont val="Helvetica"/>
      </rPr>
      <t xml:space="preserve">, </t>
    </r>
    <r>
      <rPr>
        <sz val="10"/>
        <color theme="1"/>
        <rFont val="맑은 고딕"/>
        <family val="3"/>
        <charset val="129"/>
      </rPr>
      <t>미디어</t>
    </r>
    <r>
      <rPr>
        <sz val="10"/>
        <color theme="1"/>
        <rFont val="Helvetica"/>
      </rPr>
      <t xml:space="preserve"> </t>
    </r>
    <r>
      <rPr>
        <sz val="10"/>
        <color theme="1"/>
        <rFont val="맑은 고딕"/>
        <family val="3"/>
        <charset val="129"/>
      </rPr>
      <t>콘텐츠</t>
    </r>
    <r>
      <rPr>
        <sz val="10"/>
        <color theme="1"/>
        <rFont val="Helvetica"/>
      </rPr>
      <t xml:space="preserve"> </t>
    </r>
    <r>
      <rPr>
        <sz val="10"/>
        <color theme="1"/>
        <rFont val="맑은 고딕"/>
        <family val="3"/>
        <charset val="129"/>
      </rPr>
      <t>기획자</t>
    </r>
    <r>
      <rPr>
        <sz val="10"/>
        <color theme="1"/>
        <rFont val="Helvetica"/>
      </rPr>
      <t xml:space="preserve"> </t>
    </r>
    <r>
      <rPr>
        <sz val="10"/>
        <color theme="1"/>
        <rFont val="맑은 고딕"/>
        <family val="3"/>
        <charset val="129"/>
      </rPr>
      <t>등</t>
    </r>
  </si>
  <si>
    <r>
      <rPr>
        <sz val="10"/>
        <color theme="1"/>
        <rFont val="맑은 고딕"/>
        <family val="3"/>
        <charset val="129"/>
      </rPr>
      <t>컴퓨터공학과</t>
    </r>
    <r>
      <rPr>
        <sz val="10"/>
        <color theme="1"/>
        <rFont val="Helvetica"/>
      </rPr>
      <t xml:space="preserve">, </t>
    </r>
    <r>
      <rPr>
        <sz val="10"/>
        <color theme="1"/>
        <rFont val="맑은 고딕"/>
        <family val="3"/>
        <charset val="129"/>
      </rPr>
      <t>소프트웨어학과</t>
    </r>
    <r>
      <rPr>
        <sz val="10"/>
        <color theme="1"/>
        <rFont val="Helvetica"/>
      </rPr>
      <t xml:space="preserve">, </t>
    </r>
    <r>
      <rPr>
        <sz val="10"/>
        <color theme="1"/>
        <rFont val="맑은 고딕"/>
        <family val="3"/>
        <charset val="129"/>
      </rPr>
      <t>인공지능학과</t>
    </r>
    <r>
      <rPr>
        <sz val="10"/>
        <color theme="1"/>
        <rFont val="Helvetica"/>
      </rPr>
      <t xml:space="preserve">, </t>
    </r>
    <r>
      <rPr>
        <sz val="10"/>
        <color theme="1"/>
        <rFont val="맑은 고딕"/>
        <family val="3"/>
        <charset val="129"/>
      </rPr>
      <t>데이터사이언스학과</t>
    </r>
    <r>
      <rPr>
        <sz val="10"/>
        <color theme="1"/>
        <rFont val="Helvetica"/>
      </rPr>
      <t xml:space="preserve">, </t>
    </r>
    <r>
      <rPr>
        <sz val="10"/>
        <color theme="1"/>
        <rFont val="맑은 고딕"/>
        <family val="3"/>
        <charset val="129"/>
      </rPr>
      <t>정보보안학과</t>
    </r>
    <r>
      <rPr>
        <sz val="10"/>
        <color theme="1"/>
        <rFont val="Helvetica"/>
      </rPr>
      <t xml:space="preserve">, </t>
    </r>
    <r>
      <rPr>
        <sz val="10"/>
        <color theme="1"/>
        <rFont val="맑은 고딕"/>
        <family val="3"/>
        <charset val="129"/>
      </rPr>
      <t>전자공학과</t>
    </r>
    <r>
      <rPr>
        <sz val="10"/>
        <color theme="1"/>
        <rFont val="Helvetica"/>
      </rPr>
      <t xml:space="preserve">, </t>
    </r>
    <r>
      <rPr>
        <sz val="10"/>
        <color theme="1"/>
        <rFont val="맑은 고딕"/>
        <family val="3"/>
        <charset val="129"/>
      </rPr>
      <t>로봇공학과</t>
    </r>
    <r>
      <rPr>
        <sz val="10"/>
        <color theme="1"/>
        <rFont val="Helvetica"/>
      </rPr>
      <t xml:space="preserve">, </t>
    </r>
    <r>
      <rPr>
        <sz val="10"/>
        <color theme="1"/>
        <rFont val="맑은 고딕"/>
        <family val="3"/>
        <charset val="129"/>
      </rPr>
      <t>디지털콘텐츠학과</t>
    </r>
    <r>
      <rPr>
        <sz val="10"/>
        <color theme="1"/>
        <rFont val="Helvetica"/>
      </rPr>
      <t xml:space="preserve">, </t>
    </r>
    <r>
      <rPr>
        <sz val="10"/>
        <color theme="1"/>
        <rFont val="맑은 고딕"/>
        <family val="3"/>
        <charset val="129"/>
      </rPr>
      <t>정보통계학과</t>
    </r>
    <r>
      <rPr>
        <sz val="10"/>
        <color theme="1"/>
        <rFont val="Helvetica"/>
      </rPr>
      <t>, AI</t>
    </r>
    <r>
      <rPr>
        <sz val="10"/>
        <color theme="1"/>
        <rFont val="맑은 고딕"/>
        <family val="3"/>
        <charset val="129"/>
      </rPr>
      <t>융합학과</t>
    </r>
    <r>
      <rPr>
        <sz val="10"/>
        <color theme="1"/>
        <rFont val="Helvetica"/>
      </rPr>
      <t xml:space="preserve"> </t>
    </r>
    <r>
      <rPr>
        <sz val="10"/>
        <color theme="1"/>
        <rFont val="맑은 고딕"/>
        <family val="3"/>
        <charset val="129"/>
      </rPr>
      <t>등</t>
    </r>
  </si>
  <si>
    <t>인공지능 기초</t>
  </si>
  <si>
    <t>인공지능의 발전이 가져오는 사회 변화와 영향을 이해하고, 인공지능 원리를 바탕으로 프로그래밍과 프로젝트 활동을 통해 직접 구현과 모델 평가를 경험하며, 다양한 분야의 문제를 창의적으로 해결하는 역량을 기르고 대학 전공과 연계된 기초 경험을 제공하는 과목이다.</t>
  </si>
  <si>
    <t>• 인공지능의 원리 이해, 탐색 분야의 원리 파악, 지식의 표현과 추론
• 기계학습을 적용할 문제 선정, 데이터 탐색 및 가공, 기계학습 알고리즘 선정 및 모델 구현, 딥러닝 활용 문제해결
• 인공지능의 발전과 사회 변화 탐색, 인공지능과 연계된 직업 양상 파악, 인공지능과 공존 방안 탐색
• 인공지능과 지속가능발전목표(SGDs) 탐색, 인공지능 프로젝트 계획 구안 및 인공지능 소프트웨어 개발</t>
  </si>
  <si>
    <r>
      <rPr>
        <sz val="10"/>
        <color theme="1"/>
        <rFont val="맑은 고딕"/>
        <family val="3"/>
        <charset val="129"/>
      </rPr>
      <t>딥러닝</t>
    </r>
    <r>
      <rPr>
        <sz val="10"/>
        <color theme="1"/>
        <rFont val="Wingdings"/>
        <charset val="2"/>
      </rPr>
      <t></t>
    </r>
    <r>
      <rPr>
        <sz val="10"/>
        <color theme="1"/>
        <rFont val="맑은 고딕"/>
        <family val="3"/>
        <charset val="129"/>
      </rPr>
      <t>머신러닝</t>
    </r>
    <r>
      <rPr>
        <sz val="10"/>
        <color theme="1"/>
        <rFont val="Helvetica"/>
      </rPr>
      <t xml:space="preserve"> </t>
    </r>
    <r>
      <rPr>
        <sz val="10"/>
        <color theme="1"/>
        <rFont val="맑은 고딕"/>
        <family val="3"/>
        <charset val="129"/>
      </rPr>
      <t>개발자</t>
    </r>
    <r>
      <rPr>
        <sz val="10"/>
        <color theme="1"/>
        <rFont val="Helvetica"/>
      </rPr>
      <t xml:space="preserve">, </t>
    </r>
    <r>
      <rPr>
        <sz val="10"/>
        <color theme="1"/>
        <rFont val="맑은 고딕"/>
        <family val="3"/>
        <charset val="129"/>
      </rPr>
      <t>빅데이터</t>
    </r>
    <r>
      <rPr>
        <sz val="10"/>
        <color theme="1"/>
        <rFont val="Helvetica"/>
      </rPr>
      <t xml:space="preserve"> </t>
    </r>
    <r>
      <rPr>
        <sz val="10"/>
        <color theme="1"/>
        <rFont val="맑은 고딕"/>
        <family val="3"/>
        <charset val="129"/>
      </rPr>
      <t>분석가</t>
    </r>
    <r>
      <rPr>
        <sz val="10"/>
        <color theme="1"/>
        <rFont val="Helvetica"/>
      </rPr>
      <t xml:space="preserve">, AI </t>
    </r>
    <r>
      <rPr>
        <sz val="10"/>
        <color theme="1"/>
        <rFont val="맑은 고딕"/>
        <family val="3"/>
        <charset val="129"/>
      </rPr>
      <t>연구원</t>
    </r>
    <r>
      <rPr>
        <sz val="10"/>
        <color theme="1"/>
        <rFont val="Helvetica"/>
      </rPr>
      <t>, AI</t>
    </r>
    <r>
      <rPr>
        <sz val="10"/>
        <color theme="1"/>
        <rFont val="맑은 고딕"/>
        <family val="3"/>
        <charset val="129"/>
      </rPr>
      <t>서비스</t>
    </r>
    <r>
      <rPr>
        <sz val="10"/>
        <color theme="1"/>
        <rFont val="Helvetica"/>
      </rPr>
      <t xml:space="preserve"> </t>
    </r>
    <r>
      <rPr>
        <sz val="10"/>
        <color theme="1"/>
        <rFont val="맑은 고딕"/>
        <family val="3"/>
        <charset val="129"/>
      </rPr>
      <t>기획자</t>
    </r>
    <r>
      <rPr>
        <sz val="10"/>
        <color theme="1"/>
        <rFont val="Helvetica"/>
      </rPr>
      <t xml:space="preserve">, </t>
    </r>
    <r>
      <rPr>
        <sz val="10"/>
        <color theme="1"/>
        <rFont val="맑은 고딕"/>
        <family val="3"/>
        <charset val="129"/>
      </rPr>
      <t>소프트웨어</t>
    </r>
    <r>
      <rPr>
        <sz val="10"/>
        <color theme="1"/>
        <rFont val="Helvetica"/>
      </rPr>
      <t xml:space="preserve"> </t>
    </r>
    <r>
      <rPr>
        <sz val="10"/>
        <color theme="1"/>
        <rFont val="맑은 고딕"/>
        <family val="3"/>
        <charset val="129"/>
      </rPr>
      <t>엔지니어링</t>
    </r>
    <r>
      <rPr>
        <sz val="10"/>
        <color theme="1"/>
        <rFont val="Helvetica"/>
      </rPr>
      <t xml:space="preserve">, </t>
    </r>
    <r>
      <rPr>
        <sz val="10"/>
        <color theme="1"/>
        <rFont val="맑은 고딕"/>
        <family val="3"/>
        <charset val="129"/>
      </rPr>
      <t>자율주행</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로봇개발자</t>
    </r>
    <r>
      <rPr>
        <sz val="10"/>
        <color theme="1"/>
        <rFont val="Helvetica"/>
      </rPr>
      <t xml:space="preserve">, AI </t>
    </r>
    <r>
      <rPr>
        <sz val="10"/>
        <color theme="1"/>
        <rFont val="맑은 고딕"/>
        <family val="3"/>
        <charset val="129"/>
      </rPr>
      <t>정책가</t>
    </r>
    <r>
      <rPr>
        <sz val="10"/>
        <color theme="1"/>
        <rFont val="Helvetica"/>
      </rPr>
      <t>, AI</t>
    </r>
    <r>
      <rPr>
        <sz val="10"/>
        <color theme="1"/>
        <rFont val="맑은 고딕"/>
        <family val="3"/>
        <charset val="129"/>
      </rPr>
      <t>윤리</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등</t>
    </r>
  </si>
  <si>
    <r>
      <rPr>
        <sz val="10"/>
        <color theme="1"/>
        <rFont val="맑은 고딕"/>
        <family val="3"/>
        <charset val="129"/>
      </rPr>
      <t>인공지능학과</t>
    </r>
    <r>
      <rPr>
        <sz val="10"/>
        <color theme="1"/>
        <rFont val="Helvetica"/>
      </rPr>
      <t>, AI</t>
    </r>
    <r>
      <rPr>
        <sz val="10"/>
        <color theme="1"/>
        <rFont val="맑은 고딕"/>
        <family val="3"/>
        <charset val="129"/>
      </rPr>
      <t>융합학과</t>
    </r>
    <r>
      <rPr>
        <sz val="10"/>
        <color theme="1"/>
        <rFont val="Helvetica"/>
      </rPr>
      <t xml:space="preserve">, </t>
    </r>
    <r>
      <rPr>
        <sz val="10"/>
        <color theme="1"/>
        <rFont val="맑은 고딕"/>
        <family val="3"/>
        <charset val="129"/>
      </rPr>
      <t>컴퓨터공학과</t>
    </r>
    <r>
      <rPr>
        <sz val="10"/>
        <color theme="1"/>
        <rFont val="Helvetica"/>
      </rPr>
      <t xml:space="preserve">, </t>
    </r>
    <r>
      <rPr>
        <sz val="10"/>
        <color theme="1"/>
        <rFont val="맑은 고딕"/>
        <family val="3"/>
        <charset val="129"/>
      </rPr>
      <t>소프트웨어학과</t>
    </r>
    <r>
      <rPr>
        <sz val="10"/>
        <color theme="1"/>
        <rFont val="Helvetica"/>
      </rPr>
      <t xml:space="preserve">, </t>
    </r>
    <r>
      <rPr>
        <sz val="10"/>
        <color theme="1"/>
        <rFont val="맑은 고딕"/>
        <family val="3"/>
        <charset val="129"/>
      </rPr>
      <t>데이터학과</t>
    </r>
    <r>
      <rPr>
        <sz val="10"/>
        <color theme="1"/>
        <rFont val="Helvetica"/>
      </rPr>
      <t>, AI</t>
    </r>
    <r>
      <rPr>
        <sz val="10"/>
        <color theme="1"/>
        <rFont val="맑은 고딕"/>
        <family val="3"/>
        <charset val="129"/>
      </rPr>
      <t>로봇학과</t>
    </r>
    <r>
      <rPr>
        <sz val="10"/>
        <color theme="1"/>
        <rFont val="Helvetica"/>
      </rPr>
      <t xml:space="preserve">, </t>
    </r>
    <r>
      <rPr>
        <sz val="10"/>
        <color theme="1"/>
        <rFont val="맑은 고딕"/>
        <family val="3"/>
        <charset val="129"/>
      </rPr>
      <t>스마트</t>
    </r>
    <r>
      <rPr>
        <sz val="10"/>
        <color theme="1"/>
        <rFont val="Helvetica"/>
      </rPr>
      <t>ICT</t>
    </r>
    <r>
      <rPr>
        <sz val="10"/>
        <color theme="1"/>
        <rFont val="맑은 고딕"/>
        <family val="3"/>
        <charset val="129"/>
      </rPr>
      <t>융학과</t>
    </r>
    <r>
      <rPr>
        <sz val="10"/>
        <color theme="1"/>
        <rFont val="Helvetica"/>
      </rPr>
      <t>, IT</t>
    </r>
    <r>
      <rPr>
        <sz val="10"/>
        <color theme="1"/>
        <rFont val="맑은 고딕"/>
        <family val="3"/>
        <charset val="129"/>
      </rPr>
      <t>관련</t>
    </r>
    <r>
      <rPr>
        <sz val="10"/>
        <color theme="1"/>
        <rFont val="Helvetica"/>
      </rPr>
      <t xml:space="preserve"> </t>
    </r>
    <r>
      <rPr>
        <sz val="10"/>
        <color theme="1"/>
        <rFont val="맑은 고딕"/>
        <family val="3"/>
        <charset val="129"/>
      </rPr>
      <t>학과</t>
    </r>
    <r>
      <rPr>
        <sz val="10"/>
        <color theme="1"/>
        <rFont val="Helvetica"/>
      </rPr>
      <t xml:space="preserve">, </t>
    </r>
    <r>
      <rPr>
        <sz val="10"/>
        <color theme="1"/>
        <rFont val="맑은 고딕"/>
        <family val="3"/>
        <charset val="129"/>
      </rPr>
      <t>정보보호학과</t>
    </r>
    <r>
      <rPr>
        <sz val="10"/>
        <color theme="1"/>
        <rFont val="Helvetica"/>
      </rPr>
      <t xml:space="preserve">, </t>
    </r>
    <r>
      <rPr>
        <sz val="10"/>
        <color theme="1"/>
        <rFont val="맑은 고딕"/>
        <family val="3"/>
        <charset val="129"/>
      </rPr>
      <t>뇌인지과학융합과</t>
    </r>
    <r>
      <rPr>
        <sz val="10"/>
        <color theme="1"/>
        <rFont val="Helvetica"/>
      </rPr>
      <t xml:space="preserve"> </t>
    </r>
    <r>
      <rPr>
        <sz val="10"/>
        <color theme="1"/>
        <rFont val="맑은 고딕"/>
        <family val="3"/>
        <charset val="129"/>
      </rPr>
      <t>등</t>
    </r>
  </si>
  <si>
    <t>개인과 가족의 요구에 맞게 가정 경제를 관리하고, 의식주 생활에 필요한 다양한 역량을 함양할 수 있으며, 대학 진학 이후에도 실천적 문제 해결 능력, 생활 자립 능력, 관계 형성 능력, 진로 개발 능력을 키우는 데 도움이 되는 과목입니다.</t>
  </si>
  <si>
    <t>• 인간 발달과 가족 (발달, 관계)
• 자원 관리와 생활 문화 (관리, 생활 문화)</t>
  </si>
  <si>
    <t>데이터 과학</t>
  </si>
  <si>
    <t>데이터 과학의 기초적인 원리를 이해하고 통계와 기계학습 등을 활용하여 다양한 학문 분야의 문제 해결하면서 급증하는 데이터를 비판적으로 분석할 수 있으며, 디지털 사회에서 데이터의 잠재적 가치와 데이터 과학에 기반한 합리적 의사결정 역량을 기르기 위한 과목이다.</t>
  </si>
  <si>
    <t>• 데이터 과학의 개념 이해, 데이터의 형태와 속성 파악, 데이터셋과 데이터베이스의 이해와 사례 분석
• 데이터 전처리와 시각화, 데이터 속성 간 관계 파악, 데이터 분석 방법 비교
• 데이터 모델의 개념 이해, 회귀 분석 • 군집 분석 • 연관 분석의 탐색과 결과 평가 및 의미 해석
• 데이터 과학 문제 조사, 탐색적 데이터 분석, 기계학습을 활용한 문제 분석, 데이터에 기반한 결과 해석</t>
  </si>
  <si>
    <r>
      <rPr>
        <sz val="10"/>
        <color theme="1"/>
        <rFont val="맑은 고딕"/>
        <family val="3"/>
        <charset val="129"/>
      </rPr>
      <t>데이터분석가</t>
    </r>
    <r>
      <rPr>
        <sz val="10"/>
        <color theme="1"/>
        <rFont val="Helvetica"/>
      </rPr>
      <t xml:space="preserve">, </t>
    </r>
    <r>
      <rPr>
        <sz val="10"/>
        <color theme="1"/>
        <rFont val="맑은 고딕"/>
        <family val="3"/>
        <charset val="129"/>
      </rPr>
      <t>인공지능</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컴퓨터</t>
    </r>
    <r>
      <rPr>
        <sz val="10"/>
        <color theme="1"/>
        <rFont val="Helvetica"/>
      </rPr>
      <t xml:space="preserve"> </t>
    </r>
    <r>
      <rPr>
        <sz val="10"/>
        <color theme="1"/>
        <rFont val="맑은 고딕"/>
        <family val="3"/>
        <charset val="129"/>
      </rPr>
      <t>공학자</t>
    </r>
    <r>
      <rPr>
        <sz val="10"/>
        <color theme="1"/>
        <rFont val="Helvetica"/>
      </rPr>
      <t xml:space="preserve">, </t>
    </r>
    <r>
      <rPr>
        <sz val="10"/>
        <color theme="1"/>
        <rFont val="맑은 고딕"/>
        <family val="3"/>
        <charset val="129"/>
      </rPr>
      <t>프로그래머</t>
    </r>
    <r>
      <rPr>
        <sz val="10"/>
        <color theme="1"/>
        <rFont val="Helvetica"/>
      </rPr>
      <t xml:space="preserve">, </t>
    </r>
    <r>
      <rPr>
        <sz val="10"/>
        <color theme="1"/>
        <rFont val="맑은 고딕"/>
        <family val="3"/>
        <charset val="129"/>
      </rPr>
      <t>빅데이터</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통계분석가</t>
    </r>
    <r>
      <rPr>
        <sz val="10"/>
        <color theme="1"/>
        <rFont val="Helvetica"/>
      </rPr>
      <t xml:space="preserve">, </t>
    </r>
    <r>
      <rPr>
        <sz val="10"/>
        <color theme="1"/>
        <rFont val="맑은 고딕"/>
        <family val="3"/>
        <charset val="129"/>
      </rPr>
      <t>금융</t>
    </r>
    <r>
      <rPr>
        <sz val="10"/>
        <color theme="1"/>
        <rFont val="Helvetica"/>
      </rPr>
      <t xml:space="preserve"> </t>
    </r>
    <r>
      <rPr>
        <sz val="10"/>
        <color theme="1"/>
        <rFont val="맑은 고딕"/>
        <family val="3"/>
        <charset val="129"/>
      </rPr>
      <t>데이터분석가</t>
    </r>
    <r>
      <rPr>
        <sz val="10"/>
        <color theme="1"/>
        <rFont val="Helvetica"/>
      </rPr>
      <t xml:space="preserve">, </t>
    </r>
    <r>
      <rPr>
        <sz val="10"/>
        <color theme="1"/>
        <rFont val="맑은 고딕"/>
        <family val="3"/>
        <charset val="129"/>
      </rPr>
      <t>바이오ㆍ헬스케어</t>
    </r>
    <r>
      <rPr>
        <sz val="10"/>
        <color theme="1"/>
        <rFont val="Helvetica"/>
      </rPr>
      <t xml:space="preserve"> </t>
    </r>
    <r>
      <rPr>
        <sz val="10"/>
        <color theme="1"/>
        <rFont val="맑은 고딕"/>
        <family val="3"/>
        <charset val="129"/>
      </rPr>
      <t>데이터</t>
    </r>
    <r>
      <rPr>
        <sz val="10"/>
        <color theme="1"/>
        <rFont val="Helvetica"/>
      </rPr>
      <t xml:space="preserve"> </t>
    </r>
    <r>
      <rPr>
        <sz val="10"/>
        <color theme="1"/>
        <rFont val="맑은 고딕"/>
        <family val="3"/>
        <charset val="129"/>
      </rPr>
      <t>분석가</t>
    </r>
    <r>
      <rPr>
        <sz val="10"/>
        <color theme="1"/>
        <rFont val="Helvetica"/>
      </rPr>
      <t xml:space="preserve">, </t>
    </r>
    <r>
      <rPr>
        <sz val="10"/>
        <color theme="1"/>
        <rFont val="맑은 고딕"/>
        <family val="3"/>
        <charset val="129"/>
      </rPr>
      <t>공공데이터</t>
    </r>
    <r>
      <rPr>
        <sz val="10"/>
        <color theme="1"/>
        <rFont val="Helvetica"/>
      </rPr>
      <t xml:space="preserve"> </t>
    </r>
    <r>
      <rPr>
        <sz val="10"/>
        <color theme="1"/>
        <rFont val="맑은 고딕"/>
        <family val="3"/>
        <charset val="129"/>
      </rPr>
      <t>분석가</t>
    </r>
    <r>
      <rPr>
        <sz val="10"/>
        <color theme="1"/>
        <rFont val="Helvetica"/>
      </rPr>
      <t xml:space="preserve"> </t>
    </r>
    <r>
      <rPr>
        <sz val="10"/>
        <color theme="1"/>
        <rFont val="맑은 고딕"/>
        <family val="3"/>
        <charset val="129"/>
      </rPr>
      <t>및</t>
    </r>
    <r>
      <rPr>
        <sz val="10"/>
        <color theme="1"/>
        <rFont val="Helvetica"/>
      </rPr>
      <t xml:space="preserve"> </t>
    </r>
    <r>
      <rPr>
        <sz val="10"/>
        <color theme="1"/>
        <rFont val="맑은 고딕"/>
        <family val="3"/>
        <charset val="129"/>
      </rPr>
      <t>정책</t>
    </r>
    <r>
      <rPr>
        <sz val="10"/>
        <color theme="1"/>
        <rFont val="Helvetica"/>
      </rPr>
      <t xml:space="preserve"> </t>
    </r>
    <r>
      <rPr>
        <sz val="10"/>
        <color theme="1"/>
        <rFont val="맑은 고딕"/>
        <family val="3"/>
        <charset val="129"/>
      </rPr>
      <t>연구원</t>
    </r>
    <r>
      <rPr>
        <sz val="10"/>
        <color theme="1"/>
        <rFont val="Helvetica"/>
      </rPr>
      <t xml:space="preserve"> </t>
    </r>
    <r>
      <rPr>
        <sz val="10"/>
        <color theme="1"/>
        <rFont val="맑은 고딕"/>
        <family val="3"/>
        <charset val="129"/>
      </rPr>
      <t>등</t>
    </r>
  </si>
  <si>
    <r>
      <rPr>
        <sz val="10"/>
        <color theme="1"/>
        <rFont val="맑은 고딕"/>
        <family val="3"/>
        <charset val="129"/>
      </rPr>
      <t>데이터과학과</t>
    </r>
    <r>
      <rPr>
        <sz val="10"/>
        <color theme="1"/>
        <rFont val="Helvetica"/>
      </rPr>
      <t xml:space="preserve">, </t>
    </r>
    <r>
      <rPr>
        <sz val="10"/>
        <color theme="1"/>
        <rFont val="맑은 고딕"/>
        <family val="3"/>
        <charset val="129"/>
      </rPr>
      <t>인공지능학과</t>
    </r>
    <r>
      <rPr>
        <sz val="10"/>
        <color theme="1"/>
        <rFont val="Helvetica"/>
      </rPr>
      <t xml:space="preserve">, </t>
    </r>
    <r>
      <rPr>
        <sz val="10"/>
        <color theme="1"/>
        <rFont val="맑은 고딕"/>
        <family val="3"/>
        <charset val="129"/>
      </rPr>
      <t>컴퓨터공학과</t>
    </r>
    <r>
      <rPr>
        <sz val="10"/>
        <color theme="1"/>
        <rFont val="Helvetica"/>
      </rPr>
      <t xml:space="preserve">, </t>
    </r>
    <r>
      <rPr>
        <sz val="10"/>
        <color theme="1"/>
        <rFont val="맑은 고딕"/>
        <family val="3"/>
        <charset val="129"/>
      </rPr>
      <t>소프트웨어학과</t>
    </r>
    <r>
      <rPr>
        <sz val="10"/>
        <color theme="1"/>
        <rFont val="Helvetica"/>
      </rPr>
      <t xml:space="preserve">, </t>
    </r>
    <r>
      <rPr>
        <sz val="10"/>
        <color theme="1"/>
        <rFont val="맑은 고딕"/>
        <family val="3"/>
        <charset val="129"/>
      </rPr>
      <t>응용통계학과</t>
    </r>
    <r>
      <rPr>
        <sz val="10"/>
        <color theme="1"/>
        <rFont val="Helvetica"/>
      </rPr>
      <t xml:space="preserve">, </t>
    </r>
    <r>
      <rPr>
        <sz val="10"/>
        <color theme="1"/>
        <rFont val="맑은 고딕"/>
        <family val="3"/>
        <charset val="129"/>
      </rPr>
      <t>수리과학과</t>
    </r>
    <r>
      <rPr>
        <sz val="10"/>
        <color theme="1"/>
        <rFont val="Helvetica"/>
      </rPr>
      <t xml:space="preserve">, </t>
    </r>
    <r>
      <rPr>
        <sz val="10"/>
        <color theme="1"/>
        <rFont val="맑은 고딕"/>
        <family val="3"/>
        <charset val="129"/>
      </rPr>
      <t>정보시스템학과</t>
    </r>
    <r>
      <rPr>
        <sz val="10"/>
        <color theme="1"/>
        <rFont val="Helvetica"/>
      </rPr>
      <t xml:space="preserve">, </t>
    </r>
    <r>
      <rPr>
        <sz val="10"/>
        <color theme="1"/>
        <rFont val="맑은 고딕"/>
        <family val="3"/>
        <charset val="129"/>
      </rPr>
      <t>스마트</t>
    </r>
    <r>
      <rPr>
        <sz val="10"/>
        <color theme="1"/>
        <rFont val="Helvetica"/>
      </rPr>
      <t>IT</t>
    </r>
    <r>
      <rPr>
        <sz val="10"/>
        <color theme="1"/>
        <rFont val="맑은 고딕"/>
        <family val="3"/>
        <charset val="129"/>
      </rPr>
      <t>학과</t>
    </r>
    <r>
      <rPr>
        <sz val="10"/>
        <color theme="1"/>
        <rFont val="Helvetica"/>
      </rPr>
      <t xml:space="preserve">, </t>
    </r>
    <r>
      <rPr>
        <sz val="10"/>
        <color theme="1"/>
        <rFont val="맑은 고딕"/>
        <family val="3"/>
        <charset val="129"/>
      </rPr>
      <t>정보보호과</t>
    </r>
    <r>
      <rPr>
        <sz val="10"/>
        <color theme="1"/>
        <rFont val="Helvetica"/>
      </rPr>
      <t xml:space="preserve">, </t>
    </r>
    <r>
      <rPr>
        <sz val="10"/>
        <color theme="1"/>
        <rFont val="맑은 고딕"/>
        <family val="3"/>
        <charset val="129"/>
      </rPr>
      <t>경영학과</t>
    </r>
    <r>
      <rPr>
        <sz val="10"/>
        <color theme="1"/>
        <rFont val="Helvetica"/>
      </rPr>
      <t xml:space="preserve">, </t>
    </r>
    <r>
      <rPr>
        <sz val="10"/>
        <color theme="1"/>
        <rFont val="맑은 고딕"/>
        <family val="3"/>
        <charset val="129"/>
      </rPr>
      <t>산업공학과</t>
    </r>
    <r>
      <rPr>
        <sz val="10"/>
        <color theme="1"/>
        <rFont val="Helvetica"/>
      </rPr>
      <t xml:space="preserve"> </t>
    </r>
    <r>
      <rPr>
        <sz val="10"/>
        <color theme="1"/>
        <rFont val="맑은 고딕"/>
        <family val="3"/>
        <charset val="129"/>
      </rPr>
      <t>등</t>
    </r>
  </si>
  <si>
    <t>지식 재산 관련 전문적 직업 교육에서 나아가 특허 등 인간의 삶과 직업생활에 실천적으로 활용할 수 있는 지식 재산의 기본적 소양을 기를 수 있습니다. 대학 진학 이후에도 창의·융합사고 능력, 문제 해결 능력, 정보처리 능력, 의사소통 능력, 자기 개발 능력 등을 키우는 데 도움이 되는 과목입니다.</t>
  </si>
  <si>
    <t>• 지식 재산 이해 (지식 재산 가치, 지식 재산권 이해)
• 지식 재산 창출 (지식 재산 창출, 지식 재산 권리화)
• 지식 재산 보호와 활용 (지식 재산 보호, 지식 재산 활용)</t>
  </si>
  <si>
    <t>소프트웨어와 각 분야와의 융합에 대한 가치와 중요성을 인식하고, 소프트웨어를 적용한 표현 및 데이터 분석과 활용, 소프트웨어 시뮬레이션 구현 등을 경험함으로써 실생활 및 다양한 학문 분야의 문제를 융합적이고 창의적으로 해결하는 능력을 기르기 위한 과목이다. 둔다.</t>
  </si>
  <si>
    <t>• 소프트웨어와 사회 변화 탐색, 다양한 학문 분야에서 소프트웨어와의 융합을 통한 문제 해결 사례 분석
• 피지컬 컴퓨팅 시스템 활용, 미디어 아트, 웨어러블 장치, 피지컬 컴퓨팅 작품 구현
• 다양한 분야의 데이터 수집 및 활용 방안 분석, 데이터 시각화와 분석을 통한 의미 해석
• 시뮬레이션의 개념과 구성요소의 이해, 시뮬레이션의 활용 분야 탐색, 시뮬레이션 모델 구현
• 소프트웨어 스타트업의 이해, 소프트웨어 스타트업 프로젝트에 적합한 소프트웨어 구현ㆍ평가</t>
  </si>
  <si>
    <r>
      <rPr>
        <sz val="10"/>
        <color theme="1"/>
        <rFont val="맑은 고딕"/>
        <family val="3"/>
        <charset val="129"/>
      </rPr>
      <t>앱</t>
    </r>
    <r>
      <rPr>
        <sz val="10"/>
        <color theme="1"/>
        <rFont val="Wingdings"/>
        <charset val="2"/>
      </rPr>
      <t></t>
    </r>
    <r>
      <rPr>
        <sz val="10"/>
        <color theme="1"/>
        <rFont val="맑은 고딕"/>
        <family val="3"/>
        <charset val="129"/>
      </rPr>
      <t>웹</t>
    </r>
    <r>
      <rPr>
        <sz val="10"/>
        <color theme="1"/>
        <rFont val="Helvetica"/>
      </rPr>
      <t xml:space="preserve"> </t>
    </r>
    <r>
      <rPr>
        <sz val="10"/>
        <color theme="1"/>
        <rFont val="맑은 고딕"/>
        <family val="3"/>
        <charset val="129"/>
      </rPr>
      <t>개발자</t>
    </r>
    <r>
      <rPr>
        <sz val="10"/>
        <color theme="1"/>
        <rFont val="Helvetica"/>
      </rPr>
      <t xml:space="preserve">, </t>
    </r>
    <r>
      <rPr>
        <sz val="10"/>
        <color theme="1"/>
        <rFont val="맑은 고딕"/>
        <family val="3"/>
        <charset val="129"/>
      </rPr>
      <t>시스템</t>
    </r>
    <r>
      <rPr>
        <sz val="10"/>
        <color theme="1"/>
        <rFont val="Helvetica"/>
      </rPr>
      <t xml:space="preserve"> </t>
    </r>
    <r>
      <rPr>
        <sz val="10"/>
        <color theme="1"/>
        <rFont val="맑은 고딕"/>
        <family val="3"/>
        <charset val="129"/>
      </rPr>
      <t>엔지니어</t>
    </r>
    <r>
      <rPr>
        <sz val="10"/>
        <color theme="1"/>
        <rFont val="Helvetica"/>
      </rPr>
      <t>, IT</t>
    </r>
    <r>
      <rPr>
        <sz val="10"/>
        <color theme="1"/>
        <rFont val="맑은 고딕"/>
        <family val="3"/>
        <charset val="129"/>
      </rPr>
      <t>컨설턴트</t>
    </r>
    <r>
      <rPr>
        <sz val="10"/>
        <color theme="1"/>
        <rFont val="Helvetica"/>
      </rPr>
      <t xml:space="preserve">, </t>
    </r>
    <r>
      <rPr>
        <sz val="10"/>
        <color theme="1"/>
        <rFont val="맑은 고딕"/>
        <family val="3"/>
        <charset val="129"/>
      </rPr>
      <t>정보보안</t>
    </r>
    <r>
      <rPr>
        <sz val="10"/>
        <color theme="1"/>
        <rFont val="Helvetica"/>
      </rPr>
      <t xml:space="preserve"> </t>
    </r>
    <r>
      <rPr>
        <sz val="10"/>
        <color theme="1"/>
        <rFont val="맑은 고딕"/>
        <family val="3"/>
        <charset val="129"/>
      </rPr>
      <t>전문가</t>
    </r>
    <r>
      <rPr>
        <sz val="10"/>
        <color theme="1"/>
        <rFont val="Helvetica"/>
      </rPr>
      <t xml:space="preserve">, </t>
    </r>
    <r>
      <rPr>
        <sz val="10"/>
        <color theme="1"/>
        <rFont val="맑은 고딕"/>
        <family val="3"/>
        <charset val="129"/>
      </rPr>
      <t>게임</t>
    </r>
    <r>
      <rPr>
        <sz val="10"/>
        <color theme="1"/>
        <rFont val="Helvetica"/>
      </rPr>
      <t xml:space="preserve"> </t>
    </r>
    <r>
      <rPr>
        <sz val="10"/>
        <color theme="1"/>
        <rFont val="맑은 고딕"/>
        <family val="3"/>
        <charset val="129"/>
      </rPr>
      <t>개발자</t>
    </r>
    <r>
      <rPr>
        <sz val="10"/>
        <color theme="1"/>
        <rFont val="Helvetica"/>
      </rPr>
      <t>, VRㆍAR</t>
    </r>
    <r>
      <rPr>
        <sz val="10"/>
        <color theme="1"/>
        <rFont val="맑은 고딕"/>
        <family val="3"/>
        <charset val="129"/>
      </rPr>
      <t>콘텐츠</t>
    </r>
    <r>
      <rPr>
        <sz val="10"/>
        <color theme="1"/>
        <rFont val="Helvetica"/>
      </rPr>
      <t xml:space="preserve"> </t>
    </r>
    <r>
      <rPr>
        <sz val="10"/>
        <color theme="1"/>
        <rFont val="맑은 고딕"/>
        <family val="3"/>
        <charset val="129"/>
      </rPr>
      <t>개발자</t>
    </r>
    <r>
      <rPr>
        <sz val="10"/>
        <color theme="1"/>
        <rFont val="Helvetica"/>
      </rPr>
      <t xml:space="preserve">, </t>
    </r>
    <r>
      <rPr>
        <sz val="10"/>
        <color theme="1"/>
        <rFont val="맑은 고딕"/>
        <family val="3"/>
        <charset val="129"/>
      </rPr>
      <t>웹다자이너</t>
    </r>
    <r>
      <rPr>
        <sz val="10"/>
        <color theme="1"/>
        <rFont val="Helvetica"/>
      </rPr>
      <t>, IoT</t>
    </r>
    <r>
      <rPr>
        <sz val="10"/>
        <color theme="1"/>
        <rFont val="맑은 고딕"/>
        <family val="3"/>
        <charset val="129"/>
      </rPr>
      <t>개발자</t>
    </r>
    <r>
      <rPr>
        <sz val="10"/>
        <color theme="1"/>
        <rFont val="Helvetica"/>
      </rPr>
      <t xml:space="preserve">, </t>
    </r>
    <r>
      <rPr>
        <sz val="10"/>
        <color theme="1"/>
        <rFont val="맑은 고딕"/>
        <family val="3"/>
        <charset val="129"/>
      </rPr>
      <t>로봇공학자</t>
    </r>
    <r>
      <rPr>
        <sz val="10"/>
        <color theme="1"/>
        <rFont val="Helvetica"/>
      </rPr>
      <t xml:space="preserve"> </t>
    </r>
    <r>
      <rPr>
        <sz val="10"/>
        <color theme="1"/>
        <rFont val="맑은 고딕"/>
        <family val="3"/>
        <charset val="129"/>
      </rPr>
      <t>등</t>
    </r>
  </si>
  <si>
    <r>
      <rPr>
        <sz val="10"/>
        <color theme="1"/>
        <rFont val="맑은 고딕"/>
        <family val="3"/>
        <charset val="129"/>
      </rPr>
      <t>소프트웨어학과</t>
    </r>
    <r>
      <rPr>
        <sz val="10"/>
        <color theme="1"/>
        <rFont val="Helvetica"/>
      </rPr>
      <t xml:space="preserve">, </t>
    </r>
    <r>
      <rPr>
        <sz val="10"/>
        <color theme="1"/>
        <rFont val="맑은 고딕"/>
        <family val="3"/>
        <charset val="129"/>
      </rPr>
      <t>컴퓨터공학과</t>
    </r>
    <r>
      <rPr>
        <sz val="10"/>
        <color theme="1"/>
        <rFont val="Helvetica"/>
      </rPr>
      <t xml:space="preserve">, </t>
    </r>
    <r>
      <rPr>
        <sz val="10"/>
        <color theme="1"/>
        <rFont val="맑은 고딕"/>
        <family val="3"/>
        <charset val="129"/>
      </rPr>
      <t>게임소프트웨어학과</t>
    </r>
    <r>
      <rPr>
        <sz val="10"/>
        <color theme="1"/>
        <rFont val="Helvetica"/>
      </rPr>
      <t xml:space="preserve">, </t>
    </r>
    <r>
      <rPr>
        <sz val="10"/>
        <color theme="1"/>
        <rFont val="맑은 고딕"/>
        <family val="3"/>
        <charset val="129"/>
      </rPr>
      <t>디지털컨텐츠학과</t>
    </r>
    <r>
      <rPr>
        <sz val="10"/>
        <color theme="1"/>
        <rFont val="Helvetica"/>
      </rPr>
      <t>, IT</t>
    </r>
    <r>
      <rPr>
        <sz val="10"/>
        <color theme="1"/>
        <rFont val="맑은 고딕"/>
        <family val="3"/>
        <charset val="129"/>
      </rPr>
      <t>융합학과</t>
    </r>
    <r>
      <rPr>
        <sz val="10"/>
        <color theme="1"/>
        <rFont val="Helvetica"/>
      </rPr>
      <t xml:space="preserve">, </t>
    </r>
    <r>
      <rPr>
        <sz val="10"/>
        <color theme="1"/>
        <rFont val="맑은 고딕"/>
        <family val="3"/>
        <charset val="129"/>
      </rPr>
      <t>정보통신학과</t>
    </r>
    <r>
      <rPr>
        <sz val="10"/>
        <color theme="1"/>
        <rFont val="Helvetica"/>
      </rPr>
      <t xml:space="preserve">, </t>
    </r>
    <r>
      <rPr>
        <sz val="10"/>
        <color theme="1"/>
        <rFont val="맑은 고딕"/>
        <family val="3"/>
        <charset val="129"/>
      </rPr>
      <t>인공지능학과</t>
    </r>
    <r>
      <rPr>
        <sz val="10"/>
        <color theme="1"/>
        <rFont val="Helvetica"/>
      </rPr>
      <t xml:space="preserve">, </t>
    </r>
    <r>
      <rPr>
        <sz val="10"/>
        <color theme="1"/>
        <rFont val="맑은 고딕"/>
        <family val="3"/>
        <charset val="129"/>
      </rPr>
      <t>데이터사이언스학과</t>
    </r>
    <r>
      <rPr>
        <sz val="10"/>
        <color theme="1"/>
        <rFont val="Helvetica"/>
      </rPr>
      <t xml:space="preserve">, </t>
    </r>
    <r>
      <rPr>
        <sz val="10"/>
        <color theme="1"/>
        <rFont val="맑은 고딕"/>
        <family val="3"/>
        <charset val="129"/>
      </rPr>
      <t>정보보안학과</t>
    </r>
    <r>
      <rPr>
        <sz val="10"/>
        <color theme="1"/>
        <rFont val="Helvetica"/>
      </rPr>
      <t xml:space="preserve"> </t>
    </r>
    <r>
      <rPr>
        <sz val="10"/>
        <color theme="1"/>
        <rFont val="맑은 고딕"/>
        <family val="3"/>
        <charset val="129"/>
      </rPr>
      <t>등</t>
    </r>
  </si>
  <si>
    <t>4차 산업혁명의 핵심인 인공지능 기술에 대한 기초적인 이해를 돕기 위한 과목으로 자연 및 공학 계열 진로를 희망하는 학생에게는 기본적으로 권장되며, 이외의 모든 학생에게도 기본 소양이 되는 과목입니다.</t>
  </si>
  <si>
    <t>• 인공지능의 이해(인공지능과 사회, 인공지능과 에이전트)
• 인공지능의 원리와 활용(인식, 탐색과 추론, 학습)
• 데이터와 기계학습(데이터, 기계학습 모델)
• 인공지능의 사회적 영향(인공지능 영향력, 인공지능 윤리)</t>
  </si>
  <si>
    <t>제2외국어</t>
  </si>
  <si>
    <t>일상생활에 필요한 기초적인 제2외국어 의사소통 능력을 키우고 상호문화적 관점에서 제2외국어권 사회와 문화를 이해하며, 이를 통해 세계와 소통하는 민주시민 역량을 함양하는 과목이다.</t>
  </si>
  <si>
    <t>수능 선택</t>
  </si>
  <si>
    <t>• 상대방의 말을 듣고 의도와 맥락을 정확하게 파악하기
• 발음 규칙에 유의하여 다양한 표현을 상황에 맞게 말하기
• 간단한 자료를 읽고 주제나 의미 파악하기
• 어법에 맞춰 상황과 목적에 맞는 글 쓰기
• 상호문화적 관점에서 제2외국어권 문화에 대한 이해를 통해 문화적 감수성 키우기
• 자음과 모음, 소리와 철자, 강세와 억양
• 낱말, 간단한 구, 간단한 문장
• 인사와 소개, 감정 및 의사 표현, 정보 요구 및 제공, 일상생활에 필요한 표현</t>
  </si>
  <si>
    <r>
      <rPr>
        <sz val="10"/>
        <color theme="1"/>
        <rFont val="맑은 고딕"/>
        <family val="3"/>
        <charset val="129"/>
      </rPr>
      <t>대학교수</t>
    </r>
    <r>
      <rPr>
        <sz val="10"/>
        <color theme="1"/>
        <rFont val="Helvetica"/>
      </rPr>
      <t xml:space="preserve">, </t>
    </r>
    <r>
      <rPr>
        <sz val="10"/>
        <color theme="1"/>
        <rFont val="맑은 고딕"/>
        <family val="3"/>
        <charset val="129"/>
      </rPr>
      <t>언론인</t>
    </r>
    <r>
      <rPr>
        <sz val="10"/>
        <color theme="1"/>
        <rFont val="Helvetica"/>
      </rPr>
      <t xml:space="preserve">, </t>
    </r>
    <r>
      <rPr>
        <sz val="10"/>
        <color theme="1"/>
        <rFont val="맑은 고딕"/>
        <family val="3"/>
        <charset val="129"/>
      </rPr>
      <t>중등교사</t>
    </r>
    <r>
      <rPr>
        <sz val="10"/>
        <color theme="1"/>
        <rFont val="Helvetica"/>
      </rPr>
      <t xml:space="preserve">, </t>
    </r>
    <r>
      <rPr>
        <sz val="10"/>
        <color theme="1"/>
        <rFont val="맑은 고딕"/>
        <family val="3"/>
        <charset val="129"/>
      </rPr>
      <t>언어학연구원</t>
    </r>
    <r>
      <rPr>
        <sz val="10"/>
        <color theme="1"/>
        <rFont val="Helvetica"/>
      </rPr>
      <t xml:space="preserve">, </t>
    </r>
    <r>
      <rPr>
        <sz val="10"/>
        <color theme="1"/>
        <rFont val="맑은 고딕"/>
        <family val="3"/>
        <charset val="129"/>
      </rPr>
      <t>출판물편집자</t>
    </r>
    <r>
      <rPr>
        <sz val="10"/>
        <color theme="1"/>
        <rFont val="Helvetica"/>
      </rPr>
      <t xml:space="preserve">, </t>
    </r>
    <r>
      <rPr>
        <sz val="10"/>
        <color theme="1"/>
        <rFont val="맑은 고딕"/>
        <family val="3"/>
        <charset val="129"/>
      </rPr>
      <t>작가</t>
    </r>
    <r>
      <rPr>
        <sz val="10"/>
        <color theme="1"/>
        <rFont val="Helvetica"/>
      </rPr>
      <t xml:space="preserve">, </t>
    </r>
    <r>
      <rPr>
        <sz val="10"/>
        <color theme="1"/>
        <rFont val="맑은 고딕"/>
        <family val="3"/>
        <charset val="129"/>
      </rPr>
      <t>통역사</t>
    </r>
    <r>
      <rPr>
        <sz val="10"/>
        <color theme="1"/>
        <rFont val="Helvetica"/>
      </rPr>
      <t xml:space="preserve">, </t>
    </r>
    <r>
      <rPr>
        <sz val="10"/>
        <color theme="1"/>
        <rFont val="맑은 고딕"/>
        <family val="3"/>
        <charset val="129"/>
      </rPr>
      <t>번역가</t>
    </r>
    <r>
      <rPr>
        <sz val="10"/>
        <color theme="1"/>
        <rFont val="Helvetica"/>
      </rPr>
      <t xml:space="preserve">, </t>
    </r>
    <r>
      <rPr>
        <sz val="10"/>
        <color theme="1"/>
        <rFont val="맑은 고딕"/>
        <family val="3"/>
        <charset val="129"/>
      </rPr>
      <t>관광통역안내원</t>
    </r>
    <r>
      <rPr>
        <sz val="10"/>
        <color theme="1"/>
        <rFont val="Helvetica"/>
      </rPr>
      <t xml:space="preserve">, </t>
    </r>
    <r>
      <rPr>
        <sz val="10"/>
        <color theme="1"/>
        <rFont val="맑은 고딕"/>
        <family val="3"/>
        <charset val="129"/>
      </rPr>
      <t>여행사무원</t>
    </r>
    <r>
      <rPr>
        <sz val="10"/>
        <color theme="1"/>
        <rFont val="Helvetica"/>
      </rPr>
      <t xml:space="preserve">, </t>
    </r>
    <r>
      <rPr>
        <sz val="10"/>
        <color theme="1"/>
        <rFont val="맑은 고딕"/>
        <family val="3"/>
        <charset val="129"/>
      </rPr>
      <t>어학원강사</t>
    </r>
    <r>
      <rPr>
        <sz val="10"/>
        <color theme="1"/>
        <rFont val="Helvetica"/>
      </rPr>
      <t xml:space="preserve">, </t>
    </r>
    <r>
      <rPr>
        <sz val="10"/>
        <color theme="1"/>
        <rFont val="맑은 고딕"/>
        <family val="3"/>
        <charset val="129"/>
      </rPr>
      <t>외국계</t>
    </r>
    <r>
      <rPr>
        <sz val="10"/>
        <color theme="1"/>
        <rFont val="Helvetica"/>
      </rPr>
      <t xml:space="preserve"> </t>
    </r>
    <r>
      <rPr>
        <sz val="10"/>
        <color theme="1"/>
        <rFont val="맑은 고딕"/>
        <family val="3"/>
        <charset val="129"/>
      </rPr>
      <t>회사</t>
    </r>
    <r>
      <rPr>
        <sz val="10"/>
        <color theme="1"/>
        <rFont val="Helvetica"/>
      </rPr>
      <t xml:space="preserve"> </t>
    </r>
    <r>
      <rPr>
        <sz val="10"/>
        <color theme="1"/>
        <rFont val="맑은 고딕"/>
        <family val="3"/>
        <charset val="129"/>
      </rPr>
      <t>해외영업원</t>
    </r>
    <r>
      <rPr>
        <sz val="10"/>
        <color theme="1"/>
        <rFont val="Helvetica"/>
      </rPr>
      <t xml:space="preserve">, </t>
    </r>
    <r>
      <rPr>
        <sz val="10"/>
        <color theme="1"/>
        <rFont val="맑은 고딕"/>
        <family val="3"/>
        <charset val="129"/>
      </rPr>
      <t>무역사무원</t>
    </r>
    <r>
      <rPr>
        <sz val="10"/>
        <color theme="1"/>
        <rFont val="Helvetica"/>
      </rPr>
      <t xml:space="preserve">, </t>
    </r>
    <r>
      <rPr>
        <sz val="10"/>
        <color theme="1"/>
        <rFont val="맑은 고딕"/>
        <family val="3"/>
        <charset val="129"/>
      </rPr>
      <t>유학상담사</t>
    </r>
    <r>
      <rPr>
        <sz val="10"/>
        <color theme="1"/>
        <rFont val="Helvetica"/>
      </rPr>
      <t xml:space="preserve">, </t>
    </r>
    <r>
      <rPr>
        <sz val="10"/>
        <color theme="1"/>
        <rFont val="맑은 고딕"/>
        <family val="3"/>
        <charset val="129"/>
      </rPr>
      <t>자막제작자</t>
    </r>
    <r>
      <rPr>
        <sz val="10"/>
        <color theme="1"/>
        <rFont val="Helvetica"/>
      </rPr>
      <t xml:space="preserve">, </t>
    </r>
    <r>
      <rPr>
        <sz val="10"/>
        <color theme="1"/>
        <rFont val="맑은 고딕"/>
        <family val="3"/>
        <charset val="129"/>
      </rPr>
      <t>항공사</t>
    </r>
    <r>
      <rPr>
        <sz val="10"/>
        <color theme="1"/>
        <rFont val="Helvetica"/>
      </rPr>
      <t xml:space="preserve"> </t>
    </r>
    <r>
      <rPr>
        <sz val="10"/>
        <color theme="1"/>
        <rFont val="맑은 고딕"/>
        <family val="3"/>
        <charset val="129"/>
      </rPr>
      <t>직원</t>
    </r>
    <r>
      <rPr>
        <sz val="10"/>
        <color theme="1"/>
        <rFont val="Helvetica"/>
      </rPr>
      <t xml:space="preserve"> </t>
    </r>
    <r>
      <rPr>
        <sz val="10"/>
        <color theme="1"/>
        <rFont val="맑은 고딕"/>
        <family val="3"/>
        <charset val="129"/>
      </rPr>
      <t>등</t>
    </r>
  </si>
  <si>
    <t xml:space="preserve">독어독문학과, 독어교육과, 독일유럽학과, 불어불문학과, 불어교육과, 서어서문학과, 스페인어과, 스페인어중남미학과, 중어중문학과, 중국어과, 중국어중국학과, 중국어교육과, 일어일문학과, 일본어과, 일본어일본학과, 일어교육과, 노어노문학과, 러시아어문학과, 러시아중앙아시아학과, 아랍어과, 베트남어과 등 </t>
  </si>
  <si>
    <r>
      <rPr>
        <sz val="12"/>
        <color rgb="FF000000"/>
        <rFont val="경기천년제목 Light"/>
        <family val="3"/>
        <charset val="129"/>
      </rPr>
      <t xml:space="preserve">해당 언어 관련 국가의 역사와 문화도 같이 공부하여 </t>
    </r>
    <r>
      <rPr>
        <sz val="12"/>
        <color rgb="FFB21010"/>
        <rFont val="경기천년제목 Light"/>
        <family val="3"/>
        <charset val="129"/>
      </rPr>
      <t>관련 어문계열에 진학하기를 희망하거나</t>
    </r>
    <r>
      <rPr>
        <sz val="12"/>
        <color rgb="FF000000"/>
        <rFont val="맑은 고딕"/>
        <family val="3"/>
        <charset val="129"/>
      </rPr>
      <t xml:space="preserve"> </t>
    </r>
    <r>
      <rPr>
        <sz val="12"/>
        <color rgb="FF000000"/>
        <rFont val="경기천년제목 Light"/>
        <family val="3"/>
        <charset val="129"/>
      </rPr>
      <t>국제기구</t>
    </r>
    <r>
      <rPr>
        <sz val="12"/>
        <color rgb="FFB21010"/>
        <rFont val="경기천년제목 Light"/>
        <family val="3"/>
        <charset val="129"/>
      </rPr>
      <t>에서</t>
    </r>
    <r>
      <rPr>
        <sz val="12"/>
        <color rgb="FF000000"/>
        <rFont val="맑은 고딕"/>
        <family val="3"/>
        <charset val="129"/>
      </rPr>
      <t xml:space="preserve"> </t>
    </r>
    <r>
      <rPr>
        <sz val="12"/>
        <color rgb="FF000000"/>
        <rFont val="경기천년제목 Light"/>
        <family val="3"/>
        <charset val="129"/>
      </rPr>
      <t>활동</t>
    </r>
    <r>
      <rPr>
        <sz val="12"/>
        <color rgb="FFB21010"/>
        <rFont val="경기천년제목 Light"/>
        <family val="3"/>
        <charset val="129"/>
      </rPr>
      <t>하기를</t>
    </r>
    <r>
      <rPr>
        <sz val="12"/>
        <color rgb="FF000000"/>
        <rFont val="맑은 고딕"/>
        <family val="3"/>
        <charset val="129"/>
      </rPr>
      <t xml:space="preserve"> </t>
    </r>
    <r>
      <rPr>
        <sz val="12"/>
        <color rgb="FF000000"/>
        <rFont val="경기천년제목 Light"/>
        <family val="3"/>
        <charset val="129"/>
      </rPr>
      <t>희망</t>
    </r>
    <r>
      <rPr>
        <sz val="12"/>
        <color rgb="FFB21010"/>
        <rFont val="경기천년제목 Light"/>
        <family val="3"/>
        <charset val="129"/>
      </rPr>
      <t>하는 학생</t>
    </r>
    <r>
      <rPr>
        <sz val="12"/>
        <color rgb="FFB21010"/>
        <rFont val="맑은 고딕"/>
        <family val="3"/>
        <charset val="129"/>
      </rPr>
      <t xml:space="preserve">, </t>
    </r>
    <r>
      <rPr>
        <sz val="12"/>
        <color rgb="FFB21010"/>
        <rFont val="경기천년제목 Light"/>
        <family val="3"/>
        <charset val="129"/>
      </rPr>
      <t>또는</t>
    </r>
    <r>
      <rPr>
        <sz val="12"/>
        <color rgb="FF000000"/>
        <rFont val="맑은 고딕"/>
        <family val="3"/>
        <charset val="129"/>
      </rPr>
      <t xml:space="preserve"> </t>
    </r>
    <r>
      <rPr>
        <sz val="12"/>
        <color rgb="FF000000"/>
        <rFont val="경기천년제목 Light"/>
        <family val="3"/>
        <charset val="129"/>
      </rPr>
      <t>국제적인 문제에 관심이 많은 학생에게 권장하는 과목입니다</t>
    </r>
    <r>
      <rPr>
        <sz val="12"/>
        <color rgb="FF000000"/>
        <rFont val="맑은 고딕"/>
        <family val="3"/>
        <charset val="129"/>
      </rPr>
      <t>.</t>
    </r>
  </si>
  <si>
    <t>• 언어적 영역 (발음 및 철자, 어휘 및 문법, 의사소통 표현)
• 문화적 영역 (문화)</t>
  </si>
  <si>
    <t>제2외국어 회화</t>
  </si>
  <si>
    <t xml:space="preserve">일상생활 기본 표현을 중심으로 의사소통 능력을 심화하고 제2외국어권 문화에 대한 폭넓은 이해를 바탕으로 세계시민으로 성장하는 데 필요한 역량과 자질을 한층 더 발전시킬 수 있는 과목이다. </t>
  </si>
  <si>
    <t>• 명확한 의사 전달을 위해 발음과 억양에 유의하여 정확하게 말하기
• 다양한 의사소통 표현을 활용하여 상황과 맥락에 맞게 대화하기
• 상대방을 배려하며 상황에 맞게 말하기
• 적절한 듣기 전략을 활용하여 내용과 의도를 파악하거나 추론하기
• 언어문화를 이해하고 의도와 맥락을 정확하게 파악하여 말하기
• 자음과 모음, 소리와 철자, 강세와 억양
• 낱말, 간단한 구, 간단한 문장
• 사회적 관계 표현하기, 정보 요구 및 제공, 일상생활에 필요한 표현</t>
  </si>
  <si>
    <r>
      <rPr>
        <sz val="10"/>
        <color theme="1"/>
        <rFont val="맑은 고딕"/>
        <family val="3"/>
        <charset val="129"/>
      </rPr>
      <t>대학교수</t>
    </r>
    <r>
      <rPr>
        <sz val="10"/>
        <color theme="1"/>
        <rFont val="Helvetica"/>
      </rPr>
      <t xml:space="preserve">, </t>
    </r>
    <r>
      <rPr>
        <sz val="10"/>
        <color theme="1"/>
        <rFont val="맑은 고딕"/>
        <family val="3"/>
        <charset val="129"/>
      </rPr>
      <t>언론인</t>
    </r>
    <r>
      <rPr>
        <sz val="10"/>
        <color theme="1"/>
        <rFont val="Helvetica"/>
      </rPr>
      <t xml:space="preserve">, </t>
    </r>
    <r>
      <rPr>
        <sz val="10"/>
        <color theme="1"/>
        <rFont val="맑은 고딕"/>
        <family val="3"/>
        <charset val="129"/>
      </rPr>
      <t>중등교사</t>
    </r>
    <r>
      <rPr>
        <sz val="10"/>
        <color theme="1"/>
        <rFont val="Helvetica"/>
      </rPr>
      <t xml:space="preserve">, </t>
    </r>
    <r>
      <rPr>
        <sz val="10"/>
        <color theme="1"/>
        <rFont val="맑은 고딕"/>
        <family val="3"/>
        <charset val="129"/>
      </rPr>
      <t>언어학연구원</t>
    </r>
    <r>
      <rPr>
        <sz val="10"/>
        <color theme="1"/>
        <rFont val="Helvetica"/>
      </rPr>
      <t xml:space="preserve">, </t>
    </r>
    <r>
      <rPr>
        <sz val="10"/>
        <color theme="1"/>
        <rFont val="맑은 고딕"/>
        <family val="3"/>
        <charset val="129"/>
      </rPr>
      <t>출판물편집자</t>
    </r>
    <r>
      <rPr>
        <sz val="10"/>
        <color theme="1"/>
        <rFont val="Helvetica"/>
      </rPr>
      <t xml:space="preserve">, </t>
    </r>
    <r>
      <rPr>
        <sz val="10"/>
        <color theme="1"/>
        <rFont val="맑은 고딕"/>
        <family val="3"/>
        <charset val="129"/>
      </rPr>
      <t>작가</t>
    </r>
    <r>
      <rPr>
        <sz val="10"/>
        <color theme="1"/>
        <rFont val="Helvetica"/>
      </rPr>
      <t xml:space="preserve">, </t>
    </r>
    <r>
      <rPr>
        <sz val="10"/>
        <color theme="1"/>
        <rFont val="맑은 고딕"/>
        <family val="3"/>
        <charset val="129"/>
      </rPr>
      <t>통역사</t>
    </r>
    <r>
      <rPr>
        <sz val="10"/>
        <color theme="1"/>
        <rFont val="Helvetica"/>
      </rPr>
      <t xml:space="preserve">, </t>
    </r>
    <r>
      <rPr>
        <sz val="10"/>
        <color theme="1"/>
        <rFont val="맑은 고딕"/>
        <family val="3"/>
        <charset val="129"/>
      </rPr>
      <t>번역가</t>
    </r>
    <r>
      <rPr>
        <sz val="10"/>
        <color theme="1"/>
        <rFont val="Helvetica"/>
      </rPr>
      <t xml:space="preserve">, </t>
    </r>
    <r>
      <rPr>
        <sz val="10"/>
        <color theme="1"/>
        <rFont val="맑은 고딕"/>
        <family val="3"/>
        <charset val="129"/>
      </rPr>
      <t>관광통역안내원</t>
    </r>
    <r>
      <rPr>
        <sz val="10"/>
        <color theme="1"/>
        <rFont val="Helvetica"/>
      </rPr>
      <t xml:space="preserve">, </t>
    </r>
    <r>
      <rPr>
        <sz val="10"/>
        <color theme="1"/>
        <rFont val="맑은 고딕"/>
        <family val="3"/>
        <charset val="129"/>
      </rPr>
      <t>여행사무원</t>
    </r>
    <r>
      <rPr>
        <sz val="10"/>
        <color theme="1"/>
        <rFont val="Helvetica"/>
      </rPr>
      <t xml:space="preserve">, </t>
    </r>
    <r>
      <rPr>
        <sz val="10"/>
        <color theme="1"/>
        <rFont val="맑은 고딕"/>
        <family val="3"/>
        <charset val="129"/>
      </rPr>
      <t>어학원강사</t>
    </r>
    <r>
      <rPr>
        <sz val="10"/>
        <color theme="1"/>
        <rFont val="Helvetica"/>
      </rPr>
      <t xml:space="preserve">, </t>
    </r>
    <r>
      <rPr>
        <sz val="10"/>
        <color theme="1"/>
        <rFont val="맑은 고딕"/>
        <family val="3"/>
        <charset val="129"/>
      </rPr>
      <t>외국계</t>
    </r>
    <r>
      <rPr>
        <sz val="10"/>
        <color theme="1"/>
        <rFont val="Helvetica"/>
      </rPr>
      <t xml:space="preserve"> </t>
    </r>
    <r>
      <rPr>
        <sz val="10"/>
        <color theme="1"/>
        <rFont val="맑은 고딕"/>
        <family val="3"/>
        <charset val="129"/>
      </rPr>
      <t>회사</t>
    </r>
    <r>
      <rPr>
        <sz val="10"/>
        <color theme="1"/>
        <rFont val="Helvetica"/>
      </rPr>
      <t xml:space="preserve"> </t>
    </r>
    <r>
      <rPr>
        <sz val="10"/>
        <color theme="1"/>
        <rFont val="맑은 고딕"/>
        <family val="3"/>
        <charset val="129"/>
      </rPr>
      <t>해외영업원</t>
    </r>
    <r>
      <rPr>
        <sz val="10"/>
        <color theme="1"/>
        <rFont val="Helvetica"/>
      </rPr>
      <t xml:space="preserve">, </t>
    </r>
    <r>
      <rPr>
        <sz val="10"/>
        <color theme="1"/>
        <rFont val="맑은 고딕"/>
        <family val="3"/>
        <charset val="129"/>
      </rPr>
      <t>무역사무원</t>
    </r>
    <r>
      <rPr>
        <sz val="10"/>
        <color theme="1"/>
        <rFont val="Helvetica"/>
      </rPr>
      <t xml:space="preserve">, </t>
    </r>
    <r>
      <rPr>
        <sz val="10"/>
        <color theme="1"/>
        <rFont val="맑은 고딕"/>
        <family val="3"/>
        <charset val="129"/>
      </rPr>
      <t>유학상담사</t>
    </r>
    <r>
      <rPr>
        <sz val="10"/>
        <color theme="1"/>
        <rFont val="Helvetica"/>
      </rPr>
      <t xml:space="preserve">, </t>
    </r>
    <r>
      <rPr>
        <sz val="10"/>
        <color theme="1"/>
        <rFont val="맑은 고딕"/>
        <family val="3"/>
        <charset val="129"/>
      </rPr>
      <t>자막제작자</t>
    </r>
    <r>
      <rPr>
        <sz val="10"/>
        <color theme="1"/>
        <rFont val="Helvetica"/>
      </rPr>
      <t xml:space="preserve">, </t>
    </r>
    <r>
      <rPr>
        <sz val="10"/>
        <color theme="1"/>
        <rFont val="맑은 고딕"/>
        <family val="3"/>
        <charset val="129"/>
      </rPr>
      <t>항공사</t>
    </r>
    <r>
      <rPr>
        <sz val="10"/>
        <color theme="1"/>
        <rFont val="Helvetica"/>
      </rPr>
      <t xml:space="preserve"> </t>
    </r>
    <r>
      <rPr>
        <sz val="10"/>
        <color theme="1"/>
        <rFont val="맑은 고딕"/>
        <family val="3"/>
        <charset val="129"/>
      </rPr>
      <t>직원</t>
    </r>
    <r>
      <rPr>
        <sz val="10"/>
        <color theme="1"/>
        <rFont val="Helvetica"/>
      </rPr>
      <t xml:space="preserve"> </t>
    </r>
    <r>
      <rPr>
        <sz val="10"/>
        <color theme="1"/>
        <rFont val="맑은 고딕"/>
        <family val="3"/>
        <charset val="129"/>
      </rPr>
      <t>등</t>
    </r>
  </si>
  <si>
    <t>일상생활에서 자연스럽게 의사소통할 수 있는 능력을 배양하여 제2외국어권 사용자들과 폭넓게 교류함으로써, 포용적이고 협력적인 자세를 갖춘 세계시민으로 성장하는 데 필요한 자질을 심화할 수 있는 과목이다.</t>
  </si>
  <si>
    <t>• 상대방의 연속된 말을 듣고, 의도를 파악하고 내용을 이해하기
• 다양한 의사소통 표현을 활용하여 자연스러운 대화로 연결하기
• 다양한 자료를 읽고 내용을 이해하기
• 상황과 목적에 맞는 글을 어법에 맞게 쓰기
• 제2외국어권 문화에 대한 이해를 통해 문화적 감수성 키우기
• 자음과 모음, 소리와 철자, 강세와 억양
• 낱말, 구, 문장의 의미 이해하기
• 사회적 관계 표현, 정보 요구 및 제공, 상황에 맞게 표현하기</t>
  </si>
  <si>
    <r>
      <rPr>
        <sz val="10"/>
        <color theme="1"/>
        <rFont val="맑은 고딕"/>
        <family val="3"/>
        <charset val="129"/>
      </rPr>
      <t>대학교수</t>
    </r>
    <r>
      <rPr>
        <sz val="10"/>
        <color theme="1"/>
        <rFont val="Helvetica"/>
      </rPr>
      <t xml:space="preserve">, </t>
    </r>
    <r>
      <rPr>
        <sz val="10"/>
        <color theme="1"/>
        <rFont val="맑은 고딕"/>
        <family val="3"/>
        <charset val="129"/>
      </rPr>
      <t>언론인</t>
    </r>
    <r>
      <rPr>
        <sz val="10"/>
        <color theme="1"/>
        <rFont val="Helvetica"/>
      </rPr>
      <t xml:space="preserve">, </t>
    </r>
    <r>
      <rPr>
        <sz val="10"/>
        <color theme="1"/>
        <rFont val="맑은 고딕"/>
        <family val="3"/>
        <charset val="129"/>
      </rPr>
      <t>중등교사</t>
    </r>
    <r>
      <rPr>
        <sz val="10"/>
        <color theme="1"/>
        <rFont val="Helvetica"/>
      </rPr>
      <t xml:space="preserve">, </t>
    </r>
    <r>
      <rPr>
        <sz val="10"/>
        <color theme="1"/>
        <rFont val="맑은 고딕"/>
        <family val="3"/>
        <charset val="129"/>
      </rPr>
      <t>언어학연구원</t>
    </r>
    <r>
      <rPr>
        <sz val="10"/>
        <color theme="1"/>
        <rFont val="Helvetica"/>
      </rPr>
      <t xml:space="preserve">, </t>
    </r>
    <r>
      <rPr>
        <sz val="10"/>
        <color theme="1"/>
        <rFont val="맑은 고딕"/>
        <family val="3"/>
        <charset val="129"/>
      </rPr>
      <t>출판물편집자</t>
    </r>
    <r>
      <rPr>
        <sz val="10"/>
        <color theme="1"/>
        <rFont val="Helvetica"/>
      </rPr>
      <t xml:space="preserve">, </t>
    </r>
    <r>
      <rPr>
        <sz val="10"/>
        <color theme="1"/>
        <rFont val="맑은 고딕"/>
        <family val="3"/>
        <charset val="129"/>
      </rPr>
      <t>작가</t>
    </r>
    <r>
      <rPr>
        <sz val="10"/>
        <color theme="1"/>
        <rFont val="Helvetica"/>
      </rPr>
      <t xml:space="preserve">, </t>
    </r>
    <r>
      <rPr>
        <sz val="10"/>
        <color theme="1"/>
        <rFont val="맑은 고딕"/>
        <family val="3"/>
        <charset val="129"/>
      </rPr>
      <t>통역사</t>
    </r>
    <r>
      <rPr>
        <sz val="10"/>
        <color theme="1"/>
        <rFont val="Helvetica"/>
      </rPr>
      <t xml:space="preserve">, </t>
    </r>
    <r>
      <rPr>
        <sz val="10"/>
        <color theme="1"/>
        <rFont val="맑은 고딕"/>
        <family val="3"/>
        <charset val="129"/>
      </rPr>
      <t>번역가</t>
    </r>
    <r>
      <rPr>
        <sz val="10"/>
        <color theme="1"/>
        <rFont val="Helvetica"/>
      </rPr>
      <t xml:space="preserve">, </t>
    </r>
    <r>
      <rPr>
        <sz val="10"/>
        <color theme="1"/>
        <rFont val="맑은 고딕"/>
        <family val="3"/>
        <charset val="129"/>
      </rPr>
      <t>관광통역안내원</t>
    </r>
    <r>
      <rPr>
        <sz val="10"/>
        <color theme="1"/>
        <rFont val="Helvetica"/>
      </rPr>
      <t xml:space="preserve">, </t>
    </r>
    <r>
      <rPr>
        <sz val="10"/>
        <color theme="1"/>
        <rFont val="맑은 고딕"/>
        <family val="3"/>
        <charset val="129"/>
      </rPr>
      <t>여행사무원</t>
    </r>
    <r>
      <rPr>
        <sz val="10"/>
        <color theme="1"/>
        <rFont val="Helvetica"/>
      </rPr>
      <t xml:space="preserve">, </t>
    </r>
    <r>
      <rPr>
        <sz val="10"/>
        <color theme="1"/>
        <rFont val="맑은 고딕"/>
        <family val="3"/>
        <charset val="129"/>
      </rPr>
      <t>어학원강사</t>
    </r>
    <r>
      <rPr>
        <sz val="10"/>
        <color theme="1"/>
        <rFont val="Helvetica"/>
      </rPr>
      <t xml:space="preserve">, </t>
    </r>
    <r>
      <rPr>
        <sz val="10"/>
        <color theme="1"/>
        <rFont val="맑은 고딕"/>
        <family val="3"/>
        <charset val="129"/>
      </rPr>
      <t>외국계</t>
    </r>
    <r>
      <rPr>
        <sz val="10"/>
        <color theme="1"/>
        <rFont val="Helvetica"/>
      </rPr>
      <t xml:space="preserve"> </t>
    </r>
    <r>
      <rPr>
        <sz val="10"/>
        <color theme="1"/>
        <rFont val="맑은 고딕"/>
        <family val="3"/>
        <charset val="129"/>
      </rPr>
      <t>회사</t>
    </r>
    <r>
      <rPr>
        <sz val="10"/>
        <color theme="1"/>
        <rFont val="Helvetica"/>
      </rPr>
      <t xml:space="preserve"> </t>
    </r>
    <r>
      <rPr>
        <sz val="10"/>
        <color theme="1"/>
        <rFont val="맑은 고딕"/>
        <family val="3"/>
        <charset val="129"/>
      </rPr>
      <t>해외영업원</t>
    </r>
    <r>
      <rPr>
        <sz val="10"/>
        <color theme="1"/>
        <rFont val="Helvetica"/>
      </rPr>
      <t xml:space="preserve">, </t>
    </r>
    <r>
      <rPr>
        <sz val="10"/>
        <color theme="1"/>
        <rFont val="맑은 고딕"/>
        <family val="3"/>
        <charset val="129"/>
      </rPr>
      <t>무역사무원</t>
    </r>
    <r>
      <rPr>
        <sz val="10"/>
        <color theme="1"/>
        <rFont val="Helvetica"/>
      </rPr>
      <t xml:space="preserve">, </t>
    </r>
    <r>
      <rPr>
        <sz val="10"/>
        <color theme="1"/>
        <rFont val="맑은 고딕"/>
        <family val="3"/>
        <charset val="129"/>
      </rPr>
      <t>유학상담사</t>
    </r>
    <r>
      <rPr>
        <sz val="10"/>
        <color theme="1"/>
        <rFont val="Helvetica"/>
      </rPr>
      <t xml:space="preserve">, </t>
    </r>
    <r>
      <rPr>
        <sz val="10"/>
        <color theme="1"/>
        <rFont val="맑은 고딕"/>
        <family val="3"/>
        <charset val="129"/>
      </rPr>
      <t>자막제작자</t>
    </r>
    <r>
      <rPr>
        <sz val="10"/>
        <color theme="1"/>
        <rFont val="Helvetica"/>
      </rPr>
      <t xml:space="preserve">, </t>
    </r>
    <r>
      <rPr>
        <sz val="10"/>
        <color theme="1"/>
        <rFont val="맑은 고딕"/>
        <family val="3"/>
        <charset val="129"/>
      </rPr>
      <t>항공사</t>
    </r>
    <r>
      <rPr>
        <sz val="10"/>
        <color theme="1"/>
        <rFont val="Helvetica"/>
      </rPr>
      <t xml:space="preserve"> </t>
    </r>
    <r>
      <rPr>
        <sz val="10"/>
        <color theme="1"/>
        <rFont val="맑은 고딕"/>
        <family val="3"/>
        <charset val="129"/>
      </rPr>
      <t>직원</t>
    </r>
    <r>
      <rPr>
        <sz val="10"/>
        <color theme="1"/>
        <rFont val="Helvetica"/>
      </rPr>
      <t xml:space="preserve"> </t>
    </r>
    <r>
      <rPr>
        <sz val="10"/>
        <color theme="1"/>
        <rFont val="맑은 고딕"/>
        <family val="3"/>
        <charset val="129"/>
      </rPr>
      <t>등</t>
    </r>
  </si>
  <si>
    <t xml:space="preserve">사회 문화 전반에 관한 내용을 폭넓게 이해하고, 상호문화적 관점에서 배려와 존중의 자세로 소통함으로써 폭넓은 안목과 공동체 의식을 겸비한 세계시민으로 성장할 수 있도록 돕는 과목이다. </t>
  </si>
  <si>
    <t>• 제2외국어권 문화를 상호문화적 관점에서 이해하고 소통하기
• 제2외국어권의 문화 내용을 제2외국어 의사소통에 활용하기
• 제2외국어권의 문화 내용을 직·간접적으로 경험하기
• 우리 문화와의 공통점과 차이점 이해하기
• 문화적 다양성에 대한 이해와 타 문화에 대한 포용적 태도
• 언어/비언어 문화, 생활 문화, 사회 문화, 전통문화, 예술 문화
• 다양한 매체를 활용하여 문화 자료를 조사하고 정리하기
• 낱말, 구, 문장, 의사소통 표현</t>
  </si>
  <si>
    <r>
      <rPr>
        <sz val="10"/>
        <color theme="1"/>
        <rFont val="맑은 고딕"/>
        <family val="3"/>
        <charset val="129"/>
      </rPr>
      <t>대학교수</t>
    </r>
    <r>
      <rPr>
        <sz val="10"/>
        <color theme="1"/>
        <rFont val="Helvetica"/>
      </rPr>
      <t xml:space="preserve">, </t>
    </r>
    <r>
      <rPr>
        <sz val="10"/>
        <color theme="1"/>
        <rFont val="맑은 고딕"/>
        <family val="3"/>
        <charset val="129"/>
      </rPr>
      <t>언론인</t>
    </r>
    <r>
      <rPr>
        <sz val="10"/>
        <color theme="1"/>
        <rFont val="Helvetica"/>
      </rPr>
      <t xml:space="preserve">, </t>
    </r>
    <r>
      <rPr>
        <sz val="10"/>
        <color theme="1"/>
        <rFont val="맑은 고딕"/>
        <family val="3"/>
        <charset val="129"/>
      </rPr>
      <t>중등교사</t>
    </r>
    <r>
      <rPr>
        <sz val="10"/>
        <color theme="1"/>
        <rFont val="Helvetica"/>
      </rPr>
      <t xml:space="preserve">, </t>
    </r>
    <r>
      <rPr>
        <sz val="10"/>
        <color theme="1"/>
        <rFont val="맑은 고딕"/>
        <family val="3"/>
        <charset val="129"/>
      </rPr>
      <t>언어학연구원</t>
    </r>
    <r>
      <rPr>
        <sz val="10"/>
        <color theme="1"/>
        <rFont val="Helvetica"/>
      </rPr>
      <t xml:space="preserve">, </t>
    </r>
    <r>
      <rPr>
        <sz val="10"/>
        <color theme="1"/>
        <rFont val="맑은 고딕"/>
        <family val="3"/>
        <charset val="129"/>
      </rPr>
      <t>출판물편집자</t>
    </r>
    <r>
      <rPr>
        <sz val="10"/>
        <color theme="1"/>
        <rFont val="Helvetica"/>
      </rPr>
      <t xml:space="preserve">, </t>
    </r>
    <r>
      <rPr>
        <sz val="10"/>
        <color theme="1"/>
        <rFont val="맑은 고딕"/>
        <family val="3"/>
        <charset val="129"/>
      </rPr>
      <t>작가</t>
    </r>
    <r>
      <rPr>
        <sz val="10"/>
        <color theme="1"/>
        <rFont val="Helvetica"/>
      </rPr>
      <t xml:space="preserve">, </t>
    </r>
    <r>
      <rPr>
        <sz val="10"/>
        <color theme="1"/>
        <rFont val="맑은 고딕"/>
        <family val="3"/>
        <charset val="129"/>
      </rPr>
      <t>통역사</t>
    </r>
    <r>
      <rPr>
        <sz val="10"/>
        <color theme="1"/>
        <rFont val="Helvetica"/>
      </rPr>
      <t xml:space="preserve">, </t>
    </r>
    <r>
      <rPr>
        <sz val="10"/>
        <color theme="1"/>
        <rFont val="맑은 고딕"/>
        <family val="3"/>
        <charset val="129"/>
      </rPr>
      <t>번역가</t>
    </r>
    <r>
      <rPr>
        <sz val="10"/>
        <color theme="1"/>
        <rFont val="Helvetica"/>
      </rPr>
      <t xml:space="preserve">, </t>
    </r>
    <r>
      <rPr>
        <sz val="10"/>
        <color theme="1"/>
        <rFont val="맑은 고딕"/>
        <family val="3"/>
        <charset val="129"/>
      </rPr>
      <t>관광통역안내원</t>
    </r>
    <r>
      <rPr>
        <sz val="10"/>
        <color theme="1"/>
        <rFont val="Helvetica"/>
      </rPr>
      <t xml:space="preserve">, </t>
    </r>
    <r>
      <rPr>
        <sz val="10"/>
        <color theme="1"/>
        <rFont val="맑은 고딕"/>
        <family val="3"/>
        <charset val="129"/>
      </rPr>
      <t>여행사무원</t>
    </r>
    <r>
      <rPr>
        <sz val="10"/>
        <color theme="1"/>
        <rFont val="Helvetica"/>
      </rPr>
      <t xml:space="preserve">, </t>
    </r>
    <r>
      <rPr>
        <sz val="10"/>
        <color theme="1"/>
        <rFont val="맑은 고딕"/>
        <family val="3"/>
        <charset val="129"/>
      </rPr>
      <t>어학원강사</t>
    </r>
    <r>
      <rPr>
        <sz val="10"/>
        <color theme="1"/>
        <rFont val="Helvetica"/>
      </rPr>
      <t xml:space="preserve">, </t>
    </r>
    <r>
      <rPr>
        <sz val="10"/>
        <color theme="1"/>
        <rFont val="맑은 고딕"/>
        <family val="3"/>
        <charset val="129"/>
      </rPr>
      <t>외국계</t>
    </r>
    <r>
      <rPr>
        <sz val="10"/>
        <color theme="1"/>
        <rFont val="Helvetica"/>
      </rPr>
      <t xml:space="preserve"> </t>
    </r>
    <r>
      <rPr>
        <sz val="10"/>
        <color theme="1"/>
        <rFont val="맑은 고딕"/>
        <family val="3"/>
        <charset val="129"/>
      </rPr>
      <t>회사</t>
    </r>
    <r>
      <rPr>
        <sz val="10"/>
        <color theme="1"/>
        <rFont val="Helvetica"/>
      </rPr>
      <t xml:space="preserve"> </t>
    </r>
    <r>
      <rPr>
        <sz val="10"/>
        <color theme="1"/>
        <rFont val="맑은 고딕"/>
        <family val="3"/>
        <charset val="129"/>
      </rPr>
      <t>해외영업원</t>
    </r>
    <r>
      <rPr>
        <sz val="10"/>
        <color theme="1"/>
        <rFont val="Helvetica"/>
      </rPr>
      <t xml:space="preserve">, </t>
    </r>
    <r>
      <rPr>
        <sz val="10"/>
        <color theme="1"/>
        <rFont val="맑은 고딕"/>
        <family val="3"/>
        <charset val="129"/>
      </rPr>
      <t>무역사무원</t>
    </r>
    <r>
      <rPr>
        <sz val="10"/>
        <color theme="1"/>
        <rFont val="Helvetica"/>
      </rPr>
      <t xml:space="preserve">, </t>
    </r>
    <r>
      <rPr>
        <sz val="10"/>
        <color theme="1"/>
        <rFont val="맑은 고딕"/>
        <family val="3"/>
        <charset val="129"/>
      </rPr>
      <t>유학상담사</t>
    </r>
    <r>
      <rPr>
        <sz val="10"/>
        <color theme="1"/>
        <rFont val="Helvetica"/>
      </rPr>
      <t xml:space="preserve">, </t>
    </r>
    <r>
      <rPr>
        <sz val="10"/>
        <color theme="1"/>
        <rFont val="맑은 고딕"/>
        <family val="3"/>
        <charset val="129"/>
      </rPr>
      <t>자막제작자</t>
    </r>
    <r>
      <rPr>
        <sz val="10"/>
        <color theme="1"/>
        <rFont val="Helvetica"/>
      </rPr>
      <t xml:space="preserve">, </t>
    </r>
    <r>
      <rPr>
        <sz val="10"/>
        <color theme="1"/>
        <rFont val="맑은 고딕"/>
        <family val="3"/>
        <charset val="129"/>
      </rPr>
      <t>항공사</t>
    </r>
    <r>
      <rPr>
        <sz val="10"/>
        <color theme="1"/>
        <rFont val="Helvetica"/>
      </rPr>
      <t xml:space="preserve"> </t>
    </r>
    <r>
      <rPr>
        <sz val="10"/>
        <color theme="1"/>
        <rFont val="맑은 고딕"/>
        <family val="3"/>
        <charset val="129"/>
      </rPr>
      <t>직원</t>
    </r>
    <r>
      <rPr>
        <sz val="10"/>
        <color theme="1"/>
        <rFont val="Helvetica"/>
      </rPr>
      <t xml:space="preserve"> </t>
    </r>
    <r>
      <rPr>
        <sz val="10"/>
        <color theme="1"/>
        <rFont val="맑은 고딕"/>
        <family val="3"/>
        <charset val="129"/>
      </rPr>
      <t>등</t>
    </r>
  </si>
  <si>
    <r>
      <rPr>
        <sz val="12"/>
        <color rgb="FF000000"/>
        <rFont val="경기천년제목 Light"/>
        <family val="3"/>
        <charset val="129"/>
      </rPr>
      <t>제</t>
    </r>
    <r>
      <rPr>
        <sz val="12"/>
        <color rgb="FF000000"/>
        <rFont val="맑은 고딕"/>
        <family val="3"/>
        <charset val="129"/>
      </rPr>
      <t>2</t>
    </r>
    <r>
      <rPr>
        <sz val="12"/>
        <color rgb="FF000000"/>
        <rFont val="경기천년제목 Light"/>
        <family val="3"/>
        <charset val="129"/>
      </rPr>
      <t>외국어Ⅰ 과목에서의 기초적인 관심을 확장하는 데 필요한 과목으로 해당 어문 계열로 진학하려는 학생에게 권장하는 과목입니다</t>
    </r>
    <r>
      <rPr>
        <sz val="12"/>
        <color rgb="FF000000"/>
        <rFont val="맑은 고딕"/>
        <family val="3"/>
        <charset val="129"/>
      </rPr>
      <t xml:space="preserve">. </t>
    </r>
    <r>
      <rPr>
        <sz val="12"/>
        <color rgb="FFB21010"/>
        <rFont val="경기천년제목 Light"/>
        <family val="3"/>
        <charset val="129"/>
      </rPr>
      <t>해당 언어 관련 나라의 지역학과나 국제학과에 진학하려는 학생에게도 권장합니다</t>
    </r>
    <r>
      <rPr>
        <sz val="12"/>
        <color rgb="FFB21010"/>
        <rFont val="맑은 고딕"/>
        <family val="3"/>
        <charset val="129"/>
      </rPr>
      <t>.</t>
    </r>
  </si>
  <si>
    <t>기초 한자와 어휘를 익혀 한문 기록에 담긴 선인들의 삶과 지혜를 이해하여 미래 사회에 필요한 인성을 함양하며, 한자 문화권 내에서의 이해와 교류 증진에 참여하는 태도를 기를 수 있는 과목이다.</t>
  </si>
  <si>
    <t>• 글을 의미에 맞게 읽고 내용과 주제 파악하기
• 한시의 내용 이해하고 감상하기
• 문장의 구조와 유형 파악하기
• 한자 문화권의 문화에 대한 이해와 교류 증진에 참여하려는 태도
• 한자의 모양·음·뜻 파악하기
• 한자가 만들어진 원리 파악하기 
• 단어의 짜임, 단어와 성어의 음과 뜻 파악하기
• 단어와 성어 읽고 풀이하기</t>
  </si>
  <si>
    <t>대학교수, 언론인, 중등교사, 한문고전연구원, 언어학연구원, 출판물편집자, 작가, 한문고전번역가, 향토문화연구원, 박물관 학예사, 학원강사 등</t>
  </si>
  <si>
    <t>한문학과, 한문교육과, 한자문화콘텐츠학 전공, 유학동양학과, 국어국문학과, 한의예과, 동양학 관련학과, 고고학과, 문화인류학과, 철학과, 사학과, 법학과, 행정학과 등</t>
  </si>
  <si>
    <r>
      <rPr>
        <sz val="12"/>
        <color rgb="FFB21010"/>
        <rFont val="경기천년제목 Light"/>
        <family val="3"/>
        <charset val="129"/>
      </rPr>
      <t>한문학과 이외에도</t>
    </r>
    <r>
      <rPr>
        <sz val="12"/>
        <color rgb="FF000000"/>
        <rFont val="맑은 고딕"/>
        <family val="3"/>
        <charset val="129"/>
      </rPr>
      <t xml:space="preserve"> </t>
    </r>
    <r>
      <rPr>
        <sz val="12"/>
        <color rgb="FF000000"/>
        <rFont val="경기천년제목 Light"/>
        <family val="3"/>
        <charset val="129"/>
      </rPr>
      <t>법이나 행정 등 한자어를 많이 사용하는 학과로 진학하고자 하는 학생에게 도움이 되는 과목입니다</t>
    </r>
    <r>
      <rPr>
        <sz val="12"/>
        <color rgb="FF000000"/>
        <rFont val="맑은 고딕"/>
        <family val="3"/>
        <charset val="129"/>
      </rPr>
      <t>.</t>
    </r>
  </si>
  <si>
    <t>• 한문의 이해 (한자와 어휘, 한문의 독해)</t>
  </si>
  <si>
    <t>한문 고전 자료를 바탕으로 인문학적 소양을 기르고 변화하는 시대에 요구되는 역량과 인성을 갖추어, 한자 문화권의 문화를 이해하고 교류 증진에 참여하는 세계시민의 자질을 함양할 수 있는 과목이다.</t>
  </si>
  <si>
    <t>• 한자의 음과 뜻을 이해하여 글을 읽고 풀이하기
• 허사의 쓰임과 문장의 구조에 유의하여 문장 풀이하기
• 학습 자료를 활용하여 글에 대한 이해 심화하기
• 심미적 요소 찾아 감상하기
• 글의 배경 조사하기
• 글의 내용 이해하기
• 글의 주제 파악하기
• 한자의 음과 뜻, 허사의 쓰임, 문장의 구조</t>
  </si>
  <si>
    <t xml:space="preserve">기초 한자와 핵심적이고 필수적인 한자 어휘를 익혀 다양한 분야에서 활용하는 능력을 함양하고, 원활한 의사소통 능력을 길러 공감 능력과 공동체 역량을 향상하는 데 중점을 두는 과목이다. </t>
  </si>
  <si>
    <t>• 한자의 음과 뜻 파악하기
• 표준 발음법에 맞게 한자 어휘 읽기
• 한자 어휘의 의미 이해하기
• 한자 어휘의 어원 파악하기
• 학습을 위한 어휘를 개념적으로 이해하여 의미 추론하기
• 한자 어휘의 어휘 관계 파악하기
• 맥락에 맞는 한자 어휘 활용하기
• 한자 문화권의 어휘 비교하기</t>
  </si>
  <si>
    <r>
      <rPr>
        <sz val="12"/>
        <color rgb="FFB21010"/>
        <rFont val="경기천년제목 Light"/>
        <family val="3"/>
        <charset val="129"/>
      </rPr>
      <t>한문학과 이외에도</t>
    </r>
    <r>
      <rPr>
        <sz val="12"/>
        <color rgb="FF000000"/>
        <rFont val="맑은 고딕"/>
        <family val="3"/>
        <charset val="129"/>
      </rPr>
      <t xml:space="preserve"> </t>
    </r>
    <r>
      <rPr>
        <sz val="12"/>
        <color rgb="FF000000"/>
        <rFont val="경기천년제목 Light"/>
        <family val="3"/>
        <charset val="129"/>
      </rPr>
      <t>법이나 행정 등 한자어를 많이 사용하는 학과 및 한자문화권 심화 진로를 생각하는 학생에게 유용한 과목입니다</t>
    </r>
    <r>
      <rPr>
        <sz val="12"/>
        <color rgb="FF000000"/>
        <rFont val="맑은 고딕"/>
        <family val="3"/>
        <charset val="129"/>
      </rPr>
      <t>.</t>
    </r>
  </si>
  <si>
    <t>• 한문의 이해 (한자와 어휘, 한문의 독해)
• 한문의 활용 (한자 어휘와 언어생활, 한문과 인성, 한문과 문화)</t>
  </si>
  <si>
    <t>진로와 직업</t>
  </si>
  <si>
    <t>잠정적인 진로 목표를 설정하고 학교 안팎의 구체적인 진로 정보를 활용하여 진로 설계를 자기 주도적으로 해낼 수 있는 진로 개발 역량을 함양하는 과목이다.</t>
  </si>
  <si>
    <t>진로와 나의 이해
• 관심 분야 직업인의 삶과 진로 특성 탐구하기
• 나의 진로 특성 점검하기
• 직업 윤리의 중요성을 이해하고 안전한 일터를 만드는 사회적 책임 인식하기
• 일, 학습, 여가의 가치와 상호 관계 이해 및 자신의 직업 가치 성찰하기
직업 세계와 진로 탐색
• 관심 분야의 산업 및 기술 발전과 요구 역량 조사하기 
• 관심 진로 정보 탐색 및 선별하여 활용하기
• 관심 분야 진학 및 취업 정보 탐색하기
• 창업가 정신을 자신의 진로 탐색에 적용하기
• 고용 관계의 권리와 책임 이해하기
진로 설계와 실천
• 진로의사결정의 요인과 변화 가능성 점검하기
• 진로와 연계한 학업 계획 수립 및 실천하기
• 생애 진로 목표 설정과 장단기 진로 계획 수립하기</t>
  </si>
  <si>
    <t xml:space="preserve"> 진로진학상담교사, 커리어코치 등</t>
  </si>
  <si>
    <t>교육학과, 경영학과 등 어떠한 학과나 직업을 희망하든 관심 분야에 대해 깊이 있게 이해하고 심층적으로 진로를 탐색해 보는 과정은 모든 학생들에게 도움이 됨.</t>
  </si>
  <si>
    <r>
      <rPr>
        <sz val="12"/>
        <color rgb="FFFF0000"/>
        <rFont val="경기천년제목 Light"/>
        <family val="3"/>
        <charset val="129"/>
      </rPr>
      <t>삶의 성찰</t>
    </r>
    <r>
      <rPr>
        <sz val="12"/>
        <color rgb="FFFF0000"/>
        <rFont val="맑은 고딕"/>
        <family val="3"/>
        <charset val="129"/>
      </rPr>
      <t xml:space="preserve">, </t>
    </r>
    <r>
      <rPr>
        <sz val="12"/>
        <color rgb="FFFF0000"/>
        <rFont val="경기천년제목 Light"/>
        <family val="3"/>
        <charset val="129"/>
      </rPr>
      <t>교과 지식의 통합적 이해를 통해 인간의 삶에 대해 심도 있게 고민해 보는 기회를 가질 수 있는 과목입니다</t>
    </r>
    <r>
      <rPr>
        <sz val="12"/>
        <color rgb="FFFF0000"/>
        <rFont val="맑은 고딕"/>
        <family val="3"/>
        <charset val="129"/>
      </rPr>
      <t xml:space="preserve">. </t>
    </r>
    <r>
      <rPr>
        <sz val="12"/>
        <color rgb="FFFF0000"/>
        <rFont val="경기천년제목 Light"/>
        <family val="3"/>
        <charset val="129"/>
      </rPr>
      <t>나와 내가 만나는 인간</t>
    </r>
    <r>
      <rPr>
        <sz val="12"/>
        <color rgb="FFFF0000"/>
        <rFont val="맑은 고딕"/>
        <family val="3"/>
        <charset val="129"/>
      </rPr>
      <t xml:space="preserve">, </t>
    </r>
    <r>
      <rPr>
        <sz val="12"/>
        <color rgb="FFFF0000"/>
        <rFont val="경기천년제목 Light"/>
        <family val="3"/>
        <charset val="129"/>
      </rPr>
      <t>내가 부딪히는 세상에 대해 질문하고 이에 대한 답을 구하는 과정을 통해 자아 정체성을 확립하고 타인의 삶을 이해하여 공동의 삶을 살아가는 데 필요한 능력을 기를 수 있는 과목입니다</t>
    </r>
    <r>
      <rPr>
        <sz val="12"/>
        <color rgb="FFFF0000"/>
        <rFont val="맑은 고딕"/>
        <family val="3"/>
        <charset val="129"/>
      </rPr>
      <t>.</t>
    </r>
    <r>
      <rPr>
        <sz val="12"/>
        <color rgb="FF000000"/>
        <rFont val="맑은 고딕"/>
        <family val="3"/>
        <charset val="129"/>
      </rPr>
      <t xml:space="preserve"> </t>
    </r>
  </si>
  <si>
    <t>• 자아론 (나의 공부, 나의 삶, 철학하는 삶)
• 인간론 (욕망과 이성, 언어와 인간관계, 생존과 실존)
• 세계론 (물질과 생명, 타자와 사회, 시간과 역사)
• 가치론 (존엄성과 인권, 옳음, 좋음과 아름다움)</t>
  </si>
  <si>
    <t>성취도(P) / 석차 등급 미산출</t>
  </si>
  <si>
    <t>P</t>
  </si>
  <si>
    <t>생태와 환경</t>
  </si>
  <si>
    <t>인간과 환경과의 관계를 이해하며 환경 문제를 해결하기 위해 다른 사람들과 협력하고 지속가능한 사회를 추구하는 데 필요한 환경 소양과 실천 역량을 함양하는 과목이다.</t>
  </si>
  <si>
    <t>환경과 인간
• 인간과 환경의 상호 연결성 이해하기
• 다양한 환경관 비교 및 분석하기
• 환경 문제 및 환경 갈등 해결하기
환경 체계
• 환경 체계의 특성과 변화 이해하기
• 지구 생태계의 구성 요소와 사회 체계의 상호 작용 탐구하기
• 환경 체계의 변화와 역동성 이해하기
환경 문제와 쟁점
• 지구 생태계 및 사회 체계와 관련된 환경 문제와 쟁점 탐구하기
• 지역 및 지구 차원의 환경 문제와 쟁점 이해하기
• 지속가능성과 형평성을 고려하여 환경 문제를 이해하고 해결하기 
 기후위기와 
기후행동
• 기후변화로 인한 피해 사례와대응 사례 분석하기
• 기후변화에 따른 미래 사회 모습 전망하기
• 기후행동 계획을 수립하고 참여하기 
지속가능성과 
시민 참여
• 지속가능한 삶의 양식 조사하기
• 지속가능발전목표(SDGs) 분석하기
• 지역, 국가, 국제 수준의 연대와 협력 활동 참여하기</t>
  </si>
  <si>
    <t>기후변화전문가, 대기환경기술자, 도시계획 및 설계가, 도시재생전문가, 환경영향평가원, 환경공학자, 변리사, 사회단체활동가 등</t>
  </si>
  <si>
    <t xml:space="preserve">바이오환경과학과, 환경보건과학과, 사회환경공학부, 사회환경시스템공학과, 환경공학과, 환경학과, 환경안전공학과, 삼림환경시스템학과, 환경교육과 등  </t>
  </si>
  <si>
    <r>
      <rPr>
        <sz val="12"/>
        <color rgb="FFFF0000"/>
        <rFont val="경기천년제목 Light"/>
        <family val="3"/>
        <charset val="129"/>
      </rPr>
      <t>정보의 홍수 속에서 자기에게 적절한 정보를 찾아내고</t>
    </r>
    <r>
      <rPr>
        <sz val="12"/>
        <color rgb="FFFF0000"/>
        <rFont val="맑은 고딕"/>
        <family val="3"/>
        <charset val="129"/>
      </rPr>
      <t xml:space="preserve">, </t>
    </r>
    <r>
      <rPr>
        <sz val="12"/>
        <color rgb="FFFF0000"/>
        <rFont val="경기천년제목 Light"/>
        <family val="3"/>
        <charset val="129"/>
      </rPr>
      <t>이를 비판적으로 평가하는 능력을 기를 수 있는 과목입니다</t>
    </r>
    <r>
      <rPr>
        <sz val="12"/>
        <color rgb="FFFF0000"/>
        <rFont val="맑은 고딕"/>
        <family val="3"/>
        <charset val="129"/>
      </rPr>
      <t xml:space="preserve">. </t>
    </r>
    <r>
      <rPr>
        <sz val="12"/>
        <color rgb="FFFF0000"/>
        <rFont val="경기천년제목 Light"/>
        <family val="3"/>
        <charset val="129"/>
      </rPr>
      <t>또한</t>
    </r>
    <r>
      <rPr>
        <sz val="12"/>
        <color rgb="FFFF0000"/>
        <rFont val="맑은 고딕"/>
        <family val="3"/>
        <charset val="129"/>
      </rPr>
      <t xml:space="preserve">, </t>
    </r>
    <r>
      <rPr>
        <sz val="12"/>
        <color rgb="FFFF0000"/>
        <rFont val="경기천년제목 Light"/>
        <family val="3"/>
        <charset val="129"/>
      </rPr>
      <t>논리적 글쓰기와 합리적 토론의 기회도 가질 수 있는 과목입니다</t>
    </r>
    <r>
      <rPr>
        <sz val="12"/>
        <color rgb="FFFF0000"/>
        <rFont val="맑은 고딕"/>
        <family val="3"/>
        <charset val="129"/>
      </rPr>
      <t>.</t>
    </r>
  </si>
  <si>
    <t>• 논증의 분석과 유형 (추론과 논증, 정당성과 부당성, 연역 논증과 귀납 논증)
• 연역 논증 (타당성과 건전성, 정언진술과 벤 다이어그램)
• 귀납 논증 (귀납적 정당화, 통계적 삼단 논법)
• 오류 (형식적 오류와 비형식적 오류, 오류확인과 반닥)
• 논증의 활용 (숨은 전제와 숨은 결론, 복합 논증, 논증의 재구성과 평가, 논술)</t>
  </si>
  <si>
    <t>인간과 철학</t>
  </si>
  <si>
    <t>삶 속에서 스스로 ‘철학하는 사람’으로 성장해 가는 것을 목표로 동서양의 철학적 사유를 비판적이고 주체적으로 이해하여 철학하는 탐구 공동체를 구성하고 함께 생각하는 힘으로 세상을 창의적으로 변화시킬 수 있는 역량을 계발하는 과목이다.</t>
  </si>
  <si>
    <t>나의 삶과 철학함
• 철학적 사유 및 철학하는 방법의 특징 분석하기
• 인간의 본성을 비판적으로 탐구하기
• 진정한 나의 모습을 삶에 적용하기
공동체와 철학함
• 개인과 사회의 갈등을 철학적으로 통찰하기
• 동서양의 경제·정치·역사 철학의 핵심적 물음들에 대해 탐구하기
생태계와 철학함
• 세계에 대한 철학적 관점 탐구하기
• 자연 생태계와 디지털 생태계의 철학적 성찰을 통해 상생하는 미래 세계 구상하기
창조성과 철학함
• 미적 기준의 다양성 및 예술을 철학적으로 고찰하기
• 좋은 삶과 창조성의 관계 성찰하기</t>
  </si>
  <si>
    <t>철학연구원, 소설가, 시인, 시나리오작가(게임, 방송, 영화 등), 평론가, 출판물기획전문가, 기록물관리사, 인문과학연구원, 중등교사, 기자 등</t>
  </si>
  <si>
    <t>철학과, 철학상담학과, 철학윤리학과, 역사철학부, 동양철학과, 유학동양학과, 윤리문화학과, 윤리교육과, 미학과, 경제학과, 윤리학과, 사회학과, 심리학과, 정치학과, 문화인류학과 등</t>
  </si>
  <si>
    <t>청소년의 성장 과정에 영향을 주는 환경적 요소를 파악하고, 이를 바탕으로 문제 상황을 슬기롭게 극복하는 문제 해결력과 적응 능력을 기를 수 있는 과목입니다.</t>
  </si>
  <si>
    <t>• 심리학에 대한 이해 (과학과 생활, 심리학과 진로)
• 나 알기 (지각, 기억과 학습, 동기와 정서, 성격과 자아 정체성)
• 사회적 정체성 (사회적 관계, 사회적 환경)
• 삶과 적응 (적응과 부적응, 강점과 행복 찾기)</t>
  </si>
  <si>
    <t>논리와 사고</t>
  </si>
  <si>
    <t xml:space="preserve">올바른 추론과 논증의 기준 및 특징을 이해하고, 다양한 논거와 주장 사이의 논리적 관계 분석을 통하여 민주적이고 과학적인 사고 능력과 합리적 판단 능력을 기르는 과목이다. </t>
  </si>
  <si>
    <t>생활과 논리
• 논리적 사고 이해하기
• 추론과 논증의 특징을 이해하고 적용하기
• 논리적 오류를 피하고 합리적으로 결정하기
언어와 논리
• 연역 논증과 귀납 논증 비교·구분하기
• 타당한 논증과 건전한 논증을 이해·구분하기
• 다양한 글에 제시된 논증을 분석·평가하여 토론 및 글쓰기에 활용하기
기호와 논리
• 논리 기호를 사용하여 복잡한 주장의 형식화 및 논증의 타당성 판단하기
• 자연 연역의 추론 규칙을 활용하여 정보의 함축 파악하기
과학과 논리
• 귀납 추론의 종류 구분하기
• 과학적 추론 속 확률과 통계의 역할 탐구하기
• 귀납 논리와 머신 러닝 이해하기</t>
  </si>
  <si>
    <t xml:space="preserve"> 작가, 기자, 논술지도사, 사회조사분석가, 철학연구원, 대학교수 등</t>
  </si>
  <si>
    <t xml:space="preserve">철학과, 경제학과, 법학과, 사회학과, 수학과, 심리학과, 통계학과, 데이터 관련학과, 컴퓨터공학과, 통계학과, 윤리교육과, 유학동양학과 등 </t>
  </si>
  <si>
    <t>인간은 왜 배우고 가르치는지를 깊이 있게 생각해 보는 기회를 가질 수 있는 과목입니다.</t>
  </si>
  <si>
    <t>• 교육의 목적과 성격 (교육의 목적과 가치, 교육과 자아실현/교육과 사회화, 전인교육의 원리와 방법)
• 교육의 역사와 공교육 (학교의 출현과 발달, 근대 공교육의 성과와 의미, 한국의 교육 문제와 해결 방향)
• 학습과 교수의 원리 (학습의 원리와 방법, 교수의 원리와 방법)
• 미래 사회와 평생 교육 (미래 사회의 변화와 교육, 평생 학습 사회)</t>
  </si>
  <si>
    <t>인간과 심리</t>
  </si>
  <si>
    <t xml:space="preserve">인간의 마음과 행동을 심리학적으로 접근하여 자신과 타인을 이해하고 실생활 문제 해결에 활용하며 창의적 시각에서 미래 사회 문제에 대처할 수 있는 역량과 다원화된 민주 사회에서 필요한 포용력 및 공동체 의식을 함양하는 과목이다. </t>
  </si>
  <si>
    <t>마음의 과학적 탐구
• 심리학 연구 방법을 탐색하고 분석하기
• 심리학의 증거 기반 추론과 비판적 사고하기
• 심리학의 학문과 사회 발전 기여 탐색하기
자기 이해
• 행동의 생물학적 기초 이해하기
• 발달 과정에서 자신의 경험을 성찰하기
• 실생활에 심리학 응용하기
 타인 이해
• 사회적 존재로서 인간 이해하기
• 사회 문제의 원인을 분석하고 해결 방안을 도출하기
• 공동체 의식의 토대가 되는 사회적 관계의 다양성 수용하기
삶과 적응
• 적응과 부적응 이해하기
• 스트레스 대처 및 정신 건강 문제 해결 방안 탐색하기
• 행복한 삶 설계하기</t>
  </si>
  <si>
    <t xml:space="preserve">상담교사, 정신건강상담전문가, 스포츠심리상담사,  놀이치료사, 미술치료사, 아동발달전문가, 교정직공무원, 범죄심리전문가, 산업심리전문가, 빅데이터분석전문가, 게임기획자, 미디어콘텐츠제작자, 기자 등 </t>
  </si>
  <si>
    <t>심리학과, 상담학과, 사회심리학과, 상담심리학과, 명상심리상담학과, 산업심리학과, 아동심리상담학과,  심리치료학과, 재활학과, 뇌인지과학과, 산업심리학과, 심리상담치료학과, 교육학과, 유아교육과, 초등교육과 등</t>
  </si>
  <si>
    <r>
      <rPr>
        <sz val="12"/>
        <color rgb="FFFF0000"/>
        <rFont val="경기천년제목 Light"/>
        <family val="3"/>
        <charset val="129"/>
      </rPr>
      <t>다양한 종교 현상에 관해 다양한 관점에서 질문하고 다층적으로 사유해 보는 기회를 가질 수 있는 과목입니다</t>
    </r>
    <r>
      <rPr>
        <sz val="12"/>
        <color rgb="FFFF0000"/>
        <rFont val="맑은 고딕"/>
        <family val="3"/>
        <charset val="129"/>
      </rPr>
      <t xml:space="preserve">. </t>
    </r>
    <r>
      <rPr>
        <sz val="12"/>
        <color rgb="FFFF0000"/>
        <rFont val="경기천년제목 Light"/>
        <family val="3"/>
        <charset val="129"/>
      </rPr>
      <t>또한</t>
    </r>
    <r>
      <rPr>
        <sz val="12"/>
        <color rgb="FFFF0000"/>
        <rFont val="맑은 고딕"/>
        <family val="3"/>
        <charset val="129"/>
      </rPr>
      <t xml:space="preserve">, </t>
    </r>
    <r>
      <rPr>
        <sz val="12"/>
        <color rgb="FFFF0000"/>
        <rFont val="경기천년제목 Light"/>
        <family val="3"/>
        <charset val="129"/>
      </rPr>
      <t>다종교ㆍ다문화 사회에서 필요한 다문화 감수성도 기를 수 있는 과목입니다</t>
    </r>
    <r>
      <rPr>
        <sz val="12"/>
        <color rgb="FFFF0000"/>
        <rFont val="맑은 고딕"/>
        <family val="3"/>
        <charset val="129"/>
      </rPr>
      <t>.</t>
    </r>
  </si>
  <si>
    <t>• 인간과 종교 (종교의 의미, 종교의 역할, 종교 자유와 통념)
• 종교의 구성 (경전과 교리, 종교 의례, 종교 공동체)
• 종교의 세계관 (종교의 인간관, 종교의 역사관, 종교의 자연관)
• 종교 전통과 문화유산 (세계의 종교, 한국의 종교, 종교와 문화의 다양성)
• 현대 사회와 종교 (종교와 다종교 사회, 종교와 인권, 종교와 생명·과학, 종교와 다문화사회)
• 개별 종교들의 이해 (주요 교리와 규범, 사회·문화적 실천, 종교인의 삶과 태도)</t>
  </si>
  <si>
    <t>교육의 이해</t>
  </si>
  <si>
    <t xml:space="preserve">교육의 중요성과 가르치고 배우는 활동의 원리와 방법을 알고 교육의 다양한 사회적 기능을 이해하여 한국 사회의 교육 문제 해결 방안을 모색하고 미래 교육 환경 변화에 능동적으로 대응하는 데 필요한 지식, 사고 능력 및 가치, 태도를 기르는 과목이다. </t>
  </si>
  <si>
    <t>교육이 의미와 중요성
• 교육적 존재로서의 인간 이해하기
• 전통적 교육 개념과 새로운 교육 개념 비교 분석하기
• 평생 학습 사회에서의 자기주도적 학습 역량 함양하기 
교육 활동
• 효과적인 학습 전략과 방법을 탐색하고 적용하기
• 효과적인 교수 전략과 방법을 탐색하고 적용하기 
교육 제도
• 교육 제도의 형성과 변천 이해하기
• 교육의 사회적 기능 분석하기
• 한국 사회 교육 문제의 해결 방안 탐색하기
미래 교육
• 미래 교육의 과제 탐색 및 실천 계획 수립하기
• 미래 학습 환경과 교육 방법의 변화 예측 및 대응하기</t>
  </si>
  <si>
    <t>교육학연구원, 교육행정사무원, 인적자원전문가, 입학사정관, 중등교사, 대학교수, 평생교육사, 상담전문가, 직업상담사, 진로체험코디네이터 등</t>
  </si>
  <si>
    <t>교육학과, 교육공학과, 교육심리학과, 평생교육학과, 평생교육ㆍ상담학과, 미래융합학부(평생교육ㆍ청소년학전공), 평생교육ㆍ청소년상담학과, 유아교육과, 초등교육과, 특수교육과, 사범계열의 교과교육 관련학과 등</t>
  </si>
  <si>
    <t>학생이 고등학교 졸업 전 선택해야 할 진로·진학의 문제를 앞서 생각하고 준비함으로써 대학 진학이나 졸업 후 취업뿐 아니라 앞으로의 삶에서 진로를 준비하고 대응하기 위해 배울 필요가 있는 과목입니다.</t>
  </si>
  <si>
    <t>• 자아 이해와 사회적 역량 개발 (자아 이해 및 긍정적 자아 개념 형성, 대인 관계 및 의사 소통 역량 개발)
• 일과 직업 세계의 이해 (변화하는 직업 세계 이해, 건강한 직업의식 형성)
• 진로 탐색 (교육 기회의 탐색, 직업 정보의 탐색)
• 진로 디자인과 준비 (진로의사 결정 능력 개발, 진로 설계와 준비)</t>
  </si>
  <si>
    <t>삶과 종교</t>
  </si>
  <si>
    <t xml:space="preserve">일상의 삶과 사회 변화에 도움이 되는 종교적 통찰과 지혜를 발견하여 개인의 삶과 사회 변화를 위한 실천에 적용하고, 공동선을 위하여 포용성을 갖춘 시민 의식을 기르는 과목이다. </t>
  </si>
  <si>
    <t>인간과 종교
• 종교의 정의와 역할 이해하기
• 삶의 문제를 종교적으로 탐색하기
• 종교적 통찰과 지혜를 발견하기
다양한 종교에 대한 이해
• 다양한 종교의 기원과 역사 탐색하기
• 다양한 종교의 경전과 교리의 특징 및 공동체와 의례 비교·분석하기
• 종교적 세계관과 윤리적 실천의 의미 발견하기
종교 문화유산
• 종교 문화유산에 대해 융합적으로 탐구하기
• 통과 의례를 통한 삶의 모습 성찰하기
• 삶 속에서 종교성 발견하기
변화하는 사회와 종교
• 종교적 덕목 및 지혜 적용하기
• 현대 사회의 주요 문제에 대한 종교적 역할과 책임 이해하기</t>
  </si>
  <si>
    <t>신부, 목사, 승려, 교무(원불교), 수녀, 전도사, 대학교수, 출판물기획자, 기자, 연출가 등</t>
  </si>
  <si>
    <t>종교학과, 신학과, 기독교학과, 불교학과, 원불교학과, 종교문화재학과, 윤리학과, 철학과, 사회학과, 고고학과, 문화인류학과, 고고미술사학과 등</t>
  </si>
  <si>
    <r>
      <rPr>
        <sz val="12"/>
        <color rgb="FFFF0000"/>
        <rFont val="경기천년제목 Light"/>
        <family val="3"/>
        <charset val="129"/>
      </rPr>
      <t>건강에 영향을 미치는 요인을 알고 적절히 대처하며</t>
    </r>
    <r>
      <rPr>
        <sz val="12"/>
        <color rgb="FFFF0000"/>
        <rFont val="맑은 고딕"/>
        <family val="3"/>
        <charset val="129"/>
      </rPr>
      <t xml:space="preserve">, </t>
    </r>
    <r>
      <rPr>
        <sz val="12"/>
        <color rgb="FFFF0000"/>
        <rFont val="경기천년제목 Light"/>
        <family val="3"/>
        <charset val="129"/>
      </rPr>
      <t>올바른 건강 관리 방법을 실생활에</t>
    </r>
    <r>
      <rPr>
        <sz val="12"/>
        <color rgb="FFFF0000"/>
        <rFont val="맑은 고딕"/>
        <family val="3"/>
        <charset val="129"/>
      </rPr>
      <t xml:space="preserve"> </t>
    </r>
    <r>
      <rPr>
        <sz val="12"/>
        <color rgb="FFFF0000"/>
        <rFont val="경기천년제목 Light"/>
        <family val="3"/>
        <charset val="129"/>
      </rPr>
      <t>적용하는 능력을 기를 수 있는 과목입니다</t>
    </r>
    <r>
      <rPr>
        <sz val="12"/>
        <color rgb="FFFF0000"/>
        <rFont val="맑은 고딕"/>
        <family val="3"/>
        <charset val="129"/>
      </rPr>
      <t>.</t>
    </r>
    <r>
      <rPr>
        <sz val="12"/>
        <color rgb="FF000000"/>
        <rFont val="맑은 고딕"/>
        <family val="3"/>
        <charset val="129"/>
      </rPr>
      <t xml:space="preserve"> </t>
    </r>
    <r>
      <rPr>
        <sz val="12"/>
        <color rgb="FFFF0000"/>
        <rFont val="경기천년제목 Light"/>
        <family val="3"/>
        <charset val="129"/>
      </rPr>
      <t>또한</t>
    </r>
    <r>
      <rPr>
        <sz val="12"/>
        <color rgb="FFFF0000"/>
        <rFont val="맑은 고딕"/>
        <family val="3"/>
        <charset val="129"/>
      </rPr>
      <t xml:space="preserve">, </t>
    </r>
    <r>
      <rPr>
        <sz val="12"/>
        <color rgb="FF000000"/>
        <rFont val="경기천년제목 Light"/>
        <family val="3"/>
        <charset val="129"/>
      </rPr>
      <t>건강한 사회･문화의 가치와 제도</t>
    </r>
    <r>
      <rPr>
        <sz val="12"/>
        <color rgb="FF000000"/>
        <rFont val="맑은 고딕"/>
        <family val="3"/>
        <charset val="129"/>
      </rPr>
      <t xml:space="preserve">, </t>
    </r>
    <r>
      <rPr>
        <sz val="12"/>
        <color rgb="FF000000"/>
        <rFont val="경기천년제목 Light"/>
        <family val="3"/>
        <charset val="129"/>
      </rPr>
      <t>정책들을 개선</t>
    </r>
    <r>
      <rPr>
        <sz val="12"/>
        <color rgb="FF000000"/>
        <rFont val="맑은 고딕"/>
        <family val="3"/>
        <charset val="129"/>
      </rPr>
      <t xml:space="preserve">, </t>
    </r>
    <r>
      <rPr>
        <sz val="12"/>
        <color rgb="FF000000"/>
        <rFont val="경기천년제목 Light"/>
        <family val="3"/>
        <charset val="129"/>
      </rPr>
      <t>변화시킬 수 있는 공동체 건강 의식의 향상에 중점을 두는 과목입니다</t>
    </r>
    <r>
      <rPr>
        <sz val="12"/>
        <color rgb="FF000000"/>
        <rFont val="맑은 고딕"/>
        <family val="3"/>
        <charset val="129"/>
      </rPr>
      <t>.</t>
    </r>
  </si>
  <si>
    <t>• 건강의 이해와 질병 예방 (건강 증진, 생활 주기, 질병 예방)
• 생활 속의 건강한 선택 (약물·담배·술, 성 건강, 정서·정신 건강, 건강 생활 기술)
• 안전과 응급 처치 (생활 안전, 응급 처치)
• 건강 자원과 사회 문화(건강권과 건강 자원, 건강 문화)</t>
  </si>
  <si>
    <t xml:space="preserve">몸과 마음에 대한 이해를 높이고 건강생활을 실천하며 서로 협력하여 개인과 공동체의 건강과 삶의 질을 향상하기 위한 과목이다. </t>
  </si>
  <si>
    <t xml:space="preserve">건강증진과 질병예방
• 건강의 가치와 다차원적 개념 탐구하기
• 건강 지표 분석하여 활용하기
• 건강에 대한 사회적 지지와 역할 및 책임 이해하기
정서와 정신건강
• 의약품 오·남용 및 중독의 예방과 지지체계 탐색하기
• 정서·정신건강 이해하기
• 감정과 성격을 이해하고 관리하기
성과 건강
• 성 건강 문제를 균형있게 탐색하여 건강을 관리하고 개선하기
• 성과 발달, 사랑, 권리와 책임, 성적 문화와 성적 위험에 대해 이해하기 
건강안전과 응급처치
• 건강 안전과 개인적, 사회적 위험요인을 평가하고 예방·대처방안 탐색하기
• 다양한 응급상황에 대처하는 방법을 알고 적용하기  
건강자원과 건강문화
• 건강권 보장을 위한 사회·제도적 노력과 건강지향적 환경 개선을 탐색하고 제안하기
• 디지털·인공지능 시대의 건강자원의 변화를 이해하고 활용 방안을 제안하기 </t>
  </si>
  <si>
    <r>
      <rPr>
        <sz val="10"/>
        <color rgb="FFFF0000"/>
        <rFont val="맑은 고딕"/>
        <family val="3"/>
        <charset val="129"/>
      </rPr>
      <t>보건교사</t>
    </r>
    <r>
      <rPr>
        <sz val="10"/>
        <color rgb="FFFF0000"/>
        <rFont val="Helvetica"/>
      </rPr>
      <t xml:space="preserve">, </t>
    </r>
    <r>
      <rPr>
        <sz val="10"/>
        <color rgb="FFFF0000"/>
        <rFont val="맑은 고딕"/>
        <family val="3"/>
        <charset val="129"/>
      </rPr>
      <t>간호사</t>
    </r>
    <r>
      <rPr>
        <sz val="10"/>
        <color rgb="FFFF0000"/>
        <rFont val="Helvetica"/>
      </rPr>
      <t xml:space="preserve">, </t>
    </r>
    <r>
      <rPr>
        <sz val="10"/>
        <color rgb="FFFF0000"/>
        <rFont val="맑은 고딕"/>
        <family val="3"/>
        <charset val="129"/>
      </rPr>
      <t>의약계열교수</t>
    </r>
    <r>
      <rPr>
        <sz val="10"/>
        <color rgb="FFFF0000"/>
        <rFont val="Helvetica"/>
      </rPr>
      <t xml:space="preserve">, </t>
    </r>
    <r>
      <rPr>
        <sz val="10"/>
        <color rgb="FFFF0000"/>
        <rFont val="맑은 고딕"/>
        <family val="3"/>
        <charset val="129"/>
      </rPr>
      <t>응급구조사</t>
    </r>
    <r>
      <rPr>
        <sz val="10"/>
        <color rgb="FFFF0000"/>
        <rFont val="Helvetica"/>
      </rPr>
      <t xml:space="preserve">, </t>
    </r>
    <r>
      <rPr>
        <sz val="10"/>
        <color rgb="FFFF0000"/>
        <rFont val="맑은 고딕"/>
        <family val="3"/>
        <charset val="129"/>
      </rPr>
      <t>방사선사</t>
    </r>
    <r>
      <rPr>
        <sz val="10"/>
        <color rgb="FFFF0000"/>
        <rFont val="Helvetica"/>
      </rPr>
      <t xml:space="preserve">, </t>
    </r>
    <r>
      <rPr>
        <sz val="10"/>
        <color rgb="FFFF0000"/>
        <rFont val="맑은 고딕"/>
        <family val="3"/>
        <charset val="129"/>
      </rPr>
      <t>임상병리사</t>
    </r>
    <r>
      <rPr>
        <sz val="10"/>
        <color rgb="FFFF0000"/>
        <rFont val="Helvetica"/>
      </rPr>
      <t xml:space="preserve">, </t>
    </r>
    <r>
      <rPr>
        <sz val="10"/>
        <color rgb="FFFF0000"/>
        <rFont val="맑은 고딕"/>
        <family val="3"/>
        <charset val="129"/>
      </rPr>
      <t>물리치료사</t>
    </r>
    <r>
      <rPr>
        <sz val="10"/>
        <color rgb="FFFF0000"/>
        <rFont val="Helvetica"/>
      </rPr>
      <t xml:space="preserve">, </t>
    </r>
    <r>
      <rPr>
        <sz val="10"/>
        <color rgb="FFFF0000"/>
        <rFont val="맑은 고딕"/>
        <family val="3"/>
        <charset val="129"/>
      </rPr>
      <t>치과위생사</t>
    </r>
    <r>
      <rPr>
        <sz val="10"/>
        <color rgb="FFFF0000"/>
        <rFont val="Helvetica"/>
      </rPr>
      <t xml:space="preserve">, </t>
    </r>
    <r>
      <rPr>
        <sz val="10"/>
        <color rgb="FFFF0000"/>
        <rFont val="맑은 고딕"/>
        <family val="3"/>
        <charset val="129"/>
      </rPr>
      <t>운동처방사</t>
    </r>
    <r>
      <rPr>
        <sz val="10"/>
        <color rgb="FFFF0000"/>
        <rFont val="Helvetica"/>
      </rPr>
      <t xml:space="preserve">, </t>
    </r>
    <r>
      <rPr>
        <sz val="10"/>
        <color rgb="FFFF0000"/>
        <rFont val="맑은 고딕"/>
        <family val="3"/>
        <charset val="129"/>
      </rPr>
      <t>보험사무원</t>
    </r>
    <r>
      <rPr>
        <sz val="10"/>
        <color rgb="FFFF0000"/>
        <rFont val="Helvetica"/>
      </rPr>
      <t xml:space="preserve">, </t>
    </r>
    <r>
      <rPr>
        <sz val="10"/>
        <color rgb="FFFF0000"/>
        <rFont val="맑은 고딕"/>
        <family val="3"/>
        <charset val="129"/>
      </rPr>
      <t>의료코디네이터</t>
    </r>
    <r>
      <rPr>
        <sz val="10"/>
        <color rgb="FFFF0000"/>
        <rFont val="Helvetica"/>
      </rPr>
      <t xml:space="preserve">, </t>
    </r>
    <r>
      <rPr>
        <sz val="10"/>
        <color rgb="FFFF0000"/>
        <rFont val="맑은 고딕"/>
        <family val="3"/>
        <charset val="129"/>
      </rPr>
      <t>사회복지사</t>
    </r>
    <r>
      <rPr>
        <sz val="10"/>
        <color rgb="FFFF0000"/>
        <rFont val="Helvetica"/>
      </rPr>
      <t xml:space="preserve"> </t>
    </r>
    <r>
      <rPr>
        <sz val="10"/>
        <color rgb="FFFF0000"/>
        <rFont val="맑은 고딕"/>
        <family val="3"/>
        <charset val="129"/>
      </rPr>
      <t>등</t>
    </r>
  </si>
  <si>
    <r>
      <rPr>
        <sz val="10"/>
        <color rgb="FFFF0000"/>
        <rFont val="KoPub돋움체 Light"/>
        <family val="3"/>
        <charset val="129"/>
      </rPr>
      <t>간호학과, 보건행정학과, 임상병리학과, 물리치료학과, 재활학과, 응급구조학과, 치기공과, 치위생과, 건강관리학과, 의료경영과, 의약정보관리과, 경찰</t>
    </r>
    <r>
      <rPr>
        <sz val="10"/>
        <color rgb="FFFF0000"/>
        <rFont val="Tahoma"/>
        <family val="2"/>
      </rPr>
      <t>‧</t>
    </r>
    <r>
      <rPr>
        <sz val="10"/>
        <color rgb="FFFF0000"/>
        <rFont val="KoPub돋움체 Light"/>
        <family val="3"/>
        <charset val="129"/>
      </rPr>
      <t>소방</t>
    </r>
    <r>
      <rPr>
        <sz val="10"/>
        <color rgb="FFFF0000"/>
        <rFont val="Tahoma"/>
        <family val="2"/>
      </rPr>
      <t>‧</t>
    </r>
    <r>
      <rPr>
        <sz val="10"/>
        <color rgb="FFFF0000"/>
        <rFont val="KoPub돋움체 Light"/>
        <family val="3"/>
        <charset val="129"/>
      </rPr>
      <t>군사 등 치안 및 안전 관련 학과 등</t>
    </r>
  </si>
  <si>
    <r>
      <rPr>
        <sz val="12"/>
        <color rgb="FF000000"/>
        <rFont val="경기천년제목 Light"/>
        <family val="3"/>
        <charset val="129"/>
      </rPr>
      <t>환경 감수성</t>
    </r>
    <r>
      <rPr>
        <sz val="12"/>
        <color rgb="FF000000"/>
        <rFont val="맑은 고딕"/>
        <family val="3"/>
        <charset val="129"/>
      </rPr>
      <t xml:space="preserve">, </t>
    </r>
    <r>
      <rPr>
        <sz val="12"/>
        <color rgb="FF000000"/>
        <rFont val="경기천년제목 Light"/>
        <family val="3"/>
        <charset val="129"/>
      </rPr>
      <t>환경 공동체 의식</t>
    </r>
    <r>
      <rPr>
        <sz val="12"/>
        <color rgb="FF000000"/>
        <rFont val="맑은 고딕"/>
        <family val="3"/>
        <charset val="129"/>
      </rPr>
      <t xml:space="preserve">, </t>
    </r>
    <r>
      <rPr>
        <sz val="12"/>
        <color rgb="FF000000"/>
        <rFont val="경기천년제목 Light"/>
        <family val="3"/>
        <charset val="129"/>
      </rPr>
      <t>성찰･통찰 능력</t>
    </r>
    <r>
      <rPr>
        <sz val="12"/>
        <color rgb="FF000000"/>
        <rFont val="맑은 고딕"/>
        <family val="3"/>
        <charset val="129"/>
      </rPr>
      <t xml:space="preserve">, </t>
    </r>
    <r>
      <rPr>
        <sz val="12"/>
        <color rgb="FF000000"/>
        <rFont val="경기천년제목 Light"/>
        <family val="3"/>
        <charset val="129"/>
      </rPr>
      <t>창의적 문제 해결력</t>
    </r>
    <r>
      <rPr>
        <sz val="12"/>
        <color rgb="FF000000"/>
        <rFont val="맑은 고딕"/>
        <family val="3"/>
        <charset val="129"/>
      </rPr>
      <t xml:space="preserve">, </t>
    </r>
    <r>
      <rPr>
        <sz val="12"/>
        <color rgb="FF000000"/>
        <rFont val="경기천년제목 Light"/>
        <family val="3"/>
        <charset val="129"/>
      </rPr>
      <t>의사소통 및 갈등 해결 능력</t>
    </r>
    <r>
      <rPr>
        <sz val="12"/>
        <color rgb="FF000000"/>
        <rFont val="맑은 고딕"/>
        <family val="3"/>
        <charset val="129"/>
      </rPr>
      <t xml:space="preserve">, </t>
    </r>
    <r>
      <rPr>
        <sz val="12"/>
        <color rgb="FF000000"/>
        <rFont val="경기천년제목 Light"/>
        <family val="3"/>
        <charset val="129"/>
      </rPr>
      <t>환경 정보 활용 능력 등의 역량을 기르는 데 중점을 두고 있어</t>
    </r>
    <r>
      <rPr>
        <sz val="12"/>
        <color rgb="FF000000"/>
        <rFont val="맑은 고딕"/>
        <family val="3"/>
        <charset val="129"/>
      </rPr>
      <t xml:space="preserve">, </t>
    </r>
    <r>
      <rPr>
        <sz val="12"/>
        <color rgb="FFFF0000"/>
        <rFont val="경기천년제목 Light"/>
        <family val="3"/>
        <charset val="129"/>
      </rPr>
      <t>자연과학뿐만 아니라 인문</t>
    </r>
    <r>
      <rPr>
        <sz val="12"/>
        <color rgb="FFFF0000"/>
        <rFont val="맑은 고딕"/>
        <family val="3"/>
        <charset val="129"/>
      </rPr>
      <t xml:space="preserve">, </t>
    </r>
    <r>
      <rPr>
        <sz val="12"/>
        <color rgb="FFFF0000"/>
        <rFont val="경기천년제목 Light"/>
        <family val="3"/>
        <charset val="129"/>
      </rPr>
      <t>사회</t>
    </r>
    <r>
      <rPr>
        <sz val="12"/>
        <color rgb="FFFF0000"/>
        <rFont val="맑은 고딕"/>
        <family val="3"/>
        <charset val="129"/>
      </rPr>
      <t xml:space="preserve">, </t>
    </r>
    <r>
      <rPr>
        <sz val="12"/>
        <color rgb="FFFF0000"/>
        <rFont val="경기천년제목 Light"/>
        <family val="3"/>
        <charset val="129"/>
      </rPr>
      <t>예술 분야</t>
    </r>
    <r>
      <rPr>
        <sz val="12"/>
        <color rgb="FF000000"/>
        <rFont val="경기천년제목 Light"/>
        <family val="3"/>
        <charset val="129"/>
      </rPr>
      <t>에 관심 있는 학생에게도 유익한 과목입니다</t>
    </r>
    <r>
      <rPr>
        <sz val="12"/>
        <color rgb="FF000000"/>
        <rFont val="맑은 고딕"/>
        <family val="3"/>
        <charset val="129"/>
      </rPr>
      <t>.</t>
    </r>
  </si>
  <si>
    <t>• 환경과 인간 (환경관, 환경 윤리, 환경 체험)
• 환경의 체계 (환경 체계의 구성, 생태계, 환경과 사회 체계, 생태계와 사회 체계의 상호 작용)
• 환경 탐구 (환경 사례 심층 탐구, 생활 주제 환경 탐구, 환경 프로젝트)
• 지속 가능한 사회 (지속 가능한 사회 체계, 지속 가능한 삶의 양식)</t>
  </si>
  <si>
    <t>인간과 경제활동</t>
  </si>
  <si>
    <t>빠르게 변화하는 경제 환경을 이해하고 경제 문제에 대한 호기심과 흥미를 바탕으로 경제적 의사 결정 능력을 기르며, 경제 공동체 구성원으로서 지속가능한 사회의 발전에 기여할 수 있는 세계시민으로서의 올바른 가치관과 태도를 함양하는 과목이다.</t>
  </si>
  <si>
    <t>인간과 의사 결정
• 합리적 의사 결정 과정을 이해하고 개인의 의사 결정에 따른 결과 분석하기
• 비합리적 의사 결정의 유형과 심리적, 인지적 요인 분석하기 
• 합리성과 함께 공정성도 고려하는 경제적 의사 결정 과정 이해하기 
인간과 직업 세계
• 취업과 창업을 위한 정보의 수집 및 분석을 통하여 직업 탐색하기
• 노동 문제 해결의 기반이 되는 노동 인권 이해하기 
• 기업가 정신의 의미를 실생활 사례를 통해 탐구하기
인간과 경제 공동체
• 공정한 소득 분배의 원리 이해하기
• 사회적 경제의 의미 탐구하기
• 지식 정보 사회와 디지털 경제의 특징 분석하기
인간과 미래 사회
• 4차 산업 혁명에 따른 경제 변화 예측하기
• 저출산·고령화의 경제적 영향을 분석하기
• 기후변화에 대응하고 지속가능한 발전을 위한 경제 정책 탐색하기</t>
  </si>
  <si>
    <r>
      <rPr>
        <sz val="10"/>
        <color theme="1"/>
        <rFont val="맑은 고딕"/>
        <family val="3"/>
        <charset val="129"/>
      </rPr>
      <t>세무회계사무원</t>
    </r>
    <r>
      <rPr>
        <sz val="10"/>
        <color theme="1"/>
        <rFont val="Helvetica"/>
      </rPr>
      <t xml:space="preserve">, </t>
    </r>
    <r>
      <rPr>
        <sz val="10"/>
        <color theme="1"/>
        <rFont val="맑은 고딕"/>
        <family val="3"/>
        <charset val="129"/>
      </rPr>
      <t>회계담당자</t>
    </r>
    <r>
      <rPr>
        <sz val="10"/>
        <color theme="1"/>
        <rFont val="Helvetica"/>
      </rPr>
      <t xml:space="preserve">, </t>
    </r>
    <r>
      <rPr>
        <sz val="10"/>
        <color theme="1"/>
        <rFont val="맑은 고딕"/>
        <family val="3"/>
        <charset val="129"/>
      </rPr>
      <t>금융감독사무원</t>
    </r>
    <r>
      <rPr>
        <sz val="10"/>
        <color theme="1"/>
        <rFont val="Helvetica"/>
      </rPr>
      <t xml:space="preserve">, </t>
    </r>
    <r>
      <rPr>
        <sz val="10"/>
        <color theme="1"/>
        <rFont val="맑은 고딕"/>
        <family val="3"/>
        <charset val="129"/>
      </rPr>
      <t>여신심사원</t>
    </r>
    <r>
      <rPr>
        <sz val="10"/>
        <color theme="1"/>
        <rFont val="Helvetica"/>
      </rPr>
      <t xml:space="preserve">, </t>
    </r>
    <r>
      <rPr>
        <sz val="10"/>
        <color theme="1"/>
        <rFont val="맑은 고딕"/>
        <family val="3"/>
        <charset val="129"/>
      </rPr>
      <t>주식중개인</t>
    </r>
    <r>
      <rPr>
        <sz val="10"/>
        <color theme="1"/>
        <rFont val="Helvetica"/>
      </rPr>
      <t xml:space="preserve">, </t>
    </r>
    <r>
      <rPr>
        <sz val="10"/>
        <color theme="1"/>
        <rFont val="맑은 고딕"/>
        <family val="3"/>
        <charset val="129"/>
      </rPr>
      <t>은행텔러</t>
    </r>
    <r>
      <rPr>
        <sz val="10"/>
        <color theme="1"/>
        <rFont val="Helvetica"/>
      </rPr>
      <t xml:space="preserve">, </t>
    </r>
    <r>
      <rPr>
        <sz val="10"/>
        <color theme="1"/>
        <rFont val="맑은 고딕"/>
        <family val="3"/>
        <charset val="129"/>
      </rPr>
      <t>해외영업원</t>
    </r>
    <r>
      <rPr>
        <sz val="10"/>
        <color theme="1"/>
        <rFont val="Helvetica"/>
      </rPr>
      <t xml:space="preserve">, </t>
    </r>
    <r>
      <rPr>
        <sz val="10"/>
        <color theme="1"/>
        <rFont val="맑은 고딕"/>
        <family val="3"/>
        <charset val="129"/>
      </rPr>
      <t>보험설계사</t>
    </r>
    <r>
      <rPr>
        <sz val="10"/>
        <color theme="1"/>
        <rFont val="Helvetica"/>
      </rPr>
      <t xml:space="preserve">, </t>
    </r>
    <r>
      <rPr>
        <sz val="10"/>
        <color theme="1"/>
        <rFont val="맑은 고딕"/>
        <family val="3"/>
        <charset val="129"/>
      </rPr>
      <t>주식투자분석가</t>
    </r>
    <r>
      <rPr>
        <sz val="10"/>
        <color theme="1"/>
        <rFont val="Helvetica"/>
      </rPr>
      <t xml:space="preserve">, </t>
    </r>
    <r>
      <rPr>
        <sz val="10"/>
        <color theme="1"/>
        <rFont val="맑은 고딕"/>
        <family val="3"/>
        <charset val="129"/>
      </rPr>
      <t>신용평가사</t>
    </r>
    <r>
      <rPr>
        <sz val="10"/>
        <color theme="1"/>
        <rFont val="Helvetica"/>
      </rPr>
      <t xml:space="preserve">, </t>
    </r>
    <r>
      <rPr>
        <sz val="10"/>
        <color theme="1"/>
        <rFont val="맑은 고딕"/>
        <family val="3"/>
        <charset val="129"/>
      </rPr>
      <t>감정평가사</t>
    </r>
    <r>
      <rPr>
        <sz val="10"/>
        <color theme="1"/>
        <rFont val="Helvetica"/>
      </rPr>
      <t xml:space="preserve">, </t>
    </r>
    <r>
      <rPr>
        <sz val="10"/>
        <color theme="1"/>
        <rFont val="맑은 고딕"/>
        <family val="3"/>
        <charset val="129"/>
      </rPr>
      <t>경제학연구원</t>
    </r>
    <r>
      <rPr>
        <sz val="10"/>
        <color theme="1"/>
        <rFont val="Helvetica"/>
      </rPr>
      <t xml:space="preserve">, </t>
    </r>
    <r>
      <rPr>
        <sz val="10"/>
        <color theme="1"/>
        <rFont val="맑은 고딕"/>
        <family val="3"/>
        <charset val="129"/>
      </rPr>
      <t>공인회계사</t>
    </r>
    <r>
      <rPr>
        <sz val="10"/>
        <color theme="1"/>
        <rFont val="Helvetica"/>
      </rPr>
      <t xml:space="preserve">, </t>
    </r>
    <r>
      <rPr>
        <sz val="10"/>
        <color theme="1"/>
        <rFont val="맑은 고딕"/>
        <family val="3"/>
        <charset val="129"/>
      </rPr>
      <t>세무사</t>
    </r>
    <r>
      <rPr>
        <sz val="10"/>
        <color theme="1"/>
        <rFont val="Helvetica"/>
      </rPr>
      <t xml:space="preserve">, </t>
    </r>
    <r>
      <rPr>
        <sz val="10"/>
        <color theme="1"/>
        <rFont val="맑은 고딕"/>
        <family val="3"/>
        <charset val="129"/>
      </rPr>
      <t>경영컨설턴트</t>
    </r>
    <r>
      <rPr>
        <sz val="10"/>
        <color theme="1"/>
        <rFont val="Helvetica"/>
      </rPr>
      <t xml:space="preserve">, </t>
    </r>
    <r>
      <rPr>
        <sz val="10"/>
        <color theme="1"/>
        <rFont val="맑은 고딕"/>
        <family val="3"/>
        <charset val="129"/>
      </rPr>
      <t>무역사무원</t>
    </r>
    <r>
      <rPr>
        <sz val="10"/>
        <color theme="1"/>
        <rFont val="Helvetica"/>
      </rPr>
      <t xml:space="preserve"> </t>
    </r>
    <r>
      <rPr>
        <sz val="10"/>
        <color theme="1"/>
        <rFont val="맑은 고딕"/>
        <family val="3"/>
        <charset val="129"/>
      </rPr>
      <t>등</t>
    </r>
  </si>
  <si>
    <r>
      <rPr>
        <sz val="10"/>
        <color theme="1"/>
        <rFont val="맑은 고딕"/>
        <family val="3"/>
        <charset val="129"/>
      </rPr>
      <t>경제학과</t>
    </r>
    <r>
      <rPr>
        <sz val="10"/>
        <color theme="1"/>
        <rFont val="Helvetica"/>
      </rPr>
      <t xml:space="preserve">, </t>
    </r>
    <r>
      <rPr>
        <sz val="10"/>
        <color theme="1"/>
        <rFont val="맑은 고딕"/>
        <family val="3"/>
        <charset val="129"/>
      </rPr>
      <t>경영학과</t>
    </r>
    <r>
      <rPr>
        <sz val="10"/>
        <color theme="1"/>
        <rFont val="Helvetica"/>
      </rPr>
      <t xml:space="preserve">, </t>
    </r>
    <r>
      <rPr>
        <sz val="10"/>
        <color theme="1"/>
        <rFont val="맑은 고딕"/>
        <family val="3"/>
        <charset val="129"/>
      </rPr>
      <t>무역학과</t>
    </r>
    <r>
      <rPr>
        <sz val="10"/>
        <color theme="1"/>
        <rFont val="Helvetica"/>
      </rPr>
      <t xml:space="preserve">, </t>
    </r>
    <r>
      <rPr>
        <sz val="10"/>
        <color theme="1"/>
        <rFont val="맑은 고딕"/>
        <family val="3"/>
        <charset val="129"/>
      </rPr>
      <t>회계학과</t>
    </r>
    <r>
      <rPr>
        <sz val="10"/>
        <color theme="1"/>
        <rFont val="Helvetica"/>
      </rPr>
      <t xml:space="preserve">, </t>
    </r>
    <r>
      <rPr>
        <sz val="10"/>
        <color theme="1"/>
        <rFont val="맑은 고딕"/>
        <family val="3"/>
        <charset val="129"/>
      </rPr>
      <t>관광경영학과</t>
    </r>
    <r>
      <rPr>
        <sz val="10"/>
        <color theme="1"/>
        <rFont val="Helvetica"/>
      </rPr>
      <t xml:space="preserve">, </t>
    </r>
    <r>
      <rPr>
        <sz val="10"/>
        <color theme="1"/>
        <rFont val="맑은 고딕"/>
        <family val="3"/>
        <charset val="129"/>
      </rPr>
      <t>국제통상학과</t>
    </r>
    <r>
      <rPr>
        <sz val="10"/>
        <color theme="1"/>
        <rFont val="Helvetica"/>
      </rPr>
      <t xml:space="preserve">, </t>
    </r>
    <r>
      <rPr>
        <sz val="10"/>
        <color theme="1"/>
        <rFont val="맑은 고딕"/>
        <family val="3"/>
        <charset val="129"/>
      </rPr>
      <t>금융보험학과</t>
    </r>
    <r>
      <rPr>
        <sz val="10"/>
        <color theme="1"/>
        <rFont val="Helvetica"/>
      </rPr>
      <t xml:space="preserve">, </t>
    </r>
    <r>
      <rPr>
        <sz val="10"/>
        <color theme="1"/>
        <rFont val="맑은 고딕"/>
        <family val="3"/>
        <charset val="129"/>
      </rPr>
      <t>농업경제학과</t>
    </r>
    <r>
      <rPr>
        <sz val="10"/>
        <color theme="1"/>
        <rFont val="Helvetica"/>
      </rPr>
      <t xml:space="preserve">, </t>
    </r>
    <r>
      <rPr>
        <sz val="10"/>
        <color theme="1"/>
        <rFont val="맑은 고딕"/>
        <family val="3"/>
        <charset val="129"/>
      </rPr>
      <t>보건행정학과</t>
    </r>
    <r>
      <rPr>
        <sz val="10"/>
        <color theme="1"/>
        <rFont val="Helvetica"/>
      </rPr>
      <t xml:space="preserve">, </t>
    </r>
    <r>
      <rPr>
        <sz val="10"/>
        <color theme="1"/>
        <rFont val="맑은 고딕"/>
        <family val="3"/>
        <charset val="129"/>
      </rPr>
      <t>부동산학과</t>
    </r>
    <r>
      <rPr>
        <sz val="10"/>
        <color theme="1"/>
        <rFont val="Helvetica"/>
      </rPr>
      <t xml:space="preserve">, </t>
    </r>
    <r>
      <rPr>
        <sz val="10"/>
        <color theme="1"/>
        <rFont val="맑은 고딕"/>
        <family val="3"/>
        <charset val="129"/>
      </rPr>
      <t>세무학과</t>
    </r>
    <r>
      <rPr>
        <sz val="10"/>
        <color theme="1"/>
        <rFont val="Helvetica"/>
      </rPr>
      <t xml:space="preserve">, </t>
    </r>
    <r>
      <rPr>
        <sz val="10"/>
        <color theme="1"/>
        <rFont val="맑은 고딕"/>
        <family val="3"/>
        <charset val="129"/>
      </rPr>
      <t>소비자학과</t>
    </r>
    <r>
      <rPr>
        <sz val="10"/>
        <color theme="1"/>
        <rFont val="Helvetica"/>
      </rPr>
      <t xml:space="preserve"> </t>
    </r>
    <r>
      <rPr>
        <sz val="10"/>
        <color theme="1"/>
        <rFont val="맑은 고딕"/>
        <family val="3"/>
        <charset val="129"/>
      </rPr>
      <t>등</t>
    </r>
  </si>
  <si>
    <r>
      <rPr>
        <sz val="12"/>
        <color rgb="FFFF0000"/>
        <rFont val="경기천년제목 Light"/>
        <family val="3"/>
        <charset val="129"/>
      </rPr>
      <t>실생활에서 취업 정보 습득 방안</t>
    </r>
    <r>
      <rPr>
        <sz val="12"/>
        <color rgb="FFFF0000"/>
        <rFont val="맑은 고딕"/>
        <family val="3"/>
        <charset val="129"/>
      </rPr>
      <t xml:space="preserve">, </t>
    </r>
    <r>
      <rPr>
        <sz val="12"/>
        <color rgb="FFFF0000"/>
        <rFont val="경기천년제목 Light"/>
        <family val="3"/>
        <charset val="129"/>
      </rPr>
      <t>창업 방법과 절차를 이해하고 노후 생활에 대비할 수 있는 문제 해결력과 정보 활용 능력을 기를 수 있는 과목입니다</t>
    </r>
    <r>
      <rPr>
        <sz val="12"/>
        <color rgb="FFFF0000"/>
        <rFont val="맑은 고딕"/>
        <family val="3"/>
        <charset val="129"/>
      </rPr>
      <t xml:space="preserve">. </t>
    </r>
    <r>
      <rPr>
        <sz val="12"/>
        <color rgb="FFFF0000"/>
        <rFont val="경기천년제목 Light"/>
        <family val="3"/>
        <charset val="129"/>
      </rPr>
      <t>대학 진학 이후에도 수리적인 분석력</t>
    </r>
    <r>
      <rPr>
        <sz val="12"/>
        <color rgb="FFFF0000"/>
        <rFont val="맑은 고딕"/>
        <family val="3"/>
        <charset val="129"/>
      </rPr>
      <t xml:space="preserve">, </t>
    </r>
    <r>
      <rPr>
        <sz val="12"/>
        <color rgb="FFFF0000"/>
        <rFont val="경기천년제목 Light"/>
        <family val="3"/>
        <charset val="129"/>
      </rPr>
      <t>판단력 및 대량의 정보를 습득</t>
    </r>
    <r>
      <rPr>
        <sz val="12"/>
        <color rgb="FFFF0000"/>
        <rFont val="맑은 고딕"/>
        <family val="3"/>
        <charset val="129"/>
      </rPr>
      <t>·</t>
    </r>
    <r>
      <rPr>
        <sz val="12"/>
        <color rgb="FFFF0000"/>
        <rFont val="경기천년제목 Light"/>
        <family val="3"/>
        <charset val="129"/>
      </rPr>
      <t>활용하는 데 도움이 되는 과목입니다</t>
    </r>
    <r>
      <rPr>
        <sz val="12"/>
        <color rgb="FFFF0000"/>
        <rFont val="맑은 고딕"/>
        <family val="3"/>
        <charset val="129"/>
      </rPr>
      <t>.</t>
    </r>
  </si>
  <si>
    <t>• 개인과 국가의 경제 생활 (비용, 편익, 경제 주체)
• 소득과 소비 (소득, 예산, 합리적 선택)
• 저축과 투자와 보험 (생애 주기, 저축, 투자, 보험)
• 부채와 신용 (부채, 신용, 채무자)
• 취업과 창업 (진로, 창업)</t>
  </si>
  <si>
    <t>논술</t>
  </si>
  <si>
    <t>논증을 통해 의사소통의 중요함을 인식하고 논리적 글쓰기 능력 및 비판적 사고력, 의사결정 능력을 기르고 글쓰기 과정에서 교과 통합적 학습 능력을 함양하는 과목이다.</t>
  </si>
  <si>
    <t xml:space="preserve">논술과 비판적 사고
• 합리적 설득과 비판적 사고의 의미를 이해하고 논술에 적용하기
• 자료 활용법을 익히고 글쓰기 윤리 함양하기
요약하는 글쓰기
• 텍스트의 유형별 차이 비교하기
• 텍스트의 유형에 맞게 텍스트 요약하기
평가하는 글쓰기
• 논증적 테스트 평가를 위한 필수 평가 요소와 일반 평가 요소 활용하기
주장하는 글쓰기
• 주장하는 글쓰기를 위한 주의 사항 및 탐구 방법 이해하기
• 체계적이고 논리적으로 주장하는 글을 작성하고 퇴고와 수정 방법 이해하기 </t>
  </si>
  <si>
    <t>평론가, 기자, 작가, 사회조사전문가, 철학연구원, 논술지도사 등</t>
  </si>
  <si>
    <t>국어국문학과, 문예창작비평학과, 신문방송학과, 언론정보학과, 철학과 등 논리적이고 비판적인 사고력, 말하기 및 글쓰기 능력이 필요한 모든 학과</t>
  </si>
  <si>
    <r>
      <rPr>
        <sz val="12"/>
        <color rgb="FFFF0000"/>
        <rFont val="경기천년제목 Light"/>
        <family val="3"/>
        <charset val="129"/>
      </rPr>
      <t>논리적 글쓰기 능력과 비판적 사고력을 기르는 데 도움이 되는 과목입니다</t>
    </r>
    <r>
      <rPr>
        <sz val="12"/>
        <color rgb="FFFF0000"/>
        <rFont val="맑은 고딕"/>
        <family val="3"/>
        <charset val="129"/>
      </rPr>
      <t xml:space="preserve">. </t>
    </r>
    <r>
      <rPr>
        <sz val="12"/>
        <color rgb="FFFF0000"/>
        <rFont val="경기천년제목 Light"/>
        <family val="3"/>
        <charset val="129"/>
      </rPr>
      <t>특히</t>
    </r>
    <r>
      <rPr>
        <sz val="12"/>
        <color rgb="FFFF0000"/>
        <rFont val="맑은 고딕"/>
        <family val="3"/>
        <charset val="129"/>
      </rPr>
      <t xml:space="preserve">, </t>
    </r>
    <r>
      <rPr>
        <sz val="12"/>
        <color rgb="FFFF0000"/>
        <rFont val="경기천년제목 Light"/>
        <family val="3"/>
        <charset val="129"/>
      </rPr>
      <t>개별 교과 내용을 글쓰기에 활용함으로써 심화 학습 및 교과 통합적 학습 능력이 향상될 수 있습니다</t>
    </r>
    <r>
      <rPr>
        <sz val="12"/>
        <color rgb="FFFF0000"/>
        <rFont val="맑은 고딕"/>
        <family val="3"/>
        <charset val="129"/>
      </rPr>
      <t xml:space="preserve">. </t>
    </r>
    <r>
      <rPr>
        <sz val="12"/>
        <color rgb="FFFF0000"/>
        <rFont val="경기천년제목 Light"/>
        <family val="3"/>
        <charset val="129"/>
      </rPr>
      <t>대입 논술 전형을 준비하는 학생에게 수강을 권유하는 과목입니다</t>
    </r>
    <r>
      <rPr>
        <sz val="12"/>
        <color rgb="FFFF0000"/>
        <rFont val="맑은 고딕"/>
        <family val="3"/>
        <charset val="129"/>
      </rPr>
      <t>.</t>
    </r>
  </si>
  <si>
    <t>• 논술과 비판적 사고 (논술의 정의, 논술의 기능, 논술과 비판적 사고)
• 분석적 글쓰기 (분석글의 성격과 유형, 단순 요약 지침과 적용, 논증적 요약 지침과 적용, 분석적 글쓰기의 표현 전략)
• 비판적 글쓰기 (비판글의 성격과 유형, 비판글 쓰기 지침과 적용, 대안 모색 및 제시 방법, 비판적 글쓰기의 표현 전략)
• 문제 해결적 글쓰기 (문제 해결적 글의 성격과 유형, 논술문 작성을 위한 탐구 과정, 논술문 작성 과정, 논술문의 퇴고와 수정)
• 자료 활용과 학습 윤리 (올바른 자료 활용법, 학습 윤리)</t>
  </si>
  <si>
    <t>삼각함수와 미적분, 기하, 확률과 통계의 심화된 내용을 이해하고 탐구하는 과목이다. 이 과목은 수학의 여러 영역의 내용을 이해하는 데 도움을 주며 타 교과 학습의 기초가 된다.</t>
  </si>
  <si>
    <t>이산적인 현상을 수학적으로 해석하고 탐구하는 과목이다. 과목에서 학습한 내용은 자연수와 같은 이산적인 대상의 규칙성 및 기본적인 세기 방법을 탐구하고 자연 현상이나 사회 현상의 여러 연결 관계를 표현하는 수학적 모델인 그래프를 활용하여, 유한이나 불연속의 이산적인 상황을 해석하고 미래를 예측하는 데 도움이 된다.</t>
  </si>
  <si>
    <t>대수의 심화된 내용과 추론 방식을 이해하고 탐구하는 과목이다. 수학의 여러 분야에서 대수적 개념과 방법을 어떻게 사용하는지, 인공지능, 기계공학, 전자공학 등 다양한 영역에서 행렬 및 벡터가 어떻게 사용되는지 이해하는 데 도움이 되며, 빅데이터와 인공지능 시대에 필요한 산업과 지속가능한 기술 발전의 토대가 되는 과목이다.</t>
  </si>
  <si>
    <t>미적분의 심화된 내용과 추론 방식을 이해하고 탐구하는 과목이다. 미적분을 심화하여 탐구하게 함으로써 미래 사회에 새롭게 나타나게 될 여러 융합 지식 및 기술 분야의 토대가 되는 과목이다.</t>
  </si>
  <si>
    <t>기하의 심화된 내용과 추론 방식을 이해하고 탐구하는 과목이다. 기하적 대상을 대수, 미적분과 연결하여 탐구하게 함으로써 미래 사회에 새롭게 나타나게 될 여러 융합 지식 및 기술 분야의 토대가 되는 과목이다.</t>
  </si>
  <si>
    <t>고급 물리학은 물리학에 흥미와 관심이 있는 과학계열 고등학교 학생이나 일반계 고등학교에서 과학 과목 중점 교육과정을 이수하는 학생들이 심화된 수준으로 물리학의 학문적 체계와 내용을 학습하기 위한 과목이다. 역학, 전자기학, 광학, 현대 물리 영역으로 구성된다.</t>
  </si>
  <si>
    <t>고급 화학은 21세기를 살아가는 데 필요한 핵심역량과 물질 현상을 과학적이고 창의적으로 분석하고 예측할 수 있는 화학적 소양을 함양하기 위한 과목이다. 물질의 구조, 물질의 성질, 물질의 변화와 에너지, 물질의 변화와 화학 평형 영역으로 구성된다.</t>
  </si>
  <si>
    <t xml:space="preserve">고급 생명과학은 과학계열 고등학교 학생이나 일반계 고등학교에서 과학 과목 중점으로 교육과정을 이수하는 학생들이 심화된 수준의 생명과학의 학문적 체계와 내용을 학습하기 위한 과목이다. 생물의 구조와 에너지, 생물의 조절과 방어, 생명의 연속성, 생명공학기술과 미래 영역으로 구성된다. </t>
  </si>
  <si>
    <t xml:space="preserve">고급 지구과학은 지구를 포함한 우주 공간에서 나타나는 현상에 대한 기본 개념을 바탕으로 지구과학적 탐구를 직간접적으로 체험하고 지구과학의 심화 개념과 탐구 능력을 충분히 활용하여 실생활에서의 문제해결 능력과 과학적 소양을 함양하기 위한 과목이다. 고체 지구, 대기와 해양, 우주 영역으로 구성된다. </t>
  </si>
  <si>
    <t>과학과제 연구는 과학계열 고등학교 학생이나 일반계 고등학교에서 과학 과목 중점으로 교육과정을 이수하는 학생들이 과학 핵심 개념의 통합적인 이해 및 과학의 탐구 경험을 통하여 다양한 탐구 중심의 학습을 위한 과목이다. 과학 연구의 문제 탐색 및 선정, 과학 연구의 설계 및 수행, 과학 연구의 결론 도출 및 공유 영역으로 구성된다.</t>
  </si>
  <si>
    <t>물리학 실험은 역학, 전자기, 광학, 현대 물리와 관련된 다양한 주제의 실험을 설계하고 수행하여 물리 현상에 대한 이해를 심화하고 실생활에 응용할 수 있는 과학적 소양과 창의성을 함양하기 위한 과목이다. 물리 실험의 기초, 역학, 전자기학, 광학, 현대 물리 영역으로 구성된다.</t>
  </si>
  <si>
    <t>화학 실험은 21세기를 살아가는 데 필요한 핵심역량과 물질 현상을 과학적이고 창의적으로 분석하고 예측할 수 있는 화학적 소양을 함양하기 위한 과목이다. 화학 실험의 기초, 물질의 성질, 화학 반응, 탄소 화합물의 합성과 특성 영역으로 구성된다.</t>
  </si>
  <si>
    <t>생명과학 실험은 과학계열 고등학교 학생이나 일반계 고등학교에서 과학 과목 중점으로 교육과정을 이수하는 학생들이 심화된 수준의 생명과학의 학문적 체계와 내용을 탐구하기 위한 과목이다. 생물의 구조와 에너지, 자극과 반응, 생명의 연속성과 다양성, 환경과 생태계, 생명공학 영역으로 구성된다.</t>
  </si>
  <si>
    <t>지구과학 실험은 지구를 포함한 우주 공간에서 나타나는 현상에 대한 기본 개념을 바탕으로 지구과학적 탐구를 직간접적으로 체험하고 고급 지구과학의 심화 개념과 탐구 능력을 충분히 활용하여 실생활에서의 문제해결 능력과 과학적 소양을 함양하기 위한 과목이다. 고체 지구 탐구, 대기와 해양 탐구, 우주 탐구 영역으로 구성된다.</t>
  </si>
  <si>
    <t xml:space="preserve">컴퓨터과학과 소프트웨어 공학에 대한 깊이 있는 학문적 이해를 바탕으로 알고리즘 설계가 프로그래밍을 통해 구현되는 과정을 경험하며 대학의 소프트웨어 관련 다양한 전공과 연계되는 기초 지식을 습득하고, 정보과학 프로젝트를 통해 심도 있는 문제 해결 역량을 함양하는 과목이다. </t>
  </si>
  <si>
    <t>음악 이론은 학습자가 음악의 이론과 원리를 체계적으로 학습하며 음악적 탐구력과 분석력을 계발하여 문제 해결 능력을 기르는 과목이다. 음악의 구조적 이해를 통해 창의적 구성력을 함양하고 변화하는 미래 사회에서 음악 이론가, 작곡가, 비평가 등 다양한 역할을 수행할 수 있도록 한다. 또한, 디지털 환경 및 융합적 활동과 연계하여 음악 문화의 발전에 기여하고 전문 음악가로서의 자질과 안목을 키운다. 이를 통해 감성, 창의성, 자기주도성, 지식정보처리 역량 등을 함양하고 음악적 문제 해결력과 체계적 안목을 갖춘 음악인을 육성하는 것을 목표로 한다.</t>
  </si>
  <si>
    <t>음악사는 학습자가 음악의 본질과 가치를 심도 있게 탐구하며 시대적·문화적·사회적 맥락에서 음악을 비평적으로 고찰하고 이해하는 능력을 기르는 과목이다. 음악의 변화와 발전을 분석하여 미적 판단력과 음악적 통찰력을 계발하고 다양한 음악 문화유산의 가치를 인식하며 공동체와 소통하는 역량을 함양한다. 또한, 음악과 역사적 흐름을 연계하여 미래지향적인 음악 발전을 모색하고 사회·문화·산업에서 협력할 수 있는 음악적 시각을 확장한다. 이를 통해 음악적 역사관과 비판적 안목을 갖춘 음악인을 육성하는 것을 목표로 한다.</t>
  </si>
  <si>
    <t>시창•청음</t>
  </si>
  <si>
    <t>시창·청음은 학습자가 청각적 감수성과 음악적 문해력을 계발하여 음악을 읽고 쓰며 이해하는 능력을 신장하는 과목이다. 이를 통해 음악 정보를 지각·인지·표현·기록하는 능력을 향상시키고 다양한 음악 활동과 소통 능력을 강화한다. 또한, 음악적 감식력과 문해력을 갖추어 전문 음악가로 성장하고 공동체와 협력하며 음악적 표현과 소통을 확장하는 것을 목표로 한다.</t>
  </si>
  <si>
    <t>음악 전공 실기는 학습자가 전공 기량을 심화하여 음악적 표현력과 전문성을 함양하고 창의성과 감성을 바탕으로 음악을 해석하고 표현하는 능력을 기르는 과목이다. 이를 통해 전공 실기 활동을 체계적으로 수행하며 음악 문화의 계승·발전과 다양한 사회적 역할을 수행할 수 있도록 한다. 또한, 공동체와 협력하며 음악적 소통 역량을 강화하고 전문 음악가로 성장하는 데 필요한 자질과 안목을 기르는 것을 목표로 한다.</t>
  </si>
  <si>
    <t>합창•합주</t>
  </si>
  <si>
    <t>합창·합주는 학습자가 음악적 감수성과 협동성을 계발하여 소리의 조화와 균형을 바탕으로 함께 연주하는 능력을 기르는 과목이다. 이를 통해 합창·합주 활동을 체계적으로 수행하며 음악 문화의 사회적·예술적 가치를 이해하고 공유하는 태도를 형성한다. 또한, 공동체와 협력하며 음악적 소통 역량을 강화하고 협력적 음악 문화 발전에 기여하는 것을 목표로 한다.</t>
  </si>
  <si>
    <t>음악 공연 실습은 학습자가 음악적 표현력과 융합력을 계발하여 다양한 공연 활동을 수행하고 종합적 발표력과 소통 능력을 기르는 실습 과목이다. 이를 통해 음악과 타 예술 분야를 연계하며 창의적이고 실천적인 공연 경험을 쌓고 공동체와 협력하여 공연 예술의 사회적·문화적 가치를 확산한다. 또한, 음악 공연을 통해 미적 감수성을 함양하고, 다양한 맥락에서 공연을 존중하고 포용하며 소통하는 역량을 강화하는 것을 목표로 한다.</t>
  </si>
  <si>
    <t>음악과 문화는 학습자가 음악의 본질과 문화적 가치를 경험하고 음악을 통해 사회·문화적 현상을 이해하며 통찰력을 기르는 과목이다. 이를 통해 다양한 음악 문화 활동을 수행하며 창의성과 공동체 역량을 함양하고 상호문화적 소통과 포용의 태도를 기른다. 또한 문화적 다양성을 존중하며 공동체의 음악 문화 발전에 기여하고 미래지향적 음악 문화를 형성하는 것을 목표로 한다.</t>
  </si>
  <si>
    <t>미술 이론은 미술 전공자가 동서양 미술 이론, 조형론, 감상과 비평을 학습하여 미적 안목과 전문성을 기르는 과목이다. 이를 통해 미술을 탐구하고 창작 활동에 활용하며 다양한 미술 비평 관점을 존중하고 적용하는 능력을 함양한다. 또한, 전공 분야에 대한 이해를 심화하고 진로 설계에 도움을 주는 것을 목표로 한다.</t>
  </si>
  <si>
    <t>드로잉은 선을 활용하여 사물의 형태나 심상을 표현하는 방법을 탐색하며 다양한 재료와 기법을 익혀 표현력을 높이는 실기 과목이다. 이를 통해 창의적이고 개성 있는 표현을 탐구하고 전공 실기 및 타 분야와 연계한 미적 소통 능력을 함양한다. 또한 드로잉의 다양한 기법을 활용하여 목적과 의도를 효과적으로 표현하는 능력을 기르는 것을 목표로 한다.</t>
  </si>
  <si>
    <t>미술사는 미술의 역사적 흐름과 변천 과정을 탐구하며 시대와 지역에 따른 미술의 변화 요인을 이해하고 분석하는 능력을 함양하는 과목이다. 이를 통해 미술 작품을 비판적으로 해석하고 다양한 문화적 정체성과 미술 문화를 수용하며 융합적 사고력을 기른다. 또한 미술사적 지식을 전공과 연계하고 타 분야와 융합하여 활용하는 능력을 배양하는 것을 목표로 한다.</t>
  </si>
  <si>
    <t>미술 전공 실기는 학생이 전공과 관련된 표현 기법을 익히고 창의성과 전문성을 함양하는 실기 과목이다. 이를 통해 다양한 재료와 기법을 탐색하며 창작 과정을 바탕으로 효과적인 표현 능력을 기르고 진로와 직업에 대한 방향성을 설정한다. 또한, 자기주도적으로 전공 실기 능력을 발전시키며 미술인으로서의 정체성을 확립하는 것을 목표로 한다.</t>
  </si>
  <si>
    <t>조형 탐구는 미술의 조형적 특성을 탐색하며 평면과 입체 조형의 다양한 표현 방법과 재료를 익히는 실기 과목이다. 이를 통해 조형 원리를 이해하고 창의적이고 예술적인 표현 능력을 발전시키며 전통과 현대적 맥락에서 조형 활동의 의미를 탐구한다. 또한, 조형 탐구 활동을 통해 다양한 장르를 경험하고 조형적 사고력을 확장하는 것을 목표로 한다.</t>
  </si>
  <si>
    <t>미술 매체 탐구는 새로운 디지털 기술과 다양한 매체를 탐색하여 미술 표현의 가능성을 확장하고 창작에 적용하는 능력을 기르는 과목이다. 이를 통해 미술 매체의 특성을 이해하고 창의적인 표현과 소통 방식을 탐구하며 예술과 타 분야를 융합하는 사고력을 함양한다. 또한 미술 매체를 활용한 표현 방식에 대한 비판적이고 개방적인 태도를 기르는 것을 목표로 한다.</t>
  </si>
  <si>
    <t>미술과 사회는 미술의 사회적 역할과 소통 방식을 탐구하여 인간, 사회, 환경과의 관계 속에서 미술을 이해하고 실천하는 과목이다. 이를 통해 미술이 공동체와 사회 변화에 미치는 영향을 탐색하며 미술 표현과 참여를 통해 사회적 변화를 도모하는 능력을 함양한다. 또한, 미술과 다양한 사회 분야를 연결하여 공동체의 문화 발전에 기여하는 태도를 기르는 것을 목표로 한다.</t>
  </si>
  <si>
    <t>인류의 역사와 함께 발전해 온 무용의 변화를 문화적 배경 속에서 이해하고 무용과 삶의 관계에 대한 탐색을 통해 무용의 본질과 특징을 이해하는 과목이다. 무용에 대한 입문적 성격을 갖고 있으며, 무용의 기원과 발전 그리고 분류와 특징 등에 대한 이해를 바탕으로 삶 속에서 가치화할 수 있는 토대를 형성한다.</t>
  </si>
  <si>
    <t xml:space="preserve">몸의 중요성과 가치를 이해하고 몸에 대한 구조적, 기능적인 이해를 기초로 몸을 성찰하는 과목이다. 다양한 무용 동작을 자유롭게 수행할 수 있는 ‘춤추는 몸’을 이해하는 과목으로 학습자가 전공으로서 무용을 심화하기 위한 기초 과목이다. </t>
  </si>
  <si>
    <t xml:space="preserve">무용 실기에서 기본이 되는 것이 무엇인지를 탐색하고 무용 동작의 기본 원리를 이해하고 동작으로 표현하는 과정을 확립하는 과목이다. </t>
  </si>
  <si>
    <t>무용 동작 원리에 대한 이해를 기초로 기본 동작을 응용하고 확장하는 과목으로, 학습자가 삶 속에서 전공으로 선택한 무용을 심화할 수 있는 핵심 과목이다. 세부 전공에서 요구하는 전문성을 갖추기 위해 응용 동작을 확장하여, 다양한 레퍼토리와 창작 작품 실기를 통해 자유롭게 표현할 수 있다.</t>
  </si>
  <si>
    <t xml:space="preserve">안무 원리와 창작 기법을 체계적으로 습득함으로써 움직임을 매개로 감정과 생각을 미적 형식으로 드러내는 과목인데 이 과정에 필요한 창의⸱융합 사고 능력과 심미적 감성 능력을 개발하는 과목이다. 무용 교과에 개설된 전 과목에서 얻어진 교육적 경험을 총체적으로 활용하는 과목이며 학습된 내용을 기반으로 구성된 작품을 실제 공연하는 과정을 체험하는 것은 &lt;무용 제작 실습&gt; 과목을 통해 연계하여 할 수 있다. </t>
  </si>
  <si>
    <t xml:space="preserve">&lt;안무&gt; 과목과 연계하여 무용 제작의 전 과정을 이해하고 무용 제작의 실제를 경험하는 과목이다. 다양한 분야의 예술가와 제작진이 협업하고 움직임과 공연 요소를 종합함으로써 조화롭고 통일된 무용 작품을 완성하는 과정을 통해 학습자는 준비, 제작, 정리 단계를 통시적으로 이해하고 미적 체험을 극대화한다. </t>
  </si>
  <si>
    <t>용 작품을 다양한 측면에서 해석하고 평가하는 과목으로 학습자의 미적 태도와 작품 분석 능력을 신장시키는 과목이다. 또한 무용 작품을 통해 사회, 문화, 철학, 미학 등 다양한 시각에서 삶과 문화의 관계를 이해하고 타 예술 분야 및 다양한 매체 등과의 융합을 분석·평가할 수 있는 미적 시각과 태도를 형성하는 과목이다.</t>
  </si>
  <si>
    <t xml:space="preserve">매체에 대한 이해를 기초로 무용 표현에 적합한 매체를 선택하고 활용할 수 있는 방법과 그 실제를 포함하고 있는 융합 과목이다. 다양한 분야에 대한 이해를 기초로 소통하는 방법과 적합한 매체를 탐색하고 활용하는 과목으로 창조적인 표현과 소통을 다양한 방법으로 시도해 볼 수 있다. </t>
  </si>
  <si>
    <t xml:space="preserve">문예 창작의 이해는 문학에 대한 이해와 성찰을 바탕으로 문예 창작의 원리와 실제를 탐구하며 갈래별 창작 실습을 위한 기초 소양을 함양하는 과목이다. </t>
  </si>
  <si>
    <t xml:space="preserve">문장론은 아름답고 효과적인 문장 표현과 문예 창작에 대한 탐구를 통해 창작자로서 자신의 개성을 잘 드러낼 수 있는 문장 진술 및 표현 방법을 탐구하고 실습하는 과목이다. </t>
  </si>
  <si>
    <t>문학 감상과 비평은 시대를 대표하는 고전과 정전을 체계적으로 탐구하며 문학 작품의 감상과 비평의 원리를 모색하고 창작자로서의 안목을 기르는 심화 성격의 과목이다.</t>
  </si>
  <si>
    <t>시 창작은 시 창작의 본질과 원리에 대한 탐구와 이해를 바탕으로 독창적이고 개성 있는 시를 창작하고 독자와 소통하며 전문적인 시 창작 능력을 함양하는 과목이다.</t>
  </si>
  <si>
    <t>소설 창작은 소설 창작의 본질과 원리에 대한 탐구와 이해를 바탕으로 독창적이고 개성 있는 소설을 창작하고 독자와 소통하며 전문적인 소설 창작 능력을 함양하는 과목이다.</t>
  </si>
  <si>
    <t>극 창작은 극 창작의 본질과 원리에 대한 탐구와 이해를 바탕으로 독창적이고 개성 있는 극을 창작하고 독자와 소통하며 전문적인 극 창작 능력을 함양하는 과목이다.</t>
  </si>
  <si>
    <t>문학과 매체는 다양한 매체의 특성에 대한 탐구를 바탕으로 매체와 문학을 융합하는 활동을 통해 개성적 상상력과 문학적 인식을 매체로 표현할 수 있는 능력을 함양하는 과목이다.</t>
  </si>
  <si>
    <t>연극과 몸은 무대에서 자신이 원하는 대로 움직이며 표현할 수 있도록 몸에 대한 이해와 다양한 신체 훈련을 통해 몸에 대한 자기 조절 능력을 함양하는 과목이다.</t>
  </si>
  <si>
    <t>연극과 말은 연극의 주된 표현 수단인 말에 대한 이해를 바탕으로 의미와 감정을 대사에 담아 표현하고 전달하는 훈련을 통해 언어 능력을 연기에 활용하는 능력을 함양하는 과목이다.</t>
  </si>
  <si>
    <t>연기는 대본 분석, 장면 연기, 즉흥 연기 훈련을 통해 정확한 분석력과 창의적 표현력을 기르고 다양한 환경에서 연기할 수 있는 능력과 자질을 함양하는 과목이다.</t>
  </si>
  <si>
    <t>무대미술과 기술은 무대장치, 무대조명, 무대음향, 무대의상, 무대분장 등의 특성과 기능을 이해하고 실제 연극 제작에 필요한 디자인 능력과 기술 활용 능력을 함양하는 과목이다.</t>
  </si>
  <si>
    <t>연극 제작 실습은 연극 제작 과정에 대한 이해를 바탕으로 ‘연극’, ‘연극과 몸’, ‘연극과 말’, ‘연기’, ‘무대미술과 기술’ 과목에서 학습한 요소들을 연극을 제작하는 과정에 융·통합적으로 적용하여 연극 제작을 실습하는 과목이다.</t>
  </si>
  <si>
    <t xml:space="preserve">연극 감상과 비평은 연극에 대한 종합적인 이해를 토대로 연극 예술을 다양하게 감상하면서 자신의 관점을 갖고 가치 판단을 하며 내면화하거나 타인과 소통하는 방법을 학습하는 과목이다. </t>
  </si>
  <si>
    <t>연극과 삶은 연극이 인간의 삶과 긴밀하게 연결되어 발전해 온 역사적 산물임을 인식하고, 삶과 연관 지어 연극 예술을 탐구하며 다양한 연극 작품을 감상하고 창작할 수 있는 토대를 마련하는 과목이다.</t>
  </si>
  <si>
    <t>영화의 기초적인 개념과 역사를 학습하여 영화의 특성을 이해하고, 종합 예술로서의 영화에 대한 탐구를 통해 미디어, 콘텐츠 영역까지 이해의 폭을 넓혀 영화적 사고와 표현 및 영화 창작의 이론적 기틀을 마련하는 과목이다.</t>
  </si>
  <si>
    <t>‘촬영’과 ‘조명’ 영역에서 영상이 만들어지는 기본 원리를 이해하고, 카메라 조작 능력과 조명의 전반적인 원리와 방법을 학습하여 기술적 및 예술적 측면에서 다양한 영화적 표현 방법을 활용하는 과목이다.</t>
  </si>
  <si>
    <t>‘편집’과 ‘사운드’ 영역에서 촬영으로 만들어진 영상 재료와 녹음된 소리를 편집하고 가공하는 과정을 통해 연출 의도에 충실하면서도 극적 흐름을 강화함으로써 예술적 완성도에 기여할 수 있는 능력을 기르는 과목이다.</t>
  </si>
  <si>
    <t>종합 예술이라 할 수 있는 영화를 제작하는 전반적인 과정을 경험해 봄으로써 협업하고 소통하는 능력과 함께 사전 제작 단계, 제작 단계, 후반 제작 단계 등 각 단계에서 요구되는 능력을 기르는 과목이다.</t>
  </si>
  <si>
    <t>다양한 표현 방식으로 사회의 여러 가치관을 반영한 영화 작품들을 감상하고 분석함으로써 작품의 주제와 의미, 감독의 의도와 표현 방식을 분석하고, 관객으로서 작품과 소통할 수 있는 역량을 기르는 과목이다.</t>
  </si>
  <si>
    <t>영화가 우리의 삶과 어떻게 연결되어 있는지 살펴보고 영화 감상, 영상 표현 등 다양한 영화적 체험을 통해 우리의 삶과 세상을 이해하고 영상으로 자신의 생각을 표현하는 능력을 기르는 과목이다.</t>
  </si>
  <si>
    <t>사진의 기본 개념과 특성을 체계적으로 이해하고, 여러 작가의 작품을 통해 사진의 예술적 흐름을 알아보며 사진의 발명부터 현대 사진에 이르기까지의 발달과 변화를 학습하는 과목이다.</t>
  </si>
  <si>
    <t>‘사진 촬영과 조명’과 ‘사진 제작’ 영역에서 카메라의 특성과 구조, 사용 방법 및 조명의 전반적인 원리와 사용 방법을 이해하여 다양한 표현 방법을 활용한 사진을 구사할 수 있는 역량을 기르는 과목이다.</t>
  </si>
  <si>
    <t>촬영된 이미지를 분석하고 사진 보정과 편집에 필요한 다양한 소프트웨어의 기능과 활용 범위를 파악하여 촬영한 디지털 이미지를 사용 목적과 작업자의 의도에 맞게 수정하고 가공하는 과정을 학습하는 과목이다.</t>
  </si>
  <si>
    <t>영상 이론을 기초로 하여 영상의 일반적인 특성과 기능을 알아보고, 카메라의 기능과 특징, 영상 편집의 지식과 기술, 표현 방법을 익혀 미디어 콘텐츠를 의도하는 대로 적합한 표현 방법으로 제작할 수 있는 능력을 기르는 과목이다.</t>
  </si>
  <si>
    <t>사진에 대한 다양한 감상 기준과 방법을 학습하여 감상 수준을 높이고, 사진이 지니는 가치를 해석하고 평가함으로써 사진의 감수성과 사진에 대한 형식적 요소와 내용적 요소의 해석 능력을 기르는 과목이다.</t>
  </si>
  <si>
    <t>사진이 일상을 기록하는 가장 익숙하고 편리한 도구 중 하나임을 인지하고 자신의 삶과 사진이 얼마나 밀접한지를 알아보며, 시각 언어로써 사진이라는 매체를 활용할 수 있는 능력을 기르는 과목이다.</t>
  </si>
  <si>
    <t>스포츠가 사회에서 어떻게 변화·발전하는지를 이해하고, 스포츠에 관한 학문적 연구의 중요성을 인식하며, 스포츠와 관련된 직업 세계의 변화를 폭넓게 이해한다.</t>
  </si>
  <si>
    <t>육상의 사회적 변화․발전 과정을 탐구하고, 세분화된 육상 기술을 과학적이고 전문적으로 학습하며, 실제 경기에 참여하고 직접 경기를 운영한다.</t>
  </si>
  <si>
    <t>체조의 사회적 변화·발전 과정을 탐구하고, 세분화된 체조 기술을 과학적이고 전문적으로 학습하며, 현대 체조 경기 문화의 특성과 유형을 바탕으로 실제 경기에 참여 및 운영한다.</t>
  </si>
  <si>
    <t xml:space="preserve">수상 스포츠의 사회적 변화․발전 과정을 탐구하고, 세분화된 수상 스포츠 기술을 과학적이고 전문적으로 학습하며, 현대 사회 수상 스포츠 경기 문화의 특성과 유형을 바탕으로 실제 경기에 참여 및 운영한다. </t>
  </si>
  <si>
    <t xml:space="preserve">기초 체육 전공 실기의 기본 기능을 과학적으로 분석하여 원리에 맞게 적용하는 방법을 이해하고, 기본 기능 향상을 위한 트레이닝 원리 및 방법을 적용한 프로그램을 학습한다. </t>
  </si>
  <si>
    <t>심화 체육 전공 실기의 복합 기능을 과학적으로 분석하여 원리에 맞게 적용하는 방법을 이해하고, 복합 기능 향상을 위한 트레이닝 원리 및 방법을 적용한 프로그램을 활용한다.</t>
  </si>
  <si>
    <t>고급 체육 전공 실기의 응용 기능을 과학적으로 분석하여 원리에 맞게 적용하는 방법을 이해하고, 응용 기능 향상을 위한 트레이닝 원리 및 방법을 적용한 프로그램을 활용한다.</t>
  </si>
  <si>
    <t>스포츠 경기와 체력과의 관계를 이해하고, 스포츠 경기별 체력의 종류 및 특성을 파악하며, 경기 체력 트레이닝 방법과 경기 체력을 종합적으로 관리하는 방법을 학습한다.</t>
  </si>
  <si>
    <t>스포츠 경기와 기술과의 관계를 이해하고, 스포츠 경기별 기술의 유형 및 특성을 파악하며, 각종 경기별 트레이닝 방법으로 공격 및 수비 기술을 향상하여 경기 전략에 활용한다.</t>
  </si>
  <si>
    <t>스포츠 경기와 분석의 관계를 이해하고, 스포츠 경기 분석의 종류 및 특성을 파악하며, 경기 분석 방법에 따라 경기를 분석하여 경기 기술 및 전략 개선에 활용한다.</t>
  </si>
  <si>
    <t xml:space="preserve">스포츠 교육의 의미와 역할을 이해하고, 스포츠 교육의 역사와 정책을 살펴보며, 스포츠 교육 프로그램을 운영하고, 스포츠 교육과 연계된 직업 세계와 준비 과정을 탐구한다. </t>
  </si>
  <si>
    <t>운동생리학과 스포츠 의학 분야에서 다루는 주제와 내용을 이해하고, 두 학문 간의 관계를 파악하며, 운동으로 인한 신체의 생리적 변화를 이해하고, 신체 질환을 생리의학적으로 관리하는 방법을 학습한다.</t>
  </si>
  <si>
    <t xml:space="preserve">스포츠 행정 및 경영의 개념과 스포츠 정책과 산업을 이해하고, 스포츠 행정 및 경영의 실제적 적용 원리와 방법을 탐구하며, 스포츠 행정 및 경영 분야와 관련된 직업 세계와 준비 과정을 탐구한다. </t>
  </si>
  <si>
    <t>일반적 주제에 관해 영어로 듣거나 말하는 능력을 기르는 과목이다. 의사소통 전략을 적절히 구사하여 다양한 상황에서 듣고 말하는 능력을 배양한다.</t>
  </si>
  <si>
    <t>다양한 분야에 관해 영어로 듣거나 말하는 능력을 기르는 과목이다. 의사소통 전략을 효과적으로 구사하여 다양한 상황에서 정확하게 듣고 비교적 유창하게 말하는 능력을 배양한다.</t>
  </si>
  <si>
    <t>실생활에 필요한 의사소통 능력을 향상시키고 장차 전공 분야와 관련된 영어 이해 능력과 표현 능력을 기르는 과목이다. 다양한 일반적 주제의 정보뿐만 아니라 기초 학문 영역의 정보 등을 다루는 데 필요한 언어 능력을 계발한다.</t>
  </si>
  <si>
    <t>다양한 주제와 장르의 글을 읽고 이해하는 능력을 기르는 과목이다. 적절한 읽기 전략을 활용하여 인문, 사회, 과학, 문화, 예술 등에 관련된 다양한 소재의 글을 읽고 올바르게 이해하는 능력을 기른다.</t>
  </si>
  <si>
    <t>기초 학술 및 다양한 주제와 장르의 글을 읽고 이해하는 능력을 기르는 과목이다. 효과적인 읽기 전략을 활용하여 인문, 사회, 과학, 문화, 예술 등에 관련된 다양한 소재의 글을 읽고 정확하게 이해하는 능력을 기른다.</t>
  </si>
  <si>
    <t>다양한 주제에 맞는 글을 쓸 수 있는 능력과 친숙한 일반적 주제에 관련된 글을 조리 있게 쓸 수 있는 능력을 기르는 과목이다. 창의성과 인성 계발에 도움이 되는 학습자 중심의 활동 등을 활용하여 자기 주도적 학습 능력을 함양한다.</t>
  </si>
  <si>
    <t>다양한 주제에 관한 글을 쓸 수 있는 능력과 다양한 일반적 주제에 관련된 글을 조리 있게 쓸 수 있는 능력을 기르는 과목이다. 창의성과 인성 계발에 도움이 되는 학습자 중심의 활동 등을 활용하여 자기 주도적 학습 능력을 함양한다.</t>
  </si>
  <si>
    <t>국제 관계의 협력과 경쟁 및 갈등을 이해하고, 급변하는 국제 정세 변화에 능동적으로 대처하며 나아가 세계 평화에 기여할 수 있는 세계 시민적 태도를 함양하는 과목이다.</t>
  </si>
  <si>
    <t xml:space="preserve">급변하는 국내외 경제 환경 변화에 효과적으로 대응하면서, 우리나라와 세계 경제 발전에 이바지할 수 있는 경제적 사고력과 문제 해결 능력을 지닌 세계 시민을 육성하는 과목이다. </t>
  </si>
  <si>
    <t>국제 사회의 상호 협력과 갈등 관계를 이해하고, 국제 관계를 규율하는 국제법의 성격과 역할을 파악하여 다양한 국제적 갈등과 분쟁을 평화적으로 해결할 수 있는 세계 시민으로서의 자질을 기르는 과목이다.</t>
  </si>
  <si>
    <t>지역적･국가적･세계적 규모에서 수행되는 지역의 역할과 관계를 종합적으로 분석하고 비교하여 타 지역을 이해하고 세계화･정보화 시대에 능동적으로 대처할 수 있는 능력을 기르는 과목이다.</t>
  </si>
  <si>
    <t xml:space="preserve">현대 한국 사회를 정치･경제･사회적 측면에서 조망하고, 세계 속에서 한국이 차지하고 있는 위상을 토대로 한국 사회가 나아가야 할 방향을 설계하는 능력과 새로운 세계 창조에 참여하는 태도를 기르는 과목이다. </t>
  </si>
  <si>
    <t xml:space="preserve">문화 및 비교 문화 연구 방법을 활용한 타 문화에 대한 종합적 이해를 바탕으로 우리 문화를 객관적으로 바라보고, 국제 사회의 문화 관련 문제들을 논리적으로 분석하며 합리적 대안을 모색할 수 있는 능력을 키우는 과목이다. </t>
  </si>
  <si>
    <t xml:space="preserve">인류가 직면하고 있는 전 지구적 성격의 문제들에 대한 종합적 이해와 미래 사회에 대한 객관적 전망을 바탕으로 관련된 문제의 해결 방안을 모색하고, 사회 변화에 적절하게 대응할 수 있는 능력을 키우는 과목이다. </t>
  </si>
  <si>
    <t xml:space="preserve">국제 사회의 상호 관련성과 국제 분쟁에 대한 이해, 국제기구의 역할과 의의에 대한 인식, 국제 관계를 바라보는 종합적 시각을 함양하고, 국제 사회 구성원으로서 필요한 자세와 역량을 기르는 과목이다. </t>
  </si>
  <si>
    <t xml:space="preserve">근대 국민 국가로부터 이어 온 국제 사회의 변천사를 이해하고, 현대 세계의 변화하는 모습을 역사적 맥락에서 파악하여 미래를 준비하는 세계 시민으로서의 태도를 기르는 과목이다. </t>
  </si>
  <si>
    <t>사회 현상에 대한 과학적 탐구 방법을 이해하고, 국제 사회 현상을 과학적으로 탐구하여, 일상생활 속의 문제 해결이나 대학에서의 기초 연구 수행에 요구되는 기본 지식과 능력을 갖추도록 돕는 과목이다.</t>
  </si>
  <si>
    <t>다양한 과목에서 학습한 지식을 토대로 학습자가 연구 문제를 선정하여 소규모 연구를 수행해보고 궁극적으로 지구촌 사회에서 발생하는 다양한 문제를 심층적으로 연구하고 창의적으로 탐구할 수 있는 역량을 함양하는 과목이다.</t>
  </si>
  <si>
    <t xml:space="preserve">일상생활에 사용되는 기본적인 의사소통 표현을 이해하고 상황에 맞게 활용할 수 있으며, 제2외국어권 문화를 이해하고 문화의 다양성을 수용함으로써 세계 시민으로서의 소양을 기르고, 다양한 매체와 자료를 바탕으로 제2외국어권 정보를 습득하여 활용하는 능력을 기를 수 있는 과목이다. </t>
  </si>
  <si>
    <t xml:space="preserve">일상생활의 기본적인 의사소통에 사용되는 다양한 표현을 듣고 이해하며 말할 수 있고, 이를 바탕으로 제2외국어로 의사소통하려는 적극적인 태도를 기르는 것을 목표로 한다. </t>
  </si>
  <si>
    <t>‘제2외국어 회화Ⅰ’의 학습 내용을 바탕으로 일상생활의 다양한 상황에서 사용되는 의사소통 표현을 이해하고 말할 수 있으며, 이를 바탕으로 언어문화에 맞게 말하는 능력을 집중적으로 배양하며 적극적으로 의사소통하려는 태도를 기르는 것을 목표로 한다.</t>
  </si>
  <si>
    <t>기본적인 제2외국어 문법과 문형에 대한 이해를 바탕으로 제2외국어로 작성된 일상적인 글을 읽고 이해하며, 자신의 생각을 제2외국어 글로 표현하는 능력을 배양하는 것을 목표로 한다.</t>
  </si>
  <si>
    <t>‘제2외국어 독해와 작문Ⅰ’의 학습내용을 바탕으로 제2외국어 읽기와 쓰기 능력을 심화하여 다양한 글과 자료들을 읽고 쓸 수 있는 능력을 배양하는 것을 목표로 한다.</t>
  </si>
  <si>
    <t>성취도 5단계/등급 산출</t>
  </si>
  <si>
    <t>성취도 3단계/등급 미산출</t>
  </si>
  <si>
    <t>P로 평가 (P : 이수)</t>
  </si>
  <si>
    <t>에라이</t>
  </si>
  <si>
    <r>
      <rPr>
        <sz val="11"/>
        <color theme="1"/>
        <rFont val="Wingdings"/>
        <charset val="2"/>
      </rPr>
      <t></t>
    </r>
    <r>
      <rPr>
        <sz val="11"/>
        <color theme="1"/>
        <rFont val="Segoe UI Symbol"/>
        <family val="2"/>
      </rPr>
      <t>●</t>
    </r>
  </si>
  <si>
    <r>
      <rPr>
        <sz val="11"/>
        <color theme="1"/>
        <rFont val="Malgun Gothic"/>
        <family val="3"/>
        <charset val="129"/>
      </rPr>
      <t>•</t>
    </r>
    <r>
      <rPr>
        <sz val="11"/>
        <color theme="1"/>
        <rFont val="MS Gothic"/>
        <family val="3"/>
        <charset val="128"/>
      </rPr>
      <t>․</t>
    </r>
    <r>
      <rPr>
        <sz val="11"/>
        <color theme="1"/>
        <rFont val="맑은 고딕"/>
        <family val="3"/>
        <charset val="129"/>
      </rPr>
      <t>·</t>
    </r>
    <r>
      <rPr>
        <sz val="11"/>
        <color theme="1"/>
        <rFont val="Cambria Math"/>
        <family val="1"/>
      </rPr>
      <t>↮</t>
    </r>
    <r>
      <rPr>
        <sz val="11"/>
        <color theme="1"/>
        <rFont val="Segoe UI Symbol"/>
        <family val="2"/>
      </rPr>
      <t>●</t>
    </r>
    <r>
      <rPr>
        <sz val="11"/>
        <color theme="1"/>
        <rFont val="Cambria Math"/>
        <family val="1"/>
      </rPr>
      <t>∘∙⋅⋆</t>
    </r>
  </si>
  <si>
    <t>∙</t>
  </si>
  <si>
    <t>·</t>
  </si>
  <si>
    <t>교과군</t>
  </si>
  <si>
    <t>인문계열</t>
  </si>
  <si>
    <r>
      <rPr>
        <b/>
        <sz val="11"/>
        <color theme="1"/>
        <rFont val="맑은 고딕"/>
        <family val="3"/>
        <charset val="129"/>
      </rPr>
      <t>공통</t>
    </r>
    <r>
      <rPr>
        <sz val="11"/>
        <color theme="1"/>
        <rFont val="맑은 고딕"/>
        <family val="3"/>
        <charset val="129"/>
      </rPr>
      <t xml:space="preserve"> : 독서, 문학
</t>
    </r>
    <r>
      <rPr>
        <b/>
        <sz val="11"/>
        <color theme="1"/>
        <rFont val="맑은 고딕"/>
        <family val="3"/>
        <charset val="129"/>
      </rPr>
      <t>선택</t>
    </r>
    <r>
      <rPr>
        <sz val="11"/>
        <color theme="1"/>
        <rFont val="맑은 고딕"/>
        <family val="3"/>
        <charset val="129"/>
      </rPr>
      <t xml:space="preserve"> : 화법과 작문, 언어와 매체 중 택1</t>
    </r>
  </si>
  <si>
    <t>사회계열</t>
  </si>
  <si>
    <r>
      <rPr>
        <b/>
        <sz val="11"/>
        <color theme="1"/>
        <rFont val="맑은 고딕"/>
        <family val="3"/>
        <charset val="129"/>
      </rPr>
      <t>공통</t>
    </r>
    <r>
      <rPr>
        <sz val="11"/>
        <color theme="1"/>
        <rFont val="맑은 고딕"/>
        <family val="3"/>
        <charset val="129"/>
      </rPr>
      <t xml:space="preserve"> : 수학Ⅰ, 수학Ⅱ
</t>
    </r>
    <r>
      <rPr>
        <b/>
        <sz val="11"/>
        <color theme="1"/>
        <rFont val="맑은 고딕"/>
        <family val="3"/>
        <charset val="129"/>
      </rPr>
      <t>선택</t>
    </r>
    <r>
      <rPr>
        <sz val="11"/>
        <color theme="1"/>
        <rFont val="맑은 고딕"/>
        <family val="3"/>
        <charset val="129"/>
      </rPr>
      <t xml:space="preserve"> : 확률과 통계, 미적분, 기하 중 택1</t>
    </r>
  </si>
  <si>
    <t>자연계열</t>
  </si>
  <si>
    <t>영어Ⅰ, 영어Ⅱ - 절대평가(9등급)</t>
  </si>
  <si>
    <t>공학계열</t>
  </si>
  <si>
    <t>한국사 - 필수, 절대평가(9등급)</t>
  </si>
  <si>
    <t>의학·보건계열(tlfgjta</t>
  </si>
  <si>
    <r>
      <rPr>
        <b/>
        <u/>
        <sz val="11"/>
        <color theme="1"/>
        <rFont val="맑은 고딕"/>
        <family val="3"/>
        <charset val="129"/>
      </rPr>
      <t>사회/과학 계열구분 없이 택2</t>
    </r>
    <r>
      <rPr>
        <sz val="11"/>
        <color theme="1"/>
        <rFont val="맑은 고딕"/>
        <family val="3"/>
        <charset val="129"/>
      </rPr>
      <t xml:space="preserve">
● 사회 : 생활과 윤리, 윤리와 사상, 한국지리, 세계지리, 동아시아사, 세계사, 정치와 법, 경제, 사회·문화
● 과학 : 물리학Ⅰ, 화학Ⅰ, 생명과학Ⅰ, 지구과학Ⅰ, 물리학Ⅱ, 화학Ⅱ, 생명과학Ⅱ, 지구과학Ⅱ</t>
    </r>
  </si>
  <si>
    <r>
      <rPr>
        <sz val="11"/>
        <color theme="1"/>
        <rFont val="Malgun Gothic"/>
        <family val="3"/>
        <charset val="129"/>
      </rPr>
      <t>● 사회탐구 : 통합사회
● 과학탐구 : 통합과학
● 직업탐구 : 성공적인 직업생활
사회·과학탐구 선택자는 반드시 사회·</t>
    </r>
    <r>
      <rPr>
        <sz val="11"/>
        <color rgb="FFFF0000"/>
        <rFont val="맑은 고딕"/>
        <family val="3"/>
        <charset val="129"/>
      </rPr>
      <t>과학</t>
    </r>
    <r>
      <rPr>
        <sz val="11"/>
        <color theme="1"/>
        <rFont val="맑은 고딕"/>
        <family val="3"/>
        <charset val="129"/>
      </rPr>
      <t>탐구에 모두 응시</t>
    </r>
  </si>
  <si>
    <t>교육계열</t>
  </si>
  <si>
    <t>독일어Ⅰ, 프랑스어Ⅰ, 스페인어Ⅰ, 중국어Ⅰ, 
일본어Ⅰ, 러시아어Ⅰ, 아랍어Ⅰ, 베트남어Ⅰ, 한문Ⅰ 중 택1 - 절대평가(9등급)</t>
  </si>
  <si>
    <t>9과목(독일어Ⅰ, 프랑스어Ⅰ, 스페인어Ⅰ, 중국어Ⅰ, 
일본어Ⅰ, 러시아어Ⅰ, 아랍어Ⅰ, 베트남어Ⅰ, 한문Ⅰ) 중 택1 - 절대평가(9등급)</t>
  </si>
  <si>
    <t>제2외국어·한문</t>
  </si>
  <si>
    <t>전문교과Ⅰ</t>
  </si>
  <si>
    <t>전문교과Ⅱ</t>
  </si>
  <si>
    <t>심화 수학Ⅰ</t>
  </si>
  <si>
    <t>성공적인 직업생활</t>
  </si>
  <si>
    <t>전문공통</t>
  </si>
  <si>
    <t>심화 수학Ⅱ</t>
  </si>
  <si>
    <t>상업 경제</t>
  </si>
  <si>
    <t>경영·금융</t>
  </si>
  <si>
    <t>고급 수학Ⅰ</t>
  </si>
  <si>
    <t>기업과 경영</t>
  </si>
  <si>
    <t>보건·복지</t>
  </si>
  <si>
    <t>고급 수학Ⅱ</t>
  </si>
  <si>
    <t>사무 관리</t>
  </si>
  <si>
    <t>디자인·문화콘텐츠</t>
  </si>
  <si>
    <t>국제계열</t>
  </si>
  <si>
    <t>회계 원리</t>
  </si>
  <si>
    <t>미용·관광·레저</t>
  </si>
  <si>
    <t>회계 정보처리 시스템</t>
  </si>
  <si>
    <t>음식조리</t>
  </si>
  <si>
    <t>기업 자원 통합 관리</t>
  </si>
  <si>
    <t>건설</t>
  </si>
  <si>
    <t>세무 일반</t>
  </si>
  <si>
    <t>기계</t>
  </si>
  <si>
    <t>유통 일반</t>
  </si>
  <si>
    <t>재료</t>
  </si>
  <si>
    <t>국제 상무</t>
  </si>
  <si>
    <t>화학공업</t>
  </si>
  <si>
    <t>비즈니스 영어</t>
  </si>
  <si>
    <r>
      <rPr>
        <sz val="10"/>
        <color rgb="FFFF0000"/>
        <rFont val="KoPub돋움체 Bold"/>
        <family val="3"/>
        <charset val="129"/>
      </rPr>
      <t>섬유</t>
    </r>
    <r>
      <rPr>
        <sz val="10"/>
        <color rgb="FFFF0000"/>
        <rFont val="MS Gothic"/>
        <family val="3"/>
        <charset val="128"/>
      </rPr>
      <t>･</t>
    </r>
    <r>
      <rPr>
        <sz val="10"/>
        <color rgb="FFFF0000"/>
        <rFont val="Arial Unicode MS"/>
        <family val="3"/>
        <charset val="129"/>
      </rPr>
      <t>의류</t>
    </r>
  </si>
  <si>
    <t>금융 일반</t>
  </si>
  <si>
    <t>전기·전자</t>
  </si>
  <si>
    <t>보험 일반</t>
  </si>
  <si>
    <t>정보·통신</t>
  </si>
  <si>
    <t>마케팅과 광고</t>
  </si>
  <si>
    <t>식품가공</t>
  </si>
  <si>
    <t>창업 일반</t>
  </si>
  <si>
    <r>
      <rPr>
        <sz val="10"/>
        <color rgb="FFFF0000"/>
        <rFont val="KoPub돋움체 Bold"/>
        <family val="3"/>
        <charset val="129"/>
      </rPr>
      <t>인쇄</t>
    </r>
    <r>
      <rPr>
        <sz val="10"/>
        <color rgb="FFFF0000"/>
        <rFont val="MS Gothic"/>
        <family val="3"/>
        <charset val="128"/>
      </rPr>
      <t>･</t>
    </r>
    <r>
      <rPr>
        <sz val="10"/>
        <color rgb="FFFF0000"/>
        <rFont val="Arial Unicode MS"/>
        <family val="3"/>
        <charset val="129"/>
      </rPr>
      <t>출판</t>
    </r>
    <r>
      <rPr>
        <sz val="10"/>
        <color rgb="FFFF0000"/>
        <rFont val="Yu Gothic"/>
        <family val="2"/>
        <charset val="128"/>
      </rPr>
      <t>･</t>
    </r>
    <r>
      <rPr>
        <sz val="10"/>
        <color rgb="FFFF0000"/>
        <rFont val="Arial Unicode MS"/>
        <family val="3"/>
        <charset val="129"/>
      </rPr>
      <t>공예</t>
    </r>
  </si>
  <si>
    <t>커뮤니케이션</t>
  </si>
  <si>
    <r>
      <rPr>
        <sz val="10"/>
        <color rgb="FFFF0000"/>
        <rFont val="KoPub돋움체 Bold"/>
        <family val="3"/>
        <charset val="129"/>
      </rPr>
      <t>환경</t>
    </r>
    <r>
      <rPr>
        <sz val="10"/>
        <color rgb="FFFF0000"/>
        <rFont val="맑은 고딕"/>
        <family val="3"/>
        <charset val="129"/>
      </rPr>
      <t>·</t>
    </r>
    <r>
      <rPr>
        <sz val="10"/>
        <color rgb="FFFF0000"/>
        <rFont val="KoPub돋움체 Bold"/>
        <family val="3"/>
        <charset val="129"/>
      </rPr>
      <t>안전</t>
    </r>
  </si>
  <si>
    <t>전자 상거래 일반</t>
  </si>
  <si>
    <t>농림·수산</t>
  </si>
  <si>
    <t>인간 발달</t>
  </si>
  <si>
    <t>보육 원리와 보육 교사</t>
  </si>
  <si>
    <t>보육 과정</t>
  </si>
  <si>
    <t>합창</t>
  </si>
  <si>
    <t>아동 생활 지도</t>
  </si>
  <si>
    <t>합주</t>
  </si>
  <si>
    <t>아동 복지</t>
  </si>
  <si>
    <t>공연 실습</t>
  </si>
  <si>
    <t>보육 실습</t>
  </si>
  <si>
    <t>생활 서비스 산업의 이해</t>
  </si>
  <si>
    <t>복지 서비스의 기초</t>
  </si>
  <si>
    <t>사회 복지 시설의 이해</t>
  </si>
  <si>
    <t>평면 조형</t>
  </si>
  <si>
    <t>공중 보건</t>
  </si>
  <si>
    <t>입체 조형</t>
  </si>
  <si>
    <t>인체 구조와 기능</t>
  </si>
  <si>
    <t>매체 미술</t>
  </si>
  <si>
    <t>간호의 기초</t>
  </si>
  <si>
    <t>기초 간호 임상 실무</t>
  </si>
  <si>
    <t>문예 창작 입문</t>
  </si>
  <si>
    <t>보건 간호</t>
  </si>
  <si>
    <t>문학 개론</t>
  </si>
  <si>
    <t>디자인 제도</t>
  </si>
  <si>
    <t>디자인 일반</t>
  </si>
  <si>
    <t>조형</t>
  </si>
  <si>
    <t>고전문학 감상</t>
  </si>
  <si>
    <t>색채 관리</t>
  </si>
  <si>
    <t>현대문학 감상</t>
  </si>
  <si>
    <t>컴퓨터 그래픽</t>
  </si>
  <si>
    <t>미디어 콘텐츠 일반</t>
  </si>
  <si>
    <t>문화 콘텐츠 산업 일반</t>
  </si>
  <si>
    <t>영상 제작 기초</t>
  </si>
  <si>
    <t>미용의 기초</t>
  </si>
  <si>
    <t>연극의 이해</t>
  </si>
  <si>
    <r>
      <rPr>
        <b/>
        <sz val="10"/>
        <color theme="1"/>
        <rFont val="Malgun Gothic"/>
        <family val="3"/>
        <charset val="129"/>
      </rPr>
      <t>미용 안전</t>
    </r>
    <r>
      <rPr>
        <b/>
        <sz val="10"/>
        <color theme="1"/>
        <rFont val="맑은 고딕"/>
        <family val="3"/>
        <charset val="129"/>
      </rPr>
      <t>·보건</t>
    </r>
  </si>
  <si>
    <t>연기</t>
  </si>
  <si>
    <t>관광 일반</t>
  </si>
  <si>
    <t>관광 사업</t>
  </si>
  <si>
    <t>관광 서비스</t>
  </si>
  <si>
    <t>관광 영어</t>
  </si>
  <si>
    <t>시나리오</t>
  </si>
  <si>
    <t>관광 일본어</t>
  </si>
  <si>
    <t>관광 중국어</t>
  </si>
  <si>
    <t>식품과 영양</t>
  </si>
  <si>
    <t>급식 관리</t>
  </si>
  <si>
    <t>기초 촬영</t>
  </si>
  <si>
    <t>공업 일반</t>
  </si>
  <si>
    <t>기초 제도</t>
  </si>
  <si>
    <t>토목 일반</t>
  </si>
  <si>
    <t>사진 영상 편집</t>
  </si>
  <si>
    <t>토목 도면 해석과 제도</t>
  </si>
  <si>
    <t>토목 기초 실습</t>
  </si>
  <si>
    <t>건축 일반</t>
  </si>
  <si>
    <t>체육과 진로 탐구</t>
  </si>
  <si>
    <t>건축 도면 해석과 제도</t>
  </si>
  <si>
    <t>체육 지도법</t>
  </si>
  <si>
    <t>건축 기초 실습</t>
  </si>
  <si>
    <t>육상 운동</t>
  </si>
  <si>
    <t>조경</t>
  </si>
  <si>
    <t>체조 운동</t>
  </si>
  <si>
    <t>기계 제도</t>
  </si>
  <si>
    <t>수상 운동</t>
  </si>
  <si>
    <t>기계 기초 공작</t>
  </si>
  <si>
    <t>개인・대인 운동</t>
  </si>
  <si>
    <t>전자 기계 이론</t>
  </si>
  <si>
    <t>단체 운동</t>
  </si>
  <si>
    <t>기계 일반</t>
  </si>
  <si>
    <t>체육 전공 실기 기초</t>
  </si>
  <si>
    <t>자동차 일반</t>
  </si>
  <si>
    <t>체육 전공 실기 심화</t>
  </si>
  <si>
    <t>내동 공조 일반</t>
  </si>
  <si>
    <t>체육 전공 실기 응용</t>
  </si>
  <si>
    <t>유체 기계</t>
  </si>
  <si>
    <t>자동차 기관</t>
  </si>
  <si>
    <t>스포츠 경기 실습</t>
  </si>
  <si>
    <t>자동차 섀시</t>
  </si>
  <si>
    <t>자동차 전기･전자 제어</t>
  </si>
  <si>
    <t>항공기 일반</t>
  </si>
  <si>
    <t>심화 영어 회화 Ⅱ</t>
  </si>
  <si>
    <t>항공기 실무 기초</t>
  </si>
  <si>
    <t>재료 시험</t>
  </si>
  <si>
    <t>심화 영어 Ⅱ</t>
  </si>
  <si>
    <t>세라믹 재료</t>
  </si>
  <si>
    <t>세라믹 원리･공정</t>
  </si>
  <si>
    <t>심화 영어 독해 Ⅱ</t>
  </si>
  <si>
    <t>재료 일반</t>
  </si>
  <si>
    <t>산업 설비</t>
  </si>
  <si>
    <t>심화 영어 작문 Ⅱ</t>
  </si>
  <si>
    <t>공업 화학</t>
  </si>
  <si>
    <t>전공 기초 외국어</t>
  </si>
  <si>
    <t>제조 화학</t>
  </si>
  <si>
    <t>외국어 회화Ⅰ</t>
  </si>
  <si>
    <t>단위 조작</t>
  </si>
  <si>
    <t>외국어 회화 Ⅱ</t>
  </si>
  <si>
    <t>섬유 재료</t>
  </si>
  <si>
    <t>외국어 독해와 작문Ⅰ</t>
  </si>
  <si>
    <t>섬유 공정</t>
  </si>
  <si>
    <t>외국어 독해와 작문 Ⅱ</t>
  </si>
  <si>
    <t>염색·가공 기초</t>
  </si>
  <si>
    <t>외국어권 문화</t>
  </si>
  <si>
    <t>의류 재료 관리</t>
  </si>
  <si>
    <t>패션 디자인의 기초</t>
  </si>
  <si>
    <t>의복 구성의 기초</t>
  </si>
  <si>
    <t>패션 마케팅</t>
  </si>
  <si>
    <t>전기 회로</t>
  </si>
  <si>
    <t>전기 기기</t>
  </si>
  <si>
    <t>전기 설비</t>
  </si>
  <si>
    <t>자동화 설비</t>
  </si>
  <si>
    <r>
      <rPr>
        <sz val="10"/>
        <color rgb="FFFF0000"/>
        <rFont val="KoPub돋움체 Bold"/>
        <family val="3"/>
        <charset val="129"/>
      </rPr>
      <t>전기</t>
    </r>
    <r>
      <rPr>
        <sz val="10"/>
        <color rgb="FFFF0000"/>
        <rFont val="MS Gothic"/>
        <family val="3"/>
        <charset val="128"/>
      </rPr>
      <t>･</t>
    </r>
    <r>
      <rPr>
        <sz val="10"/>
        <color rgb="FFFF0000"/>
        <rFont val="굴림체"/>
        <family val="3"/>
        <charset val="129"/>
      </rPr>
      <t>전자</t>
    </r>
    <r>
      <rPr>
        <sz val="10"/>
        <color rgb="FFFF0000"/>
        <rFont val="KoPub돋움체 Bold"/>
        <family val="3"/>
        <charset val="129"/>
      </rPr>
      <t xml:space="preserve"> 기초</t>
    </r>
  </si>
  <si>
    <t>전자 회로</t>
  </si>
  <si>
    <t>전기･전자 측정</t>
  </si>
  <si>
    <t>디지털 논리 회로</t>
  </si>
  <si>
    <t>통신 일반</t>
  </si>
  <si>
    <t>통신 시스템</t>
  </si>
  <si>
    <t>정보통신</t>
  </si>
  <si>
    <t>방송 일반</t>
  </si>
  <si>
    <t>정보처리와 관리</t>
  </si>
  <si>
    <t>컴퓨터 구조</t>
  </si>
  <si>
    <t>프로그래밍</t>
  </si>
  <si>
    <t>자료 구조</t>
  </si>
  <si>
    <t>컴퓨터 시스템 일반</t>
  </si>
  <si>
    <t>컴퓨터 네트워크</t>
  </si>
  <si>
    <t>식품 과학</t>
  </si>
  <si>
    <t>식품 위생</t>
  </si>
  <si>
    <t>식품 가공 기술</t>
  </si>
  <si>
    <t>식품 분석</t>
  </si>
  <si>
    <t>인쇄 일반</t>
  </si>
  <si>
    <t>디지털 이미지 재현</t>
  </si>
  <si>
    <t>출판 일반</t>
  </si>
  <si>
    <t>공예 일반</t>
  </si>
  <si>
    <t>공예 재료와 도구</t>
  </si>
  <si>
    <t>환경 화학 기초</t>
  </si>
  <si>
    <t>인간과 환경</t>
  </si>
  <si>
    <t>산업 안전 보건 기초</t>
  </si>
  <si>
    <t>재배</t>
  </si>
  <si>
    <t>환경 보전</t>
  </si>
  <si>
    <t>생명 공학 기술</t>
  </si>
  <si>
    <t>원예</t>
  </si>
  <si>
    <t>생산 자재</t>
  </si>
  <si>
    <t>조경 식물 관리</t>
  </si>
  <si>
    <t>화훼 장식 기초</t>
  </si>
  <si>
    <t>동물 자원</t>
  </si>
  <si>
    <t>반려동물 관리</t>
  </si>
  <si>
    <t>사진학과</t>
    <phoneticPr fontId="88" type="noConversion"/>
  </si>
  <si>
    <t>스포츠과학과</t>
    <phoneticPr fontId="88" type="noConversion"/>
  </si>
  <si>
    <t>문예창작학과</t>
    <phoneticPr fontId="88" type="noConversion"/>
  </si>
  <si>
    <t>회화과, 조소과, 공예과(조형학과), 디자인과, 미술교육과, 성악과, 피아노과, 관혁악과, 작곡과, 한국음악과, 음악교육과, 연극영화학과, 영상학과, 사진학과, 문예창작학과</t>
    <phoneticPr fontId="88" type="noConversion"/>
  </si>
  <si>
    <t>체육학과, 스포츠과학과, 체육교육과, 스포츠의학과, 스포츠경영학과, 무용학과</t>
    <phoneticPr fontId="8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</si>
</sst>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9">
    <font>
      <sz val="11"/>
      <color theme="1"/>
      <name val="Calibri"/>
      <scheme val="minor"/>
    </font>
    <font>
      <b/>
      <sz val="22"/>
      <color theme="1"/>
      <name val="Malgun Gothic"/>
      <family val="3"/>
      <charset val="129"/>
    </font>
    <font>
      <sz val="14"/>
      <color theme="1"/>
      <name val="Malgun Gothic"/>
      <family val="3"/>
      <charset val="129"/>
    </font>
    <font>
      <sz val="11"/>
      <color theme="1"/>
      <name val="Malgun Gothic"/>
      <family val="3"/>
      <charset val="129"/>
    </font>
    <font>
      <b/>
      <sz val="24"/>
      <color theme="1"/>
      <name val="Malgun Gothic"/>
      <family val="3"/>
      <charset val="129"/>
    </font>
    <font>
      <sz val="11"/>
      <name val="Calibri"/>
      <family val="2"/>
    </font>
    <font>
      <b/>
      <sz val="16"/>
      <color theme="1"/>
      <name val="Malgun Gothic"/>
      <family val="3"/>
      <charset val="129"/>
    </font>
    <font>
      <sz val="16"/>
      <color theme="1"/>
      <name val="Malgun Gothic"/>
      <family val="3"/>
      <charset val="129"/>
    </font>
    <font>
      <sz val="12"/>
      <color theme="1"/>
      <name val="Malgun Gothic"/>
      <family val="3"/>
      <charset val="129"/>
    </font>
    <font>
      <b/>
      <sz val="14"/>
      <color theme="1"/>
      <name val="Malgun Gothic"/>
      <family val="3"/>
      <charset val="129"/>
    </font>
    <font>
      <b/>
      <sz val="11"/>
      <color theme="1"/>
      <name val="Malgun Gothic"/>
      <family val="3"/>
      <charset val="129"/>
    </font>
    <font>
      <sz val="13"/>
      <color theme="1"/>
      <name val="Malgun Gothic"/>
      <family val="3"/>
      <charset val="129"/>
    </font>
    <font>
      <b/>
      <sz val="12"/>
      <color theme="1"/>
      <name val="Malgun Gothic"/>
      <family val="3"/>
      <charset val="129"/>
    </font>
    <font>
      <sz val="24"/>
      <color theme="1"/>
      <name val="Malgun Gothic"/>
      <family val="3"/>
      <charset val="129"/>
    </font>
    <font>
      <b/>
      <sz val="15"/>
      <color theme="1"/>
      <name val="Malgun Gothic"/>
      <family val="3"/>
      <charset val="129"/>
    </font>
    <font>
      <b/>
      <sz val="20"/>
      <color rgb="FFFF0000"/>
      <name val="Malgun Gothic"/>
      <family val="3"/>
      <charset val="129"/>
    </font>
    <font>
      <b/>
      <sz val="20"/>
      <color theme="1"/>
      <name val="Malgun Gothic"/>
      <family val="3"/>
      <charset val="129"/>
    </font>
    <font>
      <b/>
      <sz val="16"/>
      <color rgb="FF0000FF"/>
      <name val="Malgun Gothic"/>
      <family val="3"/>
      <charset val="129"/>
    </font>
    <font>
      <b/>
      <sz val="18"/>
      <color theme="1"/>
      <name val="Malgun Gothic"/>
      <family val="3"/>
      <charset val="129"/>
    </font>
    <font>
      <sz val="11"/>
      <color theme="1"/>
      <name val="Calibri"/>
      <family val="2"/>
      <scheme val="minor"/>
    </font>
    <font>
      <sz val="18"/>
      <color theme="1"/>
      <name val="Malgun Gothic"/>
      <family val="3"/>
      <charset val="129"/>
    </font>
    <font>
      <b/>
      <sz val="9"/>
      <color theme="1"/>
      <name val="Malgun Gothic"/>
      <family val="3"/>
      <charset val="129"/>
    </font>
    <font>
      <sz val="9"/>
      <color theme="1"/>
      <name val="Malgun Gothic"/>
      <family val="3"/>
      <charset val="129"/>
    </font>
    <font>
      <sz val="10"/>
      <color rgb="FF000000"/>
      <name val="Malgun Gothic"/>
      <family val="3"/>
      <charset val="129"/>
    </font>
    <font>
      <sz val="10"/>
      <color theme="1"/>
      <name val="Malgun Gothic"/>
      <family val="3"/>
      <charset val="129"/>
    </font>
    <font>
      <sz val="10"/>
      <color rgb="FFB21010"/>
      <name val="Malgun Gothic"/>
      <family val="3"/>
      <charset val="129"/>
    </font>
    <font>
      <sz val="10"/>
      <color rgb="FFFF0000"/>
      <name val="Malgun Gothic"/>
      <family val="3"/>
      <charset val="129"/>
    </font>
    <font>
      <b/>
      <sz val="9"/>
      <color rgb="FFFF0000"/>
      <name val="Malgun Gothic"/>
      <family val="3"/>
      <charset val="129"/>
    </font>
    <font>
      <b/>
      <sz val="10"/>
      <color theme="1"/>
      <name val="Malgun Gothic"/>
      <family val="3"/>
      <charset val="129"/>
    </font>
    <font>
      <sz val="10"/>
      <color rgb="FF000000"/>
      <name val="KoPub돋움체 Medium"/>
      <family val="3"/>
      <charset val="129"/>
    </font>
    <font>
      <sz val="10"/>
      <color theme="1"/>
      <name val="Helvetica Neue"/>
    </font>
    <font>
      <sz val="10"/>
      <color rgb="FFFF0000"/>
      <name val="한컴바탕"/>
      <family val="1"/>
      <charset val="129"/>
    </font>
    <font>
      <b/>
      <sz val="10"/>
      <color rgb="FFFF0000"/>
      <name val="Malgun Gothic"/>
      <family val="3"/>
      <charset val="129"/>
    </font>
    <font>
      <sz val="10"/>
      <color rgb="FFFF0000"/>
      <name val="KoPub돋움체 Medium"/>
      <family val="3"/>
      <charset val="129"/>
    </font>
    <font>
      <sz val="9"/>
      <color rgb="FF000000"/>
      <name val="Malgun Gothic"/>
      <family val="3"/>
      <charset val="129"/>
    </font>
    <font>
      <sz val="10"/>
      <color rgb="FF000000"/>
      <name val="KoPub돋움체 Light"/>
      <family val="3"/>
      <charset val="129"/>
    </font>
    <font>
      <sz val="12"/>
      <color rgb="FF000000"/>
      <name val="경기천년제목 Light"/>
      <family val="3"/>
      <charset val="129"/>
    </font>
    <font>
      <sz val="12"/>
      <color rgb="FFFF0000"/>
      <name val="경기천년제목 Light"/>
      <family val="3"/>
      <charset val="129"/>
    </font>
    <font>
      <sz val="11"/>
      <color theme="1"/>
      <name val="Helvetica Neue"/>
    </font>
    <font>
      <sz val="12"/>
      <color theme="1"/>
      <name val="Helvetica Neue"/>
    </font>
    <font>
      <sz val="10"/>
      <color rgb="FFFF0000"/>
      <name val="KoPub돋움체 Light"/>
      <family val="3"/>
      <charset val="129"/>
    </font>
    <font>
      <sz val="10"/>
      <color rgb="FFB21010"/>
      <name val="KoPub돋움체 Medium"/>
      <family val="3"/>
      <charset val="129"/>
    </font>
    <font>
      <sz val="10"/>
      <color rgb="FFB21010"/>
      <name val="KoPub돋움체 Light"/>
      <family val="3"/>
      <charset val="129"/>
    </font>
    <font>
      <sz val="12"/>
      <color rgb="FFB21010"/>
      <name val="경기천년제목 Light"/>
      <family val="3"/>
      <charset val="129"/>
    </font>
    <font>
      <sz val="10"/>
      <color rgb="FFFF0000"/>
      <name val="Helvetica Neue"/>
    </font>
    <font>
      <sz val="10"/>
      <color rgb="FFFF0000"/>
      <name val="KoPub돋움체 Bold"/>
      <family val="3"/>
      <charset val="129"/>
    </font>
    <font>
      <b/>
      <sz val="10"/>
      <color rgb="FFFF0000"/>
      <name val="KoPub돋움체 Bold"/>
      <family val="3"/>
      <charset val="129"/>
    </font>
    <font>
      <b/>
      <sz val="14"/>
      <color theme="1"/>
      <name val="맑은 고딕"/>
      <family val="3"/>
      <charset val="129"/>
    </font>
    <font>
      <sz val="14"/>
      <color theme="1"/>
      <name val="맑은 고딕"/>
      <family val="3"/>
      <charset val="129"/>
    </font>
    <font>
      <strike/>
      <sz val="14"/>
      <color rgb="FFFF0000"/>
      <name val="맑은 고딕"/>
      <family val="3"/>
      <charset val="129"/>
    </font>
    <font>
      <sz val="11"/>
      <color theme="1"/>
      <name val="맑은 고딕"/>
      <family val="3"/>
      <charset val="129"/>
    </font>
    <font>
      <b/>
      <sz val="11"/>
      <color rgb="FFFF0000"/>
      <name val="맑은 고딕"/>
      <family val="3"/>
      <charset val="129"/>
    </font>
    <font>
      <sz val="11"/>
      <color theme="1"/>
      <name val="Yu Gothic"/>
      <family val="2"/>
      <charset val="128"/>
    </font>
    <font>
      <sz val="10"/>
      <color theme="1"/>
      <name val="MS Gothic"/>
      <family val="3"/>
      <charset val="128"/>
    </font>
    <font>
      <sz val="10"/>
      <color theme="1"/>
      <name val="맑은 고딕"/>
      <family val="3"/>
      <charset val="129"/>
    </font>
    <font>
      <sz val="10"/>
      <color theme="1"/>
      <name val="Tahoma"/>
      <family val="2"/>
    </font>
    <font>
      <sz val="10"/>
      <color rgb="FF000000"/>
      <name val="Cambria Math"/>
      <family val="1"/>
    </font>
    <font>
      <sz val="10"/>
      <color rgb="FF000000"/>
      <name val="맑은 고딕"/>
      <family val="3"/>
      <charset val="129"/>
    </font>
    <font>
      <sz val="10"/>
      <color rgb="FFFF0000"/>
      <name val="Cambria Math"/>
      <family val="1"/>
    </font>
    <font>
      <sz val="10"/>
      <color rgb="FFFF0000"/>
      <name val="맑은 고딕"/>
      <family val="3"/>
      <charset val="129"/>
    </font>
    <font>
      <sz val="10"/>
      <color rgb="FFFF0000"/>
      <name val="Yu Gothic"/>
      <family val="2"/>
      <charset val="128"/>
    </font>
    <font>
      <sz val="10"/>
      <color rgb="FF000000"/>
      <name val="함초롬바탕"/>
      <family val="1"/>
      <charset val="129"/>
    </font>
    <font>
      <sz val="12"/>
      <color rgb="FF000000"/>
      <name val="Arial Unicode MS"/>
      <family val="3"/>
      <charset val="129"/>
    </font>
    <font>
      <sz val="12"/>
      <color rgb="FF000000"/>
      <name val="맑은 고딕"/>
      <family val="3"/>
      <charset val="129"/>
    </font>
    <font>
      <sz val="12"/>
      <color rgb="FFFF0000"/>
      <name val="맑은 고딕"/>
      <family val="3"/>
      <charset val="129"/>
    </font>
    <font>
      <sz val="11"/>
      <color theme="1"/>
      <name val="Helvetica"/>
    </font>
    <font>
      <sz val="10"/>
      <color theme="1"/>
      <name val="Helvetica"/>
    </font>
    <font>
      <sz val="12"/>
      <color theme="1"/>
      <name val="맑은 고딕"/>
      <family val="3"/>
      <charset val="129"/>
    </font>
    <font>
      <sz val="12"/>
      <color theme="1"/>
      <name val="Helvetica"/>
    </font>
    <font>
      <sz val="12"/>
      <color rgb="FF42C7F1"/>
      <name val="Helvetica"/>
    </font>
    <font>
      <sz val="9"/>
      <color rgb="FF000000"/>
      <name val="맑은 고딕"/>
      <family val="3"/>
      <charset val="129"/>
    </font>
    <font>
      <sz val="10"/>
      <color theme="1"/>
      <name val="Segoe UI Symbol"/>
      <family val="2"/>
    </font>
    <font>
      <sz val="10"/>
      <color rgb="FF000000"/>
      <name val="Wingdings"/>
      <charset val="2"/>
    </font>
    <font>
      <sz val="10"/>
      <color theme="1"/>
      <name val="Wingdings"/>
      <charset val="2"/>
    </font>
    <font>
      <sz val="12"/>
      <color rgb="FFB21010"/>
      <name val="맑은 고딕"/>
      <family val="3"/>
      <charset val="129"/>
    </font>
    <font>
      <sz val="10"/>
      <color rgb="FFFF0000"/>
      <name val="Helvetica"/>
    </font>
    <font>
      <sz val="10"/>
      <color rgb="FFFF0000"/>
      <name val="Tahoma"/>
      <family val="2"/>
    </font>
    <font>
      <sz val="11"/>
      <color theme="1"/>
      <name val="Wingdings"/>
      <charset val="2"/>
    </font>
    <font>
      <sz val="11"/>
      <color theme="1"/>
      <name val="Segoe UI Symbol"/>
      <family val="2"/>
    </font>
    <font>
      <sz val="11"/>
      <color theme="1"/>
      <name val="MS Gothic"/>
      <family val="3"/>
      <charset val="128"/>
    </font>
    <font>
      <sz val="11"/>
      <color theme="1"/>
      <name val="Cambria Math"/>
      <family val="1"/>
    </font>
    <font>
      <b/>
      <sz val="11"/>
      <color theme="1"/>
      <name val="맑은 고딕"/>
      <family val="3"/>
      <charset val="129"/>
    </font>
    <font>
      <b/>
      <u/>
      <sz val="11"/>
      <color theme="1"/>
      <name val="맑은 고딕"/>
      <family val="3"/>
      <charset val="129"/>
    </font>
    <font>
      <sz val="11"/>
      <color rgb="FFFF0000"/>
      <name val="맑은 고딕"/>
      <family val="3"/>
      <charset val="129"/>
    </font>
    <font>
      <sz val="10"/>
      <color rgb="FFFF0000"/>
      <name val="MS Gothic"/>
      <family val="3"/>
      <charset val="128"/>
    </font>
    <font>
      <sz val="10"/>
      <color rgb="FFFF0000"/>
      <name val="Arial Unicode MS"/>
      <family val="3"/>
      <charset val="129"/>
    </font>
    <font>
      <b/>
      <sz val="10"/>
      <color theme="1"/>
      <name val="맑은 고딕"/>
      <family val="3"/>
      <charset val="129"/>
    </font>
    <font>
      <sz val="10"/>
      <color rgb="FFFF0000"/>
      <name val="굴림체"/>
      <family val="3"/>
      <charset val="129"/>
    </font>
    <font>
      <sz val="8"/>
      <name val="Calibri"/>
      <family val="3"/>
      <charset val="129"/>
      <scheme val="minor"/>
    </font>
  </fonts>
  <fills count="15">
    <fill>
      <patternFill patternType="none"/>
    </fill>
    <fill>
      <patternFill patternType="gray125"/>
    </fill>
    <fill>
      <patternFill patternType="solid">
        <fgColor rgb="FF00B0F0"/>
        <bgColor rgb="FF00B0F0"/>
      </patternFill>
    </fill>
    <fill>
      <patternFill patternType="solid">
        <fgColor rgb="FFFF0000"/>
        <bgColor rgb="FFFF0000"/>
      </patternFill>
    </fill>
    <fill>
      <patternFill patternType="solid">
        <fgColor rgb="FFDEEAF6"/>
        <bgColor rgb="FFDEEAF6"/>
      </patternFill>
    </fill>
    <fill>
      <patternFill patternType="solid">
        <fgColor rgb="FFFFFF00"/>
        <bgColor rgb="FFFFFF00"/>
      </patternFill>
    </fill>
    <fill>
      <patternFill patternType="solid">
        <fgColor rgb="FFFFC000"/>
        <bgColor rgb="FFFFC000"/>
      </patternFill>
    </fill>
    <fill>
      <patternFill patternType="solid">
        <fgColor rgb="FFD9E2F3"/>
        <bgColor rgb="FFD9E2F3"/>
      </patternFill>
    </fill>
    <fill>
      <patternFill patternType="solid">
        <fgColor rgb="FFFEF2CB"/>
        <bgColor rgb="FFFEF2CB"/>
      </patternFill>
    </fill>
    <fill>
      <patternFill patternType="solid">
        <fgColor rgb="FFF7CAAC"/>
        <bgColor rgb="FFF7CAAC"/>
      </patternFill>
    </fill>
    <fill>
      <patternFill patternType="solid">
        <fgColor rgb="FF92D050"/>
        <bgColor rgb="FF92D050"/>
      </patternFill>
    </fill>
    <fill>
      <patternFill patternType="solid">
        <fgColor rgb="FFFBE4D5"/>
        <bgColor rgb="FFFBE4D5"/>
      </patternFill>
    </fill>
    <fill>
      <patternFill patternType="solid">
        <fgColor rgb="FFBDD6EE"/>
        <bgColor rgb="FFBDD6EE"/>
      </patternFill>
    </fill>
    <fill>
      <patternFill patternType="solid">
        <fgColor rgb="FFE2EFD9"/>
        <bgColor rgb="FFE2EFD9"/>
      </patternFill>
    </fill>
    <fill>
      <patternFill patternType="solid">
        <fgColor rgb="FFD6DCE4"/>
        <bgColor rgb="FFD6DCE4"/>
      </patternFill>
    </fill>
  </fills>
  <borders count="6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medium">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style="thin">
        <color rgb="FF000000"/>
      </right>
      <top/>
      <bottom style="thin">
        <color rgb="FF000000"/>
      </bottom>
      <diagonal/>
    </border>
    <border>
      <left style="medium">
        <color rgb="FF000000"/>
      </left>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style="thin">
        <color rgb="FF4C4C4C"/>
      </left>
      <right style="thin">
        <color rgb="FF4C4C4C"/>
      </right>
      <top style="thin">
        <color rgb="FF4C4C4C"/>
      </top>
      <bottom style="thin">
        <color rgb="FF4C4C4C"/>
      </bottom>
      <diagonal/>
    </border>
    <border>
      <left style="thin">
        <color rgb="FF4C4C4C"/>
      </left>
      <right style="thin">
        <color rgb="FF4C4C4C"/>
      </right>
      <top style="thin">
        <color rgb="FF4C4C4C"/>
      </top>
      <bottom/>
      <diagonal/>
    </border>
  </borders>
  <cellStyleXfs count="1">
    <xf numFmtId="0" fontId="0" fillId="0" borderId="0"/>
  </cellStyleXfs>
  <cellXfs count="233">
    <xf numFmtId="0" fontId="0" fillId="0" borderId="0" xfId="0" applyAlignment="1">
      <alignment vertical="center"/>
    </xf>
    <xf numFmtId="0" fontId="1" fillId="0" borderId="0" xfId="0" applyFont="1" applyAlignment="1">
      <alignment horizontal="center" vertical="center"/>
    </xf>
    <xf numFmtId="22" fontId="2" fillId="0" borderId="0" xfId="0" applyNumberFormat="1" applyFont="1" applyAlignment="1">
      <alignment vertical="center" wrapText="1"/>
    </xf>
    <xf numFmtId="0" fontId="3"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0" fontId="6" fillId="4" borderId="4" xfId="0" applyFont="1" applyFill="1" applyBorder="1" applyAlignment="1">
      <alignment horizontal="center" vertical="center"/>
    </xf>
    <xf numFmtId="0" fontId="7" fillId="0" borderId="0" xfId="0" applyFont="1" applyAlignment="1">
      <alignment horizontal="center" vertical="center"/>
    </xf>
    <xf numFmtId="0" fontId="7" fillId="5" borderId="4" xfId="0" applyFont="1" applyFill="1" applyBorder="1" applyAlignment="1">
      <alignment vertical="center"/>
    </xf>
    <xf numFmtId="0" fontId="7" fillId="0" borderId="6" xfId="0" applyFont="1" applyBorder="1" applyAlignment="1">
      <alignment vertical="center"/>
    </xf>
    <xf numFmtId="0" fontId="7" fillId="0" borderId="0" xfId="0" applyFont="1" applyAlignment="1">
      <alignment vertical="center"/>
    </xf>
    <xf numFmtId="0" fontId="8" fillId="0" borderId="0" xfId="0" applyFont="1" applyAlignment="1">
      <alignment horizontal="left" vertical="top" wrapText="1"/>
    </xf>
    <xf numFmtId="0" fontId="10" fillId="0" borderId="0" xfId="0" applyFont="1" applyAlignment="1">
      <alignment horizontal="left" vertical="top"/>
    </xf>
    <xf numFmtId="0" fontId="8"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top" wrapText="1"/>
    </xf>
    <xf numFmtId="0" fontId="4" fillId="0" borderId="23" xfId="0" applyFont="1" applyBorder="1" applyAlignment="1">
      <alignment vertical="center"/>
    </xf>
    <xf numFmtId="0" fontId="13" fillId="0" borderId="0" xfId="0" applyFont="1" applyAlignment="1">
      <alignment vertical="center"/>
    </xf>
    <xf numFmtId="0" fontId="8" fillId="0" borderId="0" xfId="0" applyFont="1" applyAlignment="1">
      <alignment vertical="center"/>
    </xf>
    <xf numFmtId="0" fontId="2" fillId="0" borderId="44" xfId="0" applyFont="1" applyBorder="1" applyAlignment="1">
      <alignment horizontal="left" vertical="center" wrapText="1"/>
    </xf>
    <xf numFmtId="0" fontId="8" fillId="0" borderId="44" xfId="0" applyFont="1" applyBorder="1" applyAlignment="1">
      <alignment vertical="center"/>
    </xf>
    <xf numFmtId="0" fontId="6" fillId="0" borderId="44" xfId="0" applyFont="1" applyBorder="1" applyAlignment="1">
      <alignment horizontal="center" vertical="center" wrapText="1"/>
    </xf>
    <xf numFmtId="0" fontId="2" fillId="0" borderId="44" xfId="0" applyFont="1" applyBorder="1" applyAlignment="1">
      <alignment horizontal="left" vertical="center" shrinkToFit="1"/>
    </xf>
    <xf numFmtId="0" fontId="2" fillId="0" borderId="44" xfId="0" applyFont="1" applyBorder="1" applyAlignment="1">
      <alignment vertical="center" wrapText="1"/>
    </xf>
    <xf numFmtId="0" fontId="3" fillId="0" borderId="44" xfId="0" applyFont="1" applyBorder="1" applyAlignment="1">
      <alignment vertical="center"/>
    </xf>
    <xf numFmtId="0" fontId="3" fillId="0" borderId="44" xfId="0" applyFont="1" applyBorder="1" applyAlignment="1">
      <alignment vertical="center" wrapText="1"/>
    </xf>
    <xf numFmtId="0" fontId="8" fillId="0" borderId="44" xfId="0" applyFont="1" applyBorder="1" applyAlignment="1">
      <alignment vertical="center" wrapText="1"/>
    </xf>
    <xf numFmtId="0" fontId="8" fillId="0" borderId="44" xfId="0" applyFont="1" applyBorder="1" applyAlignment="1">
      <alignment horizontal="left" vertical="top" wrapText="1"/>
    </xf>
    <xf numFmtId="0" fontId="8" fillId="0" borderId="44" xfId="0" applyFont="1" applyBorder="1" applyAlignment="1">
      <alignment vertical="top" wrapText="1"/>
    </xf>
    <xf numFmtId="0" fontId="6" fillId="0" borderId="44" xfId="0" applyFont="1" applyBorder="1" applyAlignment="1">
      <alignment horizontal="center" vertical="center"/>
    </xf>
    <xf numFmtId="0" fontId="16" fillId="7" borderId="48" xfId="0" applyFont="1" applyFill="1" applyBorder="1" applyAlignment="1">
      <alignment vertical="center"/>
    </xf>
    <xf numFmtId="0" fontId="6" fillId="8" borderId="4" xfId="0" applyFont="1" applyFill="1" applyBorder="1" applyAlignment="1">
      <alignment horizontal="center" vertical="center"/>
    </xf>
    <xf numFmtId="0" fontId="17" fillId="8" borderId="49" xfId="0" applyFont="1" applyFill="1" applyBorder="1" applyAlignment="1">
      <alignment horizontal="center" vertical="center"/>
    </xf>
    <xf numFmtId="0" fontId="17" fillId="8" borderId="50" xfId="0" applyFont="1" applyFill="1" applyBorder="1" applyAlignment="1">
      <alignment horizontal="center" vertical="center"/>
    </xf>
    <xf numFmtId="0" fontId="17" fillId="9" borderId="50" xfId="0" applyFont="1" applyFill="1" applyBorder="1" applyAlignment="1">
      <alignment horizontal="center" vertical="center"/>
    </xf>
    <xf numFmtId="0" fontId="17" fillId="9" borderId="51" xfId="0" applyFont="1" applyFill="1" applyBorder="1" applyAlignment="1">
      <alignment horizontal="center" vertical="center"/>
    </xf>
    <xf numFmtId="0" fontId="19" fillId="0" borderId="0" xfId="0" applyFont="1" applyAlignment="1">
      <alignment vertical="center"/>
    </xf>
    <xf numFmtId="0" fontId="2" fillId="5" borderId="44" xfId="0" applyFont="1" applyFill="1" applyBorder="1" applyAlignment="1">
      <alignment vertical="center"/>
    </xf>
    <xf numFmtId="0" fontId="9" fillId="5" borderId="44" xfId="0" applyFont="1" applyFill="1" applyBorder="1" applyAlignment="1">
      <alignment horizontal="center" vertical="center"/>
    </xf>
    <xf numFmtId="0" fontId="12" fillId="0" borderId="44" xfId="0" applyFont="1" applyBorder="1" applyAlignment="1">
      <alignment horizontal="center" vertical="center"/>
    </xf>
    <xf numFmtId="0" fontId="8" fillId="0" borderId="44" xfId="0" applyFont="1" applyBorder="1" applyAlignment="1">
      <alignment horizontal="center" vertical="center"/>
    </xf>
    <xf numFmtId="0" fontId="8" fillId="0" borderId="44" xfId="0" applyFont="1" applyBorder="1" applyAlignment="1">
      <alignment horizontal="center" vertical="center" wrapText="1"/>
    </xf>
    <xf numFmtId="0" fontId="12" fillId="0" borderId="44" xfId="0" applyFont="1" applyBorder="1" applyAlignment="1">
      <alignment horizontal="center" vertical="center" wrapText="1"/>
    </xf>
    <xf numFmtId="0" fontId="12" fillId="10" borderId="44" xfId="0" applyFont="1" applyFill="1" applyBorder="1" applyAlignment="1">
      <alignment horizontal="center" vertical="center"/>
    </xf>
    <xf numFmtId="0" fontId="12" fillId="0" borderId="50" xfId="0" applyFont="1" applyBorder="1" applyAlignment="1">
      <alignment horizontal="center" vertical="center"/>
    </xf>
    <xf numFmtId="0" fontId="12" fillId="0" borderId="57" xfId="0" applyFont="1" applyBorder="1" applyAlignment="1">
      <alignment horizontal="center" vertical="center"/>
    </xf>
    <xf numFmtId="0" fontId="10" fillId="0" borderId="50" xfId="0" applyFont="1" applyBorder="1" applyAlignment="1">
      <alignment horizontal="center" vertical="center"/>
    </xf>
    <xf numFmtId="0" fontId="10" fillId="0" borderId="36" xfId="0" applyFont="1" applyBorder="1" applyAlignment="1">
      <alignment horizontal="center" vertical="center" wrapText="1"/>
    </xf>
    <xf numFmtId="0" fontId="10" fillId="0" borderId="50" xfId="0" applyFont="1" applyBorder="1" applyAlignment="1">
      <alignment horizontal="center" vertical="center" wrapText="1"/>
    </xf>
    <xf numFmtId="0" fontId="3" fillId="0" borderId="44" xfId="0" applyFont="1" applyBorder="1" applyAlignment="1">
      <alignment horizontal="left" vertical="center" wrapText="1"/>
    </xf>
    <xf numFmtId="0" fontId="3" fillId="0" borderId="57" xfId="0" applyFont="1" applyBorder="1" applyAlignment="1">
      <alignment vertical="center" wrapText="1"/>
    </xf>
    <xf numFmtId="0" fontId="10" fillId="0" borderId="51" xfId="0" applyFont="1" applyBorder="1" applyAlignment="1">
      <alignment horizontal="center" vertical="center"/>
    </xf>
    <xf numFmtId="0" fontId="10" fillId="0" borderId="39" xfId="0" applyFont="1" applyBorder="1" applyAlignment="1">
      <alignment horizontal="center" vertical="center" wrapText="1"/>
    </xf>
    <xf numFmtId="0" fontId="10" fillId="0" borderId="51" xfId="0" applyFont="1" applyBorder="1" applyAlignment="1">
      <alignment horizontal="center" vertical="center" wrapText="1"/>
    </xf>
    <xf numFmtId="0" fontId="3" fillId="0" borderId="58" xfId="0" applyFont="1" applyBorder="1" applyAlignment="1">
      <alignment horizontal="left" vertical="center" wrapText="1"/>
    </xf>
    <xf numFmtId="0" fontId="3" fillId="0" borderId="59" xfId="0" applyFont="1" applyBorder="1" applyAlignment="1">
      <alignment vertical="center" wrapText="1"/>
    </xf>
    <xf numFmtId="0" fontId="10" fillId="8" borderId="60" xfId="0" applyFont="1" applyFill="1" applyBorder="1" applyAlignment="1">
      <alignment horizontal="center" vertical="center"/>
    </xf>
    <xf numFmtId="0" fontId="10" fillId="8" borderId="60" xfId="0" applyFont="1" applyFill="1" applyBorder="1" applyAlignment="1">
      <alignment horizontal="center" vertical="center" wrapText="1"/>
    </xf>
    <xf numFmtId="0" fontId="3" fillId="0" borderId="0" xfId="0" applyFont="1" applyAlignment="1">
      <alignment vertical="center"/>
    </xf>
    <xf numFmtId="0" fontId="10" fillId="0" borderId="0" xfId="0" applyFont="1" applyAlignment="1">
      <alignment horizontal="center" vertical="center"/>
    </xf>
    <xf numFmtId="0" fontId="3" fillId="0" borderId="0" xfId="0" applyFont="1" applyAlignment="1">
      <alignment vertical="center" wrapText="1"/>
    </xf>
    <xf numFmtId="0" fontId="10" fillId="5" borderId="60" xfId="0" applyFont="1" applyFill="1" applyBorder="1" applyAlignment="1">
      <alignment horizontal="center" vertical="center"/>
    </xf>
    <xf numFmtId="0" fontId="3" fillId="0" borderId="0" xfId="0" quotePrefix="1" applyFont="1" applyAlignment="1">
      <alignment horizontal="left" vertical="center" wrapText="1"/>
    </xf>
    <xf numFmtId="0" fontId="3" fillId="0" borderId="0" xfId="0" quotePrefix="1" applyFont="1" applyAlignment="1">
      <alignment vertical="center" wrapText="1"/>
    </xf>
    <xf numFmtId="0" fontId="21" fillId="8" borderId="60" xfId="0" applyFont="1" applyFill="1" applyBorder="1" applyAlignment="1">
      <alignment horizontal="center" vertical="center"/>
    </xf>
    <xf numFmtId="0" fontId="22" fillId="0" borderId="0" xfId="0" applyFont="1" applyAlignment="1">
      <alignment horizontal="center" vertical="center"/>
    </xf>
    <xf numFmtId="0" fontId="21" fillId="0" borderId="0" xfId="0" applyFont="1" applyAlignment="1">
      <alignment horizontal="center" vertical="center" wrapText="1"/>
    </xf>
    <xf numFmtId="0" fontId="23" fillId="0" borderId="0" xfId="0" applyFont="1" applyAlignment="1">
      <alignment horizontal="left" vertical="center" wrapText="1"/>
    </xf>
    <xf numFmtId="0" fontId="24" fillId="0" borderId="0" xfId="0" applyFont="1" applyAlignment="1">
      <alignment vertical="center" wrapText="1"/>
    </xf>
    <xf numFmtId="0" fontId="23" fillId="0" borderId="0" xfId="0" applyFont="1" applyAlignment="1">
      <alignment vertical="center" wrapText="1"/>
    </xf>
    <xf numFmtId="0" fontId="25" fillId="0" borderId="0" xfId="0" applyFont="1" applyAlignment="1">
      <alignment vertical="center" wrapText="1"/>
    </xf>
    <xf numFmtId="0" fontId="25" fillId="0" borderId="0" xfId="0" applyFont="1" applyAlignment="1">
      <alignment horizontal="left" vertical="center" wrapText="1"/>
    </xf>
    <xf numFmtId="0" fontId="26" fillId="0" borderId="0" xfId="0" applyFont="1" applyAlignment="1">
      <alignment horizontal="left" vertical="center" wrapText="1"/>
    </xf>
    <xf numFmtId="0" fontId="21" fillId="5" borderId="60" xfId="0" applyFont="1" applyFill="1" applyBorder="1" applyAlignment="1">
      <alignment horizontal="center" vertical="center" wrapText="1"/>
    </xf>
    <xf numFmtId="0" fontId="26" fillId="0" borderId="0" xfId="0" applyFont="1" applyAlignment="1">
      <alignment vertical="center" wrapText="1"/>
    </xf>
    <xf numFmtId="0" fontId="27" fillId="0" borderId="0" xfId="0" applyFont="1" applyAlignment="1">
      <alignment horizontal="center" vertical="center" wrapText="1"/>
    </xf>
    <xf numFmtId="0" fontId="24" fillId="0" borderId="0" xfId="0" applyFont="1" applyAlignment="1">
      <alignment horizontal="center" vertical="center" wrapText="1"/>
    </xf>
    <xf numFmtId="0" fontId="21" fillId="0" borderId="0" xfId="0" applyFont="1" applyAlignment="1">
      <alignment horizontal="center" vertical="center"/>
    </xf>
    <xf numFmtId="0" fontId="24" fillId="0" borderId="0" xfId="0" applyFont="1" applyAlignment="1">
      <alignment vertical="center"/>
    </xf>
    <xf numFmtId="0" fontId="24" fillId="0" borderId="0" xfId="0" applyFont="1" applyAlignment="1">
      <alignment horizontal="center" vertical="center"/>
    </xf>
    <xf numFmtId="0" fontId="28" fillId="8" borderId="44" xfId="0" applyFont="1" applyFill="1" applyBorder="1" applyAlignment="1">
      <alignment horizontal="center" vertical="center"/>
    </xf>
    <xf numFmtId="0" fontId="28" fillId="8" borderId="44" xfId="0" applyFont="1" applyFill="1" applyBorder="1" applyAlignment="1">
      <alignment horizontal="center" vertical="center" wrapText="1"/>
    </xf>
    <xf numFmtId="0" fontId="28" fillId="0" borderId="44" xfId="0" applyFont="1" applyBorder="1" applyAlignment="1">
      <alignment horizontal="center" vertical="center" wrapText="1"/>
    </xf>
    <xf numFmtId="0" fontId="24" fillId="0" borderId="44" xfId="0" applyFont="1" applyBorder="1" applyAlignment="1">
      <alignment horizontal="center" vertical="center" wrapText="1"/>
    </xf>
    <xf numFmtId="0" fontId="29" fillId="0" borderId="0" xfId="0" applyFont="1" applyAlignment="1">
      <alignment horizontal="left" vertical="center"/>
    </xf>
    <xf numFmtId="0" fontId="30" fillId="0" borderId="0" xfId="0" applyFont="1" applyAlignment="1">
      <alignment vertical="center" wrapText="1"/>
    </xf>
    <xf numFmtId="0" fontId="31" fillId="0" borderId="0" xfId="0" applyFont="1" applyAlignment="1">
      <alignment horizontal="left" vertical="center"/>
    </xf>
    <xf numFmtId="0" fontId="32" fillId="0" borderId="44" xfId="0" applyFont="1" applyBorder="1" applyAlignment="1">
      <alignment horizontal="center" vertical="center" wrapText="1"/>
    </xf>
    <xf numFmtId="0" fontId="33" fillId="0" borderId="0" xfId="0" applyFont="1" applyAlignment="1">
      <alignment horizontal="left" vertical="center"/>
    </xf>
    <xf numFmtId="0" fontId="3" fillId="11" borderId="60" xfId="0" applyFont="1" applyFill="1" applyBorder="1" applyAlignment="1">
      <alignment horizontal="center" vertical="center"/>
    </xf>
    <xf numFmtId="0" fontId="3" fillId="11" borderId="60" xfId="0" applyFont="1" applyFill="1" applyBorder="1" applyAlignment="1">
      <alignment horizontal="center" vertical="center" wrapText="1"/>
    </xf>
    <xf numFmtId="0" fontId="34" fillId="0" borderId="0" xfId="0" applyFont="1" applyAlignment="1">
      <alignment horizontal="center" vertical="center"/>
    </xf>
    <xf numFmtId="0" fontId="34" fillId="0" borderId="0" xfId="0" applyFont="1" applyAlignment="1">
      <alignment horizontal="left" vertical="center" wrapText="1"/>
    </xf>
    <xf numFmtId="0" fontId="35" fillId="0" borderId="0" xfId="0" applyFont="1" applyAlignment="1">
      <alignment horizontal="left" vertical="center" wrapText="1"/>
    </xf>
    <xf numFmtId="0" fontId="35" fillId="0" borderId="0" xfId="0" applyFont="1" applyAlignment="1">
      <alignment horizontal="left" vertical="center"/>
    </xf>
    <xf numFmtId="0" fontId="36" fillId="0" borderId="0" xfId="0" applyFont="1" applyAlignment="1">
      <alignment horizontal="left" vertical="center"/>
    </xf>
    <xf numFmtId="0" fontId="22" fillId="0" borderId="0" xfId="0" applyFont="1" applyAlignment="1">
      <alignment vertical="center" wrapText="1"/>
    </xf>
    <xf numFmtId="0" fontId="34" fillId="0" borderId="0" xfId="0" applyFont="1" applyAlignment="1">
      <alignment horizontal="left" vertical="center"/>
    </xf>
    <xf numFmtId="0" fontId="37" fillId="0" borderId="0" xfId="0" applyFont="1" applyAlignment="1">
      <alignment horizontal="left" vertical="center"/>
    </xf>
    <xf numFmtId="0" fontId="38" fillId="0" borderId="0" xfId="0" applyFont="1" applyAlignment="1">
      <alignment vertical="center" wrapText="1"/>
    </xf>
    <xf numFmtId="0" fontId="39" fillId="0" borderId="0" xfId="0" applyFont="1" applyAlignment="1">
      <alignment vertical="center" wrapText="1"/>
    </xf>
    <xf numFmtId="0" fontId="22" fillId="0" borderId="0" xfId="0" applyFont="1" applyAlignment="1">
      <alignment horizontal="left" vertical="center" wrapText="1"/>
    </xf>
    <xf numFmtId="0" fontId="3" fillId="5" borderId="60" xfId="0" applyFont="1" applyFill="1" applyBorder="1" applyAlignment="1">
      <alignment horizontal="center" vertical="center"/>
    </xf>
    <xf numFmtId="0" fontId="40" fillId="0" borderId="0" xfId="0" applyFont="1" applyAlignment="1">
      <alignment horizontal="left" vertical="center"/>
    </xf>
    <xf numFmtId="0" fontId="41" fillId="0" borderId="0" xfId="0" applyFont="1" applyAlignment="1">
      <alignment horizontal="left" vertical="center"/>
    </xf>
    <xf numFmtId="0" fontId="42" fillId="0" borderId="0" xfId="0" applyFont="1" applyAlignment="1">
      <alignment horizontal="left" vertical="center"/>
    </xf>
    <xf numFmtId="0" fontId="43" fillId="0" borderId="0" xfId="0" applyFont="1" applyAlignment="1">
      <alignment horizontal="left" vertical="center"/>
    </xf>
    <xf numFmtId="0" fontId="40" fillId="0" borderId="0" xfId="0" applyFont="1" applyAlignment="1">
      <alignment horizontal="left" vertical="center" wrapText="1"/>
    </xf>
    <xf numFmtId="0" fontId="44" fillId="0" borderId="0" xfId="0" applyFont="1" applyAlignment="1">
      <alignment vertical="center" wrapText="1"/>
    </xf>
    <xf numFmtId="0" fontId="3" fillId="0" borderId="0" xfId="0" applyFont="1" applyAlignment="1">
      <alignment horizontal="center" vertical="center" wrapText="1"/>
    </xf>
    <xf numFmtId="0" fontId="3" fillId="4" borderId="60" xfId="0" applyFont="1" applyFill="1" applyBorder="1" applyAlignment="1">
      <alignment horizontal="center" vertical="center"/>
    </xf>
    <xf numFmtId="0" fontId="10" fillId="4" borderId="60" xfId="0" applyFont="1" applyFill="1" applyBorder="1" applyAlignment="1">
      <alignment horizontal="center" vertical="center"/>
    </xf>
    <xf numFmtId="0" fontId="10" fillId="0" borderId="0" xfId="0" applyFont="1" applyAlignment="1">
      <alignment vertical="center"/>
    </xf>
    <xf numFmtId="0" fontId="28" fillId="12" borderId="60" xfId="0" applyFont="1" applyFill="1" applyBorder="1" applyAlignment="1">
      <alignment horizontal="left" vertical="center"/>
    </xf>
    <xf numFmtId="0" fontId="10" fillId="13" borderId="60" xfId="0" applyFont="1" applyFill="1" applyBorder="1" applyAlignment="1">
      <alignment horizontal="left" vertical="center"/>
    </xf>
    <xf numFmtId="0" fontId="3" fillId="0" borderId="0" xfId="0" applyFont="1" applyAlignment="1">
      <alignment horizontal="left" vertical="center"/>
    </xf>
    <xf numFmtId="0" fontId="10" fillId="11" borderId="60" xfId="0" applyFont="1" applyFill="1" applyBorder="1" applyAlignment="1">
      <alignment vertical="center"/>
    </xf>
    <xf numFmtId="0" fontId="10" fillId="14" borderId="60" xfId="0" applyFont="1" applyFill="1" applyBorder="1" applyAlignment="1">
      <alignment horizontal="center" vertical="center"/>
    </xf>
    <xf numFmtId="0" fontId="10" fillId="8" borderId="60" xfId="0" applyFont="1" applyFill="1" applyBorder="1" applyAlignment="1">
      <alignment vertical="center"/>
    </xf>
    <xf numFmtId="0" fontId="28" fillId="5" borderId="44" xfId="0" applyFont="1" applyFill="1" applyBorder="1" applyAlignment="1">
      <alignment horizontal="center" vertical="center" wrapText="1"/>
    </xf>
    <xf numFmtId="0" fontId="45" fillId="0" borderId="44" xfId="0" applyFont="1" applyBorder="1" applyAlignment="1">
      <alignment horizontal="center" vertical="center" wrapText="1"/>
    </xf>
    <xf numFmtId="0" fontId="26" fillId="0" borderId="44" xfId="0" applyFont="1" applyBorder="1" applyAlignment="1">
      <alignment horizontal="center" vertical="center" wrapText="1"/>
    </xf>
    <xf numFmtId="0" fontId="45" fillId="0" borderId="61" xfId="0" applyFont="1" applyBorder="1" applyAlignment="1">
      <alignment horizontal="center" vertical="center" wrapText="1"/>
    </xf>
    <xf numFmtId="0" fontId="46" fillId="0" borderId="0" xfId="0" applyFont="1" applyAlignment="1">
      <alignment horizontal="center" vertical="center"/>
    </xf>
    <xf numFmtId="0" fontId="45" fillId="0" borderId="0" xfId="0" applyFont="1" applyAlignment="1">
      <alignment horizontal="center" vertical="center"/>
    </xf>
    <xf numFmtId="0" fontId="46" fillId="0" borderId="61" xfId="0" applyFont="1" applyBorder="1" applyAlignment="1">
      <alignment horizontal="center" vertical="center" wrapText="1"/>
    </xf>
    <xf numFmtId="0" fontId="45" fillId="0" borderId="62" xfId="0" applyFont="1" applyBorder="1" applyAlignment="1">
      <alignment horizontal="center" vertical="center" wrapText="1"/>
    </xf>
    <xf numFmtId="0" fontId="4" fillId="0" borderId="36" xfId="0" applyFont="1" applyBorder="1" applyAlignment="1">
      <alignment vertical="center"/>
    </xf>
    <xf numFmtId="0" fontId="3" fillId="0" borderId="0" xfId="0" applyFont="1" applyAlignment="1">
      <alignment horizontal="center" vertical="center"/>
    </xf>
    <xf numFmtId="0" fontId="0" fillId="0" borderId="0" xfId="0" applyAlignment="1">
      <alignment vertical="center"/>
    </xf>
    <xf numFmtId="0" fontId="9" fillId="4" borderId="22" xfId="0" applyFont="1" applyFill="1" applyBorder="1" applyAlignment="1">
      <alignment horizontal="center" vertical="center"/>
    </xf>
    <xf numFmtId="0" fontId="5" fillId="0" borderId="35" xfId="0" applyFont="1" applyBorder="1" applyAlignment="1">
      <alignment vertical="center"/>
    </xf>
    <xf numFmtId="0" fontId="9" fillId="4" borderId="37" xfId="0" applyFont="1" applyFill="1" applyBorder="1" applyAlignment="1">
      <alignment horizontal="center" vertical="center" wrapText="1"/>
    </xf>
    <xf numFmtId="0" fontId="5" fillId="0" borderId="38" xfId="0" applyFont="1" applyBorder="1" applyAlignment="1">
      <alignment vertical="center"/>
    </xf>
    <xf numFmtId="0" fontId="9" fillId="4" borderId="18" xfId="0" applyFont="1" applyFill="1" applyBorder="1" applyAlignment="1">
      <alignment horizontal="center" vertical="center" wrapText="1"/>
    </xf>
    <xf numFmtId="0" fontId="5" fillId="0" borderId="26" xfId="0" applyFont="1" applyBorder="1" applyAlignment="1">
      <alignment vertical="center"/>
    </xf>
    <xf numFmtId="0" fontId="5" fillId="0" borderId="29" xfId="0" applyFont="1" applyBorder="1" applyAlignment="1">
      <alignment vertical="center"/>
    </xf>
    <xf numFmtId="0" fontId="6" fillId="4" borderId="32" xfId="0" applyFont="1" applyFill="1" applyBorder="1" applyAlignment="1">
      <alignment horizontal="center" vertical="center"/>
    </xf>
    <xf numFmtId="0" fontId="5" fillId="0" borderId="33" xfId="0" applyFont="1" applyBorder="1" applyAlignment="1">
      <alignment vertical="center"/>
    </xf>
    <xf numFmtId="0" fontId="5" fillId="0" borderId="10" xfId="0" applyFont="1" applyBorder="1" applyAlignment="1">
      <alignment vertical="center"/>
    </xf>
    <xf numFmtId="0" fontId="5" fillId="0" borderId="34" xfId="0" applyFont="1" applyBorder="1" applyAlignment="1">
      <alignment vertical="center"/>
    </xf>
    <xf numFmtId="0" fontId="12" fillId="4" borderId="17" xfId="0" applyFont="1" applyFill="1" applyBorder="1" applyAlignment="1">
      <alignment horizontal="center" vertical="center"/>
    </xf>
    <xf numFmtId="0" fontId="5" fillId="0" borderId="25" xfId="0" applyFont="1" applyBorder="1" applyAlignment="1">
      <alignment vertical="center"/>
    </xf>
    <xf numFmtId="0" fontId="5" fillId="0" borderId="31" xfId="0" applyFont="1" applyBorder="1" applyAlignment="1">
      <alignment vertical="center"/>
    </xf>
    <xf numFmtId="0" fontId="12" fillId="4" borderId="18" xfId="0" applyFont="1" applyFill="1" applyBorder="1" applyAlignment="1">
      <alignment horizontal="center" vertical="center"/>
    </xf>
    <xf numFmtId="0" fontId="8" fillId="0" borderId="16" xfId="0" applyFont="1" applyBorder="1" applyAlignment="1">
      <alignment horizontal="left" vertical="top" wrapText="1"/>
    </xf>
    <xf numFmtId="0" fontId="5" fillId="0" borderId="6" xfId="0" applyFont="1" applyBorder="1" applyAlignment="1">
      <alignment vertical="center"/>
    </xf>
    <xf numFmtId="0" fontId="5" fillId="0" borderId="16" xfId="0" applyFont="1" applyBorder="1" applyAlignment="1">
      <alignment vertical="center"/>
    </xf>
    <xf numFmtId="0" fontId="5" fillId="0" borderId="11" xfId="0" applyFont="1" applyBorder="1" applyAlignment="1">
      <alignment vertical="center"/>
    </xf>
    <xf numFmtId="0" fontId="5" fillId="0" borderId="12" xfId="0" applyFont="1" applyBorder="1" applyAlignment="1">
      <alignment vertical="center"/>
    </xf>
    <xf numFmtId="0" fontId="6" fillId="4" borderId="7" xfId="0" applyFont="1" applyFill="1" applyBorder="1" applyAlignment="1">
      <alignment horizontal="center" vertical="center"/>
    </xf>
    <xf numFmtId="0" fontId="5" fillId="0" borderId="9" xfId="0" applyFont="1" applyBorder="1" applyAlignment="1">
      <alignment vertical="center"/>
    </xf>
    <xf numFmtId="0" fontId="3" fillId="0" borderId="8" xfId="0" applyFont="1" applyBorder="1" applyAlignment="1">
      <alignment horizontal="left" vertical="top" wrapText="1"/>
    </xf>
    <xf numFmtId="0" fontId="5" fillId="0" borderId="8" xfId="0" applyFont="1" applyBorder="1" applyAlignment="1">
      <alignment vertical="center"/>
    </xf>
    <xf numFmtId="0" fontId="9" fillId="4" borderId="17" xfId="0" applyFont="1" applyFill="1" applyBorder="1" applyAlignment="1">
      <alignment horizontal="center" vertical="center" wrapText="1"/>
    </xf>
    <xf numFmtId="0" fontId="10" fillId="0" borderId="19" xfId="0" applyFont="1" applyBorder="1" applyAlignment="1">
      <alignment horizontal="left" vertical="center" wrapText="1"/>
    </xf>
    <xf numFmtId="0" fontId="5" fillId="0" borderId="20" xfId="0" applyFont="1" applyBorder="1" applyAlignment="1">
      <alignment vertical="center"/>
    </xf>
    <xf numFmtId="0" fontId="5" fillId="0" borderId="21" xfId="0" applyFont="1" applyBorder="1" applyAlignment="1">
      <alignment vertical="center"/>
    </xf>
    <xf numFmtId="0" fontId="5" fillId="0" borderId="27" xfId="0" applyFont="1" applyBorder="1" applyAlignment="1">
      <alignment vertical="center"/>
    </xf>
    <xf numFmtId="0" fontId="5" fillId="0" borderId="30" xfId="0" applyFont="1" applyBorder="1" applyAlignment="1">
      <alignment vertical="center"/>
    </xf>
    <xf numFmtId="0" fontId="6" fillId="4" borderId="22" xfId="0" applyFont="1" applyFill="1" applyBorder="1" applyAlignment="1">
      <alignment horizontal="center" vertical="center" wrapText="1"/>
    </xf>
    <xf numFmtId="0" fontId="5" fillId="0" borderId="23" xfId="0" applyFont="1" applyBorder="1" applyAlignment="1">
      <alignment vertical="center"/>
    </xf>
    <xf numFmtId="0" fontId="5" fillId="0" borderId="24" xfId="0" applyFont="1" applyBorder="1" applyAlignment="1">
      <alignment vertical="center"/>
    </xf>
    <xf numFmtId="0" fontId="11" fillId="0" borderId="28" xfId="0" applyFont="1" applyBorder="1" applyAlignment="1">
      <alignment horizontal="left" vertical="top" wrapText="1"/>
    </xf>
    <xf numFmtId="0" fontId="3" fillId="0" borderId="36" xfId="0" applyFont="1" applyBorder="1" applyAlignment="1">
      <alignment horizontal="left" vertical="top" wrapText="1"/>
    </xf>
    <xf numFmtId="0" fontId="3" fillId="0" borderId="39" xfId="0" applyFont="1" applyBorder="1" applyAlignment="1">
      <alignment horizontal="left" vertical="top" wrapText="1"/>
    </xf>
    <xf numFmtId="0" fontId="5" fillId="0" borderId="40" xfId="0" applyFont="1" applyBorder="1" applyAlignment="1">
      <alignment vertical="center"/>
    </xf>
    <xf numFmtId="0" fontId="5" fillId="0" borderId="41" xfId="0" applyFont="1" applyBorder="1" applyAlignment="1">
      <alignment vertical="center"/>
    </xf>
    <xf numFmtId="0" fontId="12" fillId="4" borderId="22" xfId="0" applyFont="1" applyFill="1" applyBorder="1" applyAlignment="1">
      <alignment horizontal="center" vertical="center" wrapText="1"/>
    </xf>
    <xf numFmtId="0" fontId="3" fillId="0" borderId="22" xfId="0" applyFont="1" applyBorder="1" applyAlignment="1">
      <alignment horizontal="left" vertical="center" wrapText="1"/>
    </xf>
    <xf numFmtId="0" fontId="6" fillId="4" borderId="28" xfId="0" applyFont="1" applyFill="1" applyBorder="1" applyAlignment="1">
      <alignment horizontal="center" vertical="center"/>
    </xf>
    <xf numFmtId="0" fontId="3" fillId="0" borderId="20" xfId="0" applyFont="1" applyBorder="1" applyAlignment="1">
      <alignment horizontal="left" vertical="top" wrapText="1"/>
    </xf>
    <xf numFmtId="0" fontId="6" fillId="4" borderId="22" xfId="0" applyFont="1" applyFill="1" applyBorder="1" applyAlignment="1">
      <alignment horizontal="center" vertical="center"/>
    </xf>
    <xf numFmtId="0" fontId="3" fillId="0" borderId="23" xfId="0" applyFont="1" applyBorder="1" applyAlignment="1">
      <alignment horizontal="left" vertical="top" wrapText="1"/>
    </xf>
    <xf numFmtId="0" fontId="6" fillId="4" borderId="42" xfId="0" applyFont="1" applyFill="1" applyBorder="1" applyAlignment="1">
      <alignment horizontal="center" vertical="center" wrapText="1"/>
    </xf>
    <xf numFmtId="0" fontId="5" fillId="0" borderId="43" xfId="0" applyFont="1" applyBorder="1" applyAlignment="1">
      <alignment vertical="center"/>
    </xf>
    <xf numFmtId="0" fontId="3" fillId="0" borderId="15" xfId="0" applyFont="1" applyBorder="1" applyAlignment="1">
      <alignment horizontal="left" vertical="top" wrapText="1"/>
    </xf>
    <xf numFmtId="0" fontId="5" fillId="0" borderId="15" xfId="0" applyFont="1" applyBorder="1" applyAlignment="1">
      <alignment vertical="center"/>
    </xf>
    <xf numFmtId="0" fontId="5" fillId="0" borderId="14" xfId="0" applyFont="1" applyBorder="1" applyAlignment="1">
      <alignment vertical="center"/>
    </xf>
    <xf numFmtId="0" fontId="8" fillId="0" borderId="27" xfId="0" applyFont="1" applyBorder="1" applyAlignment="1">
      <alignment horizontal="left" vertical="center" wrapText="1"/>
    </xf>
    <xf numFmtId="0" fontId="3" fillId="0" borderId="19" xfId="0" applyFont="1" applyBorder="1" applyAlignment="1">
      <alignment horizontal="left" vertical="center" wrapText="1"/>
    </xf>
    <xf numFmtId="0" fontId="6" fillId="6" borderId="7" xfId="0" applyFont="1" applyFill="1" applyBorder="1" applyAlignment="1">
      <alignment horizontal="center" vertical="center"/>
    </xf>
    <xf numFmtId="0" fontId="5" fillId="0" borderId="13" xfId="0" applyFont="1" applyBorder="1" applyAlignment="1">
      <alignment vertical="center"/>
    </xf>
    <xf numFmtId="0" fontId="2" fillId="0" borderId="8" xfId="0" applyFont="1" applyBorder="1" applyAlignment="1">
      <alignment horizontal="center" vertical="center"/>
    </xf>
    <xf numFmtId="0" fontId="4" fillId="2" borderId="1" xfId="0" applyFont="1" applyFill="1" applyBorder="1" applyAlignment="1">
      <alignment horizontal="center" vertical="center"/>
    </xf>
    <xf numFmtId="0" fontId="5" fillId="0" borderId="2" xfId="0" applyFont="1" applyBorder="1" applyAlignment="1">
      <alignment vertical="center"/>
    </xf>
    <xf numFmtId="0" fontId="5" fillId="0" borderId="3" xfId="0" applyFont="1" applyBorder="1" applyAlignment="1">
      <alignment vertical="center"/>
    </xf>
    <xf numFmtId="0" fontId="4" fillId="3" borderId="1" xfId="0" applyFont="1" applyFill="1" applyBorder="1" applyAlignment="1">
      <alignment horizontal="center" vertical="center"/>
    </xf>
    <xf numFmtId="0" fontId="7" fillId="0" borderId="5" xfId="0" applyFont="1" applyBorder="1" applyAlignment="1">
      <alignment horizontal="center" vertical="center"/>
    </xf>
    <xf numFmtId="0" fontId="7" fillId="4" borderId="7" xfId="0" applyFont="1" applyFill="1" applyBorder="1" applyAlignment="1">
      <alignment horizontal="center" vertical="center"/>
    </xf>
    <xf numFmtId="0" fontId="4" fillId="0" borderId="36" xfId="0" applyFont="1" applyBorder="1" applyAlignment="1">
      <alignment horizontal="right" vertical="center"/>
    </xf>
    <xf numFmtId="0" fontId="4" fillId="0" borderId="23" xfId="0" applyFont="1" applyBorder="1" applyAlignment="1">
      <alignment horizontal="left" vertical="center"/>
    </xf>
    <xf numFmtId="0" fontId="6" fillId="0" borderId="19" xfId="0" applyFont="1" applyBorder="1" applyAlignment="1">
      <alignment horizontal="center" vertical="center" wrapText="1"/>
    </xf>
    <xf numFmtId="0" fontId="5" fillId="0" borderId="45" xfId="0" applyFont="1" applyBorder="1" applyAlignment="1">
      <alignment vertical="center"/>
    </xf>
    <xf numFmtId="0" fontId="5" fillId="0" borderId="46" xfId="0" applyFont="1" applyBorder="1" applyAlignment="1">
      <alignment vertical="center"/>
    </xf>
    <xf numFmtId="0" fontId="2" fillId="0" borderId="18" xfId="0" applyFont="1" applyBorder="1" applyAlignment="1">
      <alignment vertical="top" wrapText="1"/>
    </xf>
    <xf numFmtId="0" fontId="6" fillId="0" borderId="18" xfId="0" applyFont="1" applyBorder="1" applyAlignment="1">
      <alignment horizontal="center" vertical="center" wrapText="1"/>
    </xf>
    <xf numFmtId="0" fontId="6" fillId="0" borderId="36" xfId="0" applyFont="1" applyBorder="1" applyAlignment="1">
      <alignment horizontal="center" vertical="center"/>
    </xf>
    <xf numFmtId="0" fontId="14" fillId="0" borderId="19" xfId="0" applyFont="1" applyBorder="1" applyAlignment="1">
      <alignment horizontal="center" vertical="center" wrapText="1"/>
    </xf>
    <xf numFmtId="0" fontId="2" fillId="0" borderId="18" xfId="0" applyFont="1" applyBorder="1" applyAlignment="1">
      <alignment vertical="center" wrapText="1"/>
    </xf>
    <xf numFmtId="0" fontId="6" fillId="0" borderId="36" xfId="0" applyFont="1" applyBorder="1" applyAlignment="1">
      <alignment horizontal="center" vertical="center" wrapText="1"/>
    </xf>
    <xf numFmtId="0" fontId="14" fillId="0" borderId="36" xfId="0" applyFont="1" applyBorder="1" applyAlignment="1">
      <alignment horizontal="center" vertical="center" wrapText="1"/>
    </xf>
    <xf numFmtId="0" fontId="8" fillId="0" borderId="18" xfId="0" applyFont="1" applyBorder="1" applyAlignment="1">
      <alignment vertical="center" wrapText="1"/>
    </xf>
    <xf numFmtId="0" fontId="3" fillId="0" borderId="18" xfId="0" applyFont="1" applyBorder="1" applyAlignment="1">
      <alignment horizontal="left" vertical="center" wrapText="1"/>
    </xf>
    <xf numFmtId="0" fontId="8" fillId="0" borderId="18" xfId="0" applyFont="1" applyBorder="1" applyAlignment="1">
      <alignment vertical="center" shrinkToFit="1"/>
    </xf>
    <xf numFmtId="0" fontId="6" fillId="0" borderId="18" xfId="0" applyFont="1" applyBorder="1" applyAlignment="1">
      <alignment horizontal="center" vertical="center"/>
    </xf>
    <xf numFmtId="0" fontId="6" fillId="0" borderId="18" xfId="0" applyFont="1" applyBorder="1" applyAlignment="1">
      <alignment horizontal="center" vertical="center" shrinkToFit="1"/>
    </xf>
    <xf numFmtId="0" fontId="3" fillId="0" borderId="18" xfId="0" applyFont="1" applyBorder="1" applyAlignment="1">
      <alignment vertical="center" wrapText="1"/>
    </xf>
    <xf numFmtId="0" fontId="3" fillId="0" borderId="36" xfId="0" applyFont="1" applyBorder="1" applyAlignment="1">
      <alignment horizontal="left" vertical="center" wrapText="1"/>
    </xf>
    <xf numFmtId="0" fontId="3" fillId="9" borderId="39" xfId="0" applyFont="1" applyFill="1" applyBorder="1" applyAlignment="1">
      <alignment horizontal="left" vertical="center" wrapText="1"/>
    </xf>
    <xf numFmtId="0" fontId="15" fillId="7" borderId="1" xfId="0" applyFont="1" applyFill="1" applyBorder="1" applyAlignment="1">
      <alignment horizontal="right" vertical="center"/>
    </xf>
    <xf numFmtId="0" fontId="5" fillId="0" borderId="47" xfId="0" applyFont="1" applyBorder="1" applyAlignment="1">
      <alignment vertical="center"/>
    </xf>
    <xf numFmtId="0" fontId="3" fillId="0" borderId="8" xfId="0" applyFont="1" applyBorder="1" applyAlignment="1">
      <alignment horizontal="left" vertical="center"/>
    </xf>
    <xf numFmtId="0" fontId="6" fillId="8" borderId="5" xfId="0" applyFont="1" applyFill="1" applyBorder="1" applyAlignment="1">
      <alignment horizontal="center" vertical="center"/>
    </xf>
    <xf numFmtId="0" fontId="3" fillId="0" borderId="30" xfId="0" applyFont="1" applyBorder="1" applyAlignment="1">
      <alignment horizontal="left" vertical="center" wrapText="1"/>
    </xf>
    <xf numFmtId="0" fontId="3" fillId="9" borderId="36" xfId="0" applyFont="1" applyFill="1" applyBorder="1" applyAlignment="1">
      <alignment horizontal="left" vertical="center" wrapText="1"/>
    </xf>
    <xf numFmtId="0" fontId="20" fillId="7" borderId="1" xfId="0" applyFont="1" applyFill="1" applyBorder="1" applyAlignment="1">
      <alignment horizontal="center" vertical="center"/>
    </xf>
    <xf numFmtId="0" fontId="3" fillId="0" borderId="1" xfId="0" applyFont="1" applyBorder="1" applyAlignment="1">
      <alignment horizontal="left" vertical="center" wrapText="1"/>
    </xf>
    <xf numFmtId="0" fontId="12" fillId="2" borderId="36" xfId="0" applyFont="1" applyFill="1" applyBorder="1" applyAlignment="1">
      <alignment horizontal="center" vertical="center"/>
    </xf>
    <xf numFmtId="0" fontId="18" fillId="7" borderId="1" xfId="0" applyFont="1" applyFill="1" applyBorder="1" applyAlignment="1">
      <alignment horizontal="center" vertical="center"/>
    </xf>
    <xf numFmtId="0" fontId="12" fillId="0" borderId="52" xfId="0" applyFont="1" applyBorder="1" applyAlignment="1">
      <alignment horizontal="center" vertical="center"/>
    </xf>
    <xf numFmtId="0" fontId="12" fillId="0" borderId="53" xfId="0" applyFont="1" applyBorder="1" applyAlignment="1">
      <alignment horizontal="center" vertical="center"/>
    </xf>
    <xf numFmtId="0" fontId="12" fillId="0" borderId="54" xfId="0" applyFont="1" applyBorder="1" applyAlignment="1">
      <alignment horizontal="center" vertical="center"/>
    </xf>
    <xf numFmtId="0" fontId="5" fillId="0" borderId="55" xfId="0" applyFont="1" applyBorder="1" applyAlignment="1">
      <alignment vertical="center"/>
    </xf>
    <xf numFmtId="0" fontId="5" fillId="0" borderId="56" xfId="0" applyFont="1" applyBorder="1" applyAlignment="1">
      <alignment vertical="center"/>
    </xf>
    <xf numFmtId="0" fontId="10" fillId="0" borderId="19" xfId="0" applyFont="1" applyBorder="1" applyAlignment="1">
      <alignment horizontal="center" vertical="center" wrapText="1"/>
    </xf>
    <xf numFmtId="0" fontId="12" fillId="0" borderId="36" xfId="0" applyFont="1" applyBorder="1" applyAlignment="1">
      <alignment horizontal="center" vertical="center"/>
    </xf>
    <xf numFmtId="0" fontId="10" fillId="0" borderId="17" xfId="0" applyFont="1" applyBorder="1" applyAlignment="1">
      <alignment horizontal="center" vertical="center"/>
    </xf>
    <xf numFmtId="0" fontId="10" fillId="0" borderId="17" xfId="0" applyFont="1" applyBorder="1" applyAlignment="1">
      <alignment horizontal="center" vertical="center" wrapText="1"/>
    </xf>
    <xf numFmtId="0" fontId="12" fillId="0" borderId="18" xfId="0" applyFont="1" applyBorder="1" applyAlignment="1">
      <alignment horizontal="center" vertical="center"/>
    </xf>
    <xf numFmtId="0" fontId="8" fillId="0" borderId="18" xfId="0" applyFont="1" applyBorder="1" applyAlignment="1">
      <alignment horizontal="center" vertical="center" wrapText="1"/>
    </xf>
    <xf numFmtId="0" fontId="12" fillId="0" borderId="18" xfId="0" applyFont="1" applyBorder="1" applyAlignment="1">
      <alignment horizontal="center" vertical="center" wrapText="1"/>
    </xf>
    <xf numFmtId="0" fontId="12" fillId="10" borderId="36" xfId="0" applyFont="1" applyFill="1" applyBorder="1" applyAlignment="1">
      <alignment horizontal="center" vertical="center"/>
    </xf>
  </cellXfs>
  <cellStyles count="1">
    <cellStyle name="표준" xfId="0" builtinId="0"/>
  </cellStyles>
  <dxfs count="4">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00B0F0"/>
          <bgColor rgb="FF00B0F0"/>
        </patternFill>
      </fill>
    </dxf>
    <dxf>
      <fill>
        <patternFill patternType="solid">
          <fgColor rgb="FFFFE598"/>
          <bgColor rgb="FFFFE59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9525</xdr:colOff>
      <xdr:row>6</xdr:row>
      <xdr:rowOff>9525</xdr:rowOff>
    </xdr:from>
    <xdr:ext cx="2171700" cy="723900"/>
    <xdr:sp macro="" textlink="">
      <xdr:nvSpPr>
        <xdr:cNvPr id="3" name="Shape 3">
          <a:extLst>
            <a:ext uri="{FF2B5EF4-FFF2-40B4-BE49-F238E27FC236}">
              <a16:creationId xmlns:a16="http://schemas.microsoft.com/office/drawing/2014/main" id="{00000000-0008-0000-0000-000003000000}"/>
            </a:ext>
          </a:extLst>
        </xdr:cNvPr>
        <xdr:cNvSpPr/>
      </xdr:nvSpPr>
      <xdr:spPr>
        <a:xfrm>
          <a:off x="4269675" y="3422813"/>
          <a:ext cx="2152650" cy="714375"/>
        </a:xfrm>
        <a:prstGeom prst="bevel">
          <a:avLst>
            <a:gd name="adj" fmla="val 125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lt1"/>
              </a:solidFill>
              <a:latin typeface="Calibri"/>
              <a:ea typeface="Calibri"/>
              <a:cs typeface="Calibri"/>
              <a:sym typeface="Calibri"/>
            </a:rPr>
            <a:t>계열 정보</a:t>
          </a:r>
          <a:endParaRPr sz="1400"/>
        </a:p>
      </xdr:txBody>
    </xdr:sp>
    <xdr:clientData fLocksWithSheet="0"/>
  </xdr:oneCellAnchor>
  <xdr:oneCellAnchor>
    <xdr:from>
      <xdr:col>0</xdr:col>
      <xdr:colOff>3857625</xdr:colOff>
      <xdr:row>9</xdr:row>
      <xdr:rowOff>238125</xdr:rowOff>
    </xdr:from>
    <xdr:ext cx="2171700" cy="733425"/>
    <xdr:sp macro="" textlink="">
      <xdr:nvSpPr>
        <xdr:cNvPr id="4" name="Shape 4">
          <a:extLst>
            <a:ext uri="{FF2B5EF4-FFF2-40B4-BE49-F238E27FC236}">
              <a16:creationId xmlns:a16="http://schemas.microsoft.com/office/drawing/2014/main" id="{00000000-0008-0000-0000-000004000000}"/>
            </a:ext>
          </a:extLst>
        </xdr:cNvPr>
        <xdr:cNvSpPr/>
      </xdr:nvSpPr>
      <xdr:spPr>
        <a:xfrm>
          <a:off x="4269675" y="3418050"/>
          <a:ext cx="2152650" cy="723900"/>
        </a:xfrm>
        <a:prstGeom prst="bevel">
          <a:avLst>
            <a:gd name="adj" fmla="val 125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lt1"/>
              </a:solidFill>
              <a:latin typeface="Calibri"/>
              <a:ea typeface="Calibri"/>
              <a:cs typeface="Calibri"/>
              <a:sym typeface="Calibri"/>
            </a:rPr>
            <a:t>수능 과목 안내</a:t>
          </a:r>
          <a:endParaRPr sz="1400"/>
        </a:p>
      </xdr:txBody>
    </xdr:sp>
    <xdr:clientData fLocksWithSheet="0"/>
  </xdr:oneCellAnchor>
  <xdr:oneCellAnchor>
    <xdr:from>
      <xdr:col>0</xdr:col>
      <xdr:colOff>981075</xdr:colOff>
      <xdr:row>10</xdr:row>
      <xdr:rowOff>0</xdr:rowOff>
    </xdr:from>
    <xdr:ext cx="2171700" cy="723900"/>
    <xdr:sp macro="" textlink="">
      <xdr:nvSpPr>
        <xdr:cNvPr id="5" name="Shape 5">
          <a:extLst>
            <a:ext uri="{FF2B5EF4-FFF2-40B4-BE49-F238E27FC236}">
              <a16:creationId xmlns:a16="http://schemas.microsoft.com/office/drawing/2014/main" id="{00000000-0008-0000-0000-000005000000}"/>
            </a:ext>
          </a:extLst>
        </xdr:cNvPr>
        <xdr:cNvSpPr/>
      </xdr:nvSpPr>
      <xdr:spPr>
        <a:xfrm>
          <a:off x="4269675" y="3422813"/>
          <a:ext cx="2152650" cy="714375"/>
        </a:xfrm>
        <a:prstGeom prst="bevel">
          <a:avLst>
            <a:gd name="adj" fmla="val 125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chemeClr val="lt1"/>
              </a:solidFill>
              <a:latin typeface="Calibri"/>
              <a:ea typeface="Calibri"/>
              <a:cs typeface="Calibri"/>
              <a:sym typeface="Calibri"/>
            </a:rPr>
            <a:t>2022  개정 교육과정</a:t>
          </a:r>
          <a:endParaRPr sz="1400"/>
        </a:p>
      </xdr:txBody>
    </xdr:sp>
    <xdr:clientData fLocksWithSheet="0"/>
  </xdr:oneCellAnchor>
  <xdr:oneCellAnchor>
    <xdr:from>
      <xdr:col>0</xdr:col>
      <xdr:colOff>5095875</xdr:colOff>
      <xdr:row>6</xdr:row>
      <xdr:rowOff>19050</xdr:rowOff>
    </xdr:from>
    <xdr:ext cx="2171700" cy="733425"/>
    <xdr:sp macro="" textlink="">
      <xdr:nvSpPr>
        <xdr:cNvPr id="6" name="Shape 6">
          <a:extLst>
            <a:ext uri="{FF2B5EF4-FFF2-40B4-BE49-F238E27FC236}">
              <a16:creationId xmlns:a16="http://schemas.microsoft.com/office/drawing/2014/main" id="{00000000-0008-0000-0000-000006000000}"/>
            </a:ext>
          </a:extLst>
        </xdr:cNvPr>
        <xdr:cNvSpPr/>
      </xdr:nvSpPr>
      <xdr:spPr>
        <a:xfrm>
          <a:off x="4269675" y="3418050"/>
          <a:ext cx="2152650" cy="723900"/>
        </a:xfrm>
        <a:prstGeom prst="bevel">
          <a:avLst>
            <a:gd name="adj" fmla="val 125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lt1"/>
              </a:solidFill>
              <a:latin typeface="Calibri"/>
              <a:ea typeface="Calibri"/>
              <a:cs typeface="Calibri"/>
              <a:sym typeface="Calibri"/>
            </a:rPr>
            <a:t>보통 교과 정보</a:t>
          </a:r>
          <a:endParaRPr sz="1400"/>
        </a:p>
      </xdr:txBody>
    </xdr:sp>
    <xdr:clientData fLocksWithSheet="0"/>
  </xdr:oneCellAnchor>
  <xdr:oneCellAnchor>
    <xdr:from>
      <xdr:col>0</xdr:col>
      <xdr:colOff>2524125</xdr:colOff>
      <xdr:row>6</xdr:row>
      <xdr:rowOff>9525</xdr:rowOff>
    </xdr:from>
    <xdr:ext cx="2171700" cy="723900"/>
    <xdr:sp macro="" textlink="">
      <xdr:nvSpPr>
        <xdr:cNvPr id="7" name="Shape 7">
          <a:extLst>
            <a:ext uri="{FF2B5EF4-FFF2-40B4-BE49-F238E27FC236}">
              <a16:creationId xmlns:a16="http://schemas.microsoft.com/office/drawing/2014/main" id="{00000000-0008-0000-0000-000007000000}"/>
            </a:ext>
          </a:extLst>
        </xdr:cNvPr>
        <xdr:cNvSpPr/>
      </xdr:nvSpPr>
      <xdr:spPr>
        <a:xfrm>
          <a:off x="4269675" y="3422813"/>
          <a:ext cx="2152650" cy="714375"/>
        </a:xfrm>
        <a:prstGeom prst="bevel">
          <a:avLst>
            <a:gd name="adj" fmla="val 125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lt1"/>
              </a:solidFill>
              <a:latin typeface="Calibri"/>
              <a:ea typeface="Calibri"/>
              <a:cs typeface="Calibri"/>
              <a:sym typeface="Calibri"/>
            </a:rPr>
            <a:t>학과 정보</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19050</xdr:colOff>
      <xdr:row>0</xdr:row>
      <xdr:rowOff>0</xdr:rowOff>
    </xdr:from>
    <xdr:ext cx="1628775" cy="619125"/>
    <xdr:sp macro="" textlink="">
      <xdr:nvSpPr>
        <xdr:cNvPr id="8" name="Shape 8">
          <a:extLst>
            <a:ext uri="{FF2B5EF4-FFF2-40B4-BE49-F238E27FC236}">
              <a16:creationId xmlns:a16="http://schemas.microsoft.com/office/drawing/2014/main" id="{00000000-0008-0000-0200-000008000000}"/>
            </a:ext>
          </a:extLst>
        </xdr:cNvPr>
        <xdr:cNvSpPr/>
      </xdr:nvSpPr>
      <xdr:spPr>
        <a:xfrm>
          <a:off x="4536375" y="3475200"/>
          <a:ext cx="1619250" cy="609600"/>
        </a:xfrm>
        <a:prstGeom prst="bevel">
          <a:avLst>
            <a:gd name="adj" fmla="val 125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lt1"/>
              </a:solidFill>
              <a:latin typeface="Calibri"/>
              <a:ea typeface="Calibri"/>
              <a:cs typeface="Calibri"/>
              <a:sym typeface="Calibri"/>
            </a:rPr>
            <a:t>계열 정보</a:t>
          </a:r>
          <a:endParaRPr sz="1800" b="1"/>
        </a:p>
      </xdr:txBody>
    </xdr:sp>
    <xdr:clientData fLocksWithSheet="0"/>
  </xdr:oneCellAnchor>
  <xdr:oneCellAnchor>
    <xdr:from>
      <xdr:col>7</xdr:col>
      <xdr:colOff>9525</xdr:colOff>
      <xdr:row>1</xdr:row>
      <xdr:rowOff>0</xdr:rowOff>
    </xdr:from>
    <xdr:ext cx="1628775" cy="619125"/>
    <xdr:sp macro="" textlink="">
      <xdr:nvSpPr>
        <xdr:cNvPr id="9" name="Shape 9">
          <a:extLst>
            <a:ext uri="{FF2B5EF4-FFF2-40B4-BE49-F238E27FC236}">
              <a16:creationId xmlns:a16="http://schemas.microsoft.com/office/drawing/2014/main" id="{00000000-0008-0000-0200-000009000000}"/>
            </a:ext>
          </a:extLst>
        </xdr:cNvPr>
        <xdr:cNvSpPr/>
      </xdr:nvSpPr>
      <xdr:spPr>
        <a:xfrm>
          <a:off x="4536375" y="3475200"/>
          <a:ext cx="1619250" cy="609600"/>
        </a:xfrm>
        <a:prstGeom prst="bevel">
          <a:avLst>
            <a:gd name="adj" fmla="val 125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lt1"/>
              </a:solidFill>
              <a:latin typeface="Calibri"/>
              <a:ea typeface="Calibri"/>
              <a:cs typeface="Calibri"/>
              <a:sym typeface="Calibri"/>
            </a:rPr>
            <a:t>학과 정보</a:t>
          </a:r>
          <a:endParaRPr sz="1800" b="1"/>
        </a:p>
      </xdr:txBody>
    </xdr:sp>
    <xdr:clientData fLocksWithSheet="0"/>
  </xdr:oneCellAnchor>
  <xdr:oneCellAnchor>
    <xdr:from>
      <xdr:col>7</xdr:col>
      <xdr:colOff>9525</xdr:colOff>
      <xdr:row>2</xdr:row>
      <xdr:rowOff>504825</xdr:rowOff>
    </xdr:from>
    <xdr:ext cx="1628775" cy="619125"/>
    <xdr:sp macro="" textlink="">
      <xdr:nvSpPr>
        <xdr:cNvPr id="10" name="Shape 10">
          <a:extLst>
            <a:ext uri="{FF2B5EF4-FFF2-40B4-BE49-F238E27FC236}">
              <a16:creationId xmlns:a16="http://schemas.microsoft.com/office/drawing/2014/main" id="{00000000-0008-0000-0200-00000A000000}"/>
            </a:ext>
          </a:extLst>
        </xdr:cNvPr>
        <xdr:cNvSpPr/>
      </xdr:nvSpPr>
      <xdr:spPr>
        <a:xfrm>
          <a:off x="4536375" y="3475200"/>
          <a:ext cx="1619250" cy="609600"/>
        </a:xfrm>
        <a:prstGeom prst="bevel">
          <a:avLst>
            <a:gd name="adj" fmla="val 125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lt1"/>
              </a:solidFill>
              <a:latin typeface="Calibri"/>
              <a:ea typeface="Calibri"/>
              <a:cs typeface="Calibri"/>
              <a:sym typeface="Calibri"/>
            </a:rPr>
            <a:t>보통 교과 정보</a:t>
          </a:r>
          <a:endParaRPr sz="1800" b="1"/>
        </a:p>
      </xdr:txBody>
    </xdr:sp>
    <xdr:clientData fLocksWithSheet="0"/>
  </xdr:oneCellAnchor>
  <xdr:oneCellAnchor>
    <xdr:from>
      <xdr:col>6</xdr:col>
      <xdr:colOff>3962400</xdr:colOff>
      <xdr:row>0</xdr:row>
      <xdr:rowOff>0</xdr:rowOff>
    </xdr:from>
    <xdr:ext cx="647700" cy="647700"/>
    <xdr:pic>
      <xdr:nvPicPr>
        <xdr:cNvPr id="2" name="image1.png" descr="프린터">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3238500</xdr:colOff>
      <xdr:row>0</xdr:row>
      <xdr:rowOff>0</xdr:rowOff>
    </xdr:from>
    <xdr:ext cx="619125" cy="619125"/>
    <xdr:pic>
      <xdr:nvPicPr>
        <xdr:cNvPr id="3" name="image2.png" descr="집">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19050</xdr:colOff>
      <xdr:row>0</xdr:row>
      <xdr:rowOff>0</xdr:rowOff>
    </xdr:from>
    <xdr:ext cx="1628775" cy="619125"/>
    <xdr:sp macro="" textlink="">
      <xdr:nvSpPr>
        <xdr:cNvPr id="11" name="Shape 11">
          <a:extLst>
            <a:ext uri="{FF2B5EF4-FFF2-40B4-BE49-F238E27FC236}">
              <a16:creationId xmlns:a16="http://schemas.microsoft.com/office/drawing/2014/main" id="{00000000-0008-0000-0300-00000B000000}"/>
            </a:ext>
          </a:extLst>
        </xdr:cNvPr>
        <xdr:cNvSpPr/>
      </xdr:nvSpPr>
      <xdr:spPr>
        <a:xfrm>
          <a:off x="4536375" y="3475200"/>
          <a:ext cx="1619250" cy="609600"/>
        </a:xfrm>
        <a:prstGeom prst="bevel">
          <a:avLst>
            <a:gd name="adj" fmla="val 125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lt1"/>
              </a:solidFill>
              <a:latin typeface="Calibri"/>
              <a:ea typeface="Calibri"/>
              <a:cs typeface="Calibri"/>
              <a:sym typeface="Calibri"/>
            </a:rPr>
            <a:t>계열 정보</a:t>
          </a:r>
          <a:endParaRPr sz="1800" b="1"/>
        </a:p>
      </xdr:txBody>
    </xdr:sp>
    <xdr:clientData fLocksWithSheet="0"/>
  </xdr:oneCellAnchor>
  <xdr:oneCellAnchor>
    <xdr:from>
      <xdr:col>7</xdr:col>
      <xdr:colOff>9525</xdr:colOff>
      <xdr:row>1</xdr:row>
      <xdr:rowOff>0</xdr:rowOff>
    </xdr:from>
    <xdr:ext cx="1628775" cy="619125"/>
    <xdr:sp macro="" textlink="">
      <xdr:nvSpPr>
        <xdr:cNvPr id="12" name="Shape 12">
          <a:extLst>
            <a:ext uri="{FF2B5EF4-FFF2-40B4-BE49-F238E27FC236}">
              <a16:creationId xmlns:a16="http://schemas.microsoft.com/office/drawing/2014/main" id="{00000000-0008-0000-0300-00000C000000}"/>
            </a:ext>
          </a:extLst>
        </xdr:cNvPr>
        <xdr:cNvSpPr/>
      </xdr:nvSpPr>
      <xdr:spPr>
        <a:xfrm>
          <a:off x="4536375" y="3475200"/>
          <a:ext cx="1619250" cy="609600"/>
        </a:xfrm>
        <a:prstGeom prst="bevel">
          <a:avLst>
            <a:gd name="adj" fmla="val 125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lt1"/>
              </a:solidFill>
              <a:latin typeface="Calibri"/>
              <a:ea typeface="Calibri"/>
              <a:cs typeface="Calibri"/>
              <a:sym typeface="Calibri"/>
            </a:rPr>
            <a:t>학과 정보</a:t>
          </a:r>
          <a:endParaRPr sz="1800" b="1"/>
        </a:p>
      </xdr:txBody>
    </xdr:sp>
    <xdr:clientData fLocksWithSheet="0"/>
  </xdr:oneCellAnchor>
  <xdr:oneCellAnchor>
    <xdr:from>
      <xdr:col>7</xdr:col>
      <xdr:colOff>9525</xdr:colOff>
      <xdr:row>2</xdr:row>
      <xdr:rowOff>504825</xdr:rowOff>
    </xdr:from>
    <xdr:ext cx="1628775" cy="619125"/>
    <xdr:sp macro="" textlink="">
      <xdr:nvSpPr>
        <xdr:cNvPr id="13" name="Shape 13">
          <a:extLst>
            <a:ext uri="{FF2B5EF4-FFF2-40B4-BE49-F238E27FC236}">
              <a16:creationId xmlns:a16="http://schemas.microsoft.com/office/drawing/2014/main" id="{00000000-0008-0000-0300-00000D000000}"/>
            </a:ext>
          </a:extLst>
        </xdr:cNvPr>
        <xdr:cNvSpPr/>
      </xdr:nvSpPr>
      <xdr:spPr>
        <a:xfrm>
          <a:off x="4536375" y="3475200"/>
          <a:ext cx="1619250" cy="609600"/>
        </a:xfrm>
        <a:prstGeom prst="bevel">
          <a:avLst>
            <a:gd name="adj" fmla="val 125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lt1"/>
              </a:solidFill>
              <a:latin typeface="Calibri"/>
              <a:ea typeface="Calibri"/>
              <a:cs typeface="Calibri"/>
              <a:sym typeface="Calibri"/>
            </a:rPr>
            <a:t>보통 교과 정보</a:t>
          </a:r>
          <a:endParaRPr sz="1800" b="1"/>
        </a:p>
      </xdr:txBody>
    </xdr:sp>
    <xdr:clientData fLocksWithSheet="0"/>
  </xdr:oneCellAnchor>
  <xdr:oneCellAnchor>
    <xdr:from>
      <xdr:col>6</xdr:col>
      <xdr:colOff>3962400</xdr:colOff>
      <xdr:row>0</xdr:row>
      <xdr:rowOff>0</xdr:rowOff>
    </xdr:from>
    <xdr:ext cx="647700" cy="647700"/>
    <xdr:pic>
      <xdr:nvPicPr>
        <xdr:cNvPr id="2" name="image1.png" descr="프린터">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3238500</xdr:colOff>
      <xdr:row>0</xdr:row>
      <xdr:rowOff>0</xdr:rowOff>
    </xdr:from>
    <xdr:ext cx="619125" cy="619125"/>
    <xdr:pic>
      <xdr:nvPicPr>
        <xdr:cNvPr id="3" name="image2.png" descr="집">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28575</xdr:colOff>
      <xdr:row>4</xdr:row>
      <xdr:rowOff>276225</xdr:rowOff>
    </xdr:from>
    <xdr:ext cx="4581525" cy="2095500"/>
    <xdr:pic>
      <xdr:nvPicPr>
        <xdr:cNvPr id="4" name="image3.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5</xdr:row>
      <xdr:rowOff>0</xdr:rowOff>
    </xdr:from>
    <xdr:ext cx="4038600" cy="971550"/>
    <xdr:pic>
      <xdr:nvPicPr>
        <xdr:cNvPr id="5" name="image4.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19050</xdr:colOff>
      <xdr:row>0</xdr:row>
      <xdr:rowOff>28575</xdr:rowOff>
    </xdr:from>
    <xdr:ext cx="1581150" cy="628650"/>
    <xdr:sp macro="" textlink="">
      <xdr:nvSpPr>
        <xdr:cNvPr id="14" name="Shape 14">
          <a:extLst>
            <a:ext uri="{FF2B5EF4-FFF2-40B4-BE49-F238E27FC236}">
              <a16:creationId xmlns:a16="http://schemas.microsoft.com/office/drawing/2014/main" id="{00000000-0008-0000-0400-00000E000000}"/>
            </a:ext>
          </a:extLst>
        </xdr:cNvPr>
        <xdr:cNvSpPr/>
      </xdr:nvSpPr>
      <xdr:spPr>
        <a:xfrm>
          <a:off x="4560188" y="3470438"/>
          <a:ext cx="1571625" cy="619125"/>
        </a:xfrm>
        <a:prstGeom prst="bevel">
          <a:avLst>
            <a:gd name="adj" fmla="val 125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lt1"/>
              </a:solidFill>
              <a:latin typeface="Calibri"/>
              <a:ea typeface="Calibri"/>
              <a:cs typeface="Calibri"/>
              <a:sym typeface="Calibri"/>
            </a:rPr>
            <a:t>계열 정보</a:t>
          </a:r>
          <a:endParaRPr sz="1800" b="1"/>
        </a:p>
      </xdr:txBody>
    </xdr:sp>
    <xdr:clientData fLocksWithSheet="0"/>
  </xdr:oneCellAnchor>
  <xdr:oneCellAnchor>
    <xdr:from>
      <xdr:col>7</xdr:col>
      <xdr:colOff>38100</xdr:colOff>
      <xdr:row>1</xdr:row>
      <xdr:rowOff>66675</xdr:rowOff>
    </xdr:from>
    <xdr:ext cx="1581150" cy="619125"/>
    <xdr:sp macro="" textlink="">
      <xdr:nvSpPr>
        <xdr:cNvPr id="15" name="Shape 15">
          <a:extLst>
            <a:ext uri="{FF2B5EF4-FFF2-40B4-BE49-F238E27FC236}">
              <a16:creationId xmlns:a16="http://schemas.microsoft.com/office/drawing/2014/main" id="{00000000-0008-0000-0400-00000F000000}"/>
            </a:ext>
          </a:extLst>
        </xdr:cNvPr>
        <xdr:cNvSpPr/>
      </xdr:nvSpPr>
      <xdr:spPr>
        <a:xfrm>
          <a:off x="4560188" y="3475200"/>
          <a:ext cx="1571625" cy="609600"/>
        </a:xfrm>
        <a:prstGeom prst="bevel">
          <a:avLst>
            <a:gd name="adj" fmla="val 125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lt1"/>
              </a:solidFill>
              <a:latin typeface="Calibri"/>
              <a:ea typeface="Calibri"/>
              <a:cs typeface="Calibri"/>
              <a:sym typeface="Calibri"/>
            </a:rPr>
            <a:t>학과 정보</a:t>
          </a:r>
          <a:endParaRPr sz="1800" b="1"/>
        </a:p>
      </xdr:txBody>
    </xdr:sp>
    <xdr:clientData fLocksWithSheet="0"/>
  </xdr:oneCellAnchor>
  <xdr:oneCellAnchor>
    <xdr:from>
      <xdr:col>7</xdr:col>
      <xdr:colOff>19050</xdr:colOff>
      <xdr:row>2</xdr:row>
      <xdr:rowOff>628650</xdr:rowOff>
    </xdr:from>
    <xdr:ext cx="1581150" cy="619125"/>
    <xdr:sp macro="" textlink="">
      <xdr:nvSpPr>
        <xdr:cNvPr id="16" name="Shape 16">
          <a:extLst>
            <a:ext uri="{FF2B5EF4-FFF2-40B4-BE49-F238E27FC236}">
              <a16:creationId xmlns:a16="http://schemas.microsoft.com/office/drawing/2014/main" id="{00000000-0008-0000-0400-000010000000}"/>
            </a:ext>
          </a:extLst>
        </xdr:cNvPr>
        <xdr:cNvSpPr/>
      </xdr:nvSpPr>
      <xdr:spPr>
        <a:xfrm>
          <a:off x="4560188" y="3475200"/>
          <a:ext cx="1571625" cy="609600"/>
        </a:xfrm>
        <a:prstGeom prst="bevel">
          <a:avLst>
            <a:gd name="adj" fmla="val 125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chemeClr val="lt1"/>
              </a:solidFill>
              <a:latin typeface="Calibri"/>
              <a:ea typeface="Calibri"/>
              <a:cs typeface="Calibri"/>
              <a:sym typeface="Calibri"/>
            </a:rPr>
            <a:t>보통 교과 정보</a:t>
          </a:r>
          <a:endParaRPr sz="1600" b="1"/>
        </a:p>
      </xdr:txBody>
    </xdr:sp>
    <xdr:clientData fLocksWithSheet="0"/>
  </xdr:oneCellAnchor>
  <xdr:oneCellAnchor>
    <xdr:from>
      <xdr:col>6</xdr:col>
      <xdr:colOff>3962400</xdr:colOff>
      <xdr:row>0</xdr:row>
      <xdr:rowOff>0</xdr:rowOff>
    </xdr:from>
    <xdr:ext cx="95250" cy="647700"/>
    <xdr:pic>
      <xdr:nvPicPr>
        <xdr:cNvPr id="2" name="image1.png" descr="프린터">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3238500</xdr:colOff>
      <xdr:row>0</xdr:row>
      <xdr:rowOff>0</xdr:rowOff>
    </xdr:from>
    <xdr:ext cx="619125" cy="628650"/>
    <xdr:pic>
      <xdr:nvPicPr>
        <xdr:cNvPr id="3" name="image2.png" descr="집">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7</xdr:col>
      <xdr:colOff>19050</xdr:colOff>
      <xdr:row>0</xdr:row>
      <xdr:rowOff>0</xdr:rowOff>
    </xdr:from>
    <xdr:ext cx="1685925" cy="619125"/>
    <xdr:sp macro="" textlink="">
      <xdr:nvSpPr>
        <xdr:cNvPr id="17" name="Shape 17">
          <a:extLst>
            <a:ext uri="{FF2B5EF4-FFF2-40B4-BE49-F238E27FC236}">
              <a16:creationId xmlns:a16="http://schemas.microsoft.com/office/drawing/2014/main" id="{00000000-0008-0000-0500-000011000000}"/>
            </a:ext>
          </a:extLst>
        </xdr:cNvPr>
        <xdr:cNvSpPr/>
      </xdr:nvSpPr>
      <xdr:spPr>
        <a:xfrm>
          <a:off x="4507800" y="3475200"/>
          <a:ext cx="1676400" cy="609600"/>
        </a:xfrm>
        <a:prstGeom prst="bevel">
          <a:avLst>
            <a:gd name="adj" fmla="val 125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lt1"/>
              </a:solidFill>
              <a:latin typeface="Calibri"/>
              <a:ea typeface="Calibri"/>
              <a:cs typeface="Calibri"/>
              <a:sym typeface="Calibri"/>
            </a:rPr>
            <a:t>계열 정보</a:t>
          </a:r>
          <a:endParaRPr sz="1800" b="1"/>
        </a:p>
      </xdr:txBody>
    </xdr:sp>
    <xdr:clientData fLocksWithSheet="0"/>
  </xdr:oneCellAnchor>
  <xdr:oneCellAnchor>
    <xdr:from>
      <xdr:col>7</xdr:col>
      <xdr:colOff>28575</xdr:colOff>
      <xdr:row>1</xdr:row>
      <xdr:rowOff>19050</xdr:rowOff>
    </xdr:from>
    <xdr:ext cx="1685925" cy="619125"/>
    <xdr:sp macro="" textlink="">
      <xdr:nvSpPr>
        <xdr:cNvPr id="18" name="Shape 18">
          <a:extLst>
            <a:ext uri="{FF2B5EF4-FFF2-40B4-BE49-F238E27FC236}">
              <a16:creationId xmlns:a16="http://schemas.microsoft.com/office/drawing/2014/main" id="{00000000-0008-0000-0500-000012000000}"/>
            </a:ext>
          </a:extLst>
        </xdr:cNvPr>
        <xdr:cNvSpPr/>
      </xdr:nvSpPr>
      <xdr:spPr>
        <a:xfrm>
          <a:off x="4507800" y="3475200"/>
          <a:ext cx="1676400" cy="609600"/>
        </a:xfrm>
        <a:prstGeom prst="bevel">
          <a:avLst>
            <a:gd name="adj" fmla="val 125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lt1"/>
              </a:solidFill>
              <a:latin typeface="Calibri"/>
              <a:ea typeface="Calibri"/>
              <a:cs typeface="Calibri"/>
              <a:sym typeface="Calibri"/>
            </a:rPr>
            <a:t>학과 정보</a:t>
          </a:r>
          <a:endParaRPr sz="1800" b="1"/>
        </a:p>
      </xdr:txBody>
    </xdr:sp>
    <xdr:clientData fLocksWithSheet="0"/>
  </xdr:oneCellAnchor>
  <xdr:oneCellAnchor>
    <xdr:from>
      <xdr:col>7</xdr:col>
      <xdr:colOff>28575</xdr:colOff>
      <xdr:row>2</xdr:row>
      <xdr:rowOff>561975</xdr:rowOff>
    </xdr:from>
    <xdr:ext cx="1685925" cy="628650"/>
    <xdr:sp macro="" textlink="">
      <xdr:nvSpPr>
        <xdr:cNvPr id="19" name="Shape 19">
          <a:extLst>
            <a:ext uri="{FF2B5EF4-FFF2-40B4-BE49-F238E27FC236}">
              <a16:creationId xmlns:a16="http://schemas.microsoft.com/office/drawing/2014/main" id="{00000000-0008-0000-0500-000013000000}"/>
            </a:ext>
          </a:extLst>
        </xdr:cNvPr>
        <xdr:cNvSpPr/>
      </xdr:nvSpPr>
      <xdr:spPr>
        <a:xfrm>
          <a:off x="4507800" y="3470438"/>
          <a:ext cx="1676400" cy="619125"/>
        </a:xfrm>
        <a:prstGeom prst="bevel">
          <a:avLst>
            <a:gd name="adj" fmla="val 125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lt1"/>
              </a:solidFill>
              <a:latin typeface="Calibri"/>
              <a:ea typeface="Calibri"/>
              <a:cs typeface="Calibri"/>
              <a:sym typeface="Calibri"/>
            </a:rPr>
            <a:t>보통 교과 정보</a:t>
          </a:r>
          <a:endParaRPr sz="1800" b="1"/>
        </a:p>
      </xdr:txBody>
    </xdr:sp>
    <xdr:clientData fLocksWithSheet="0"/>
  </xdr:oneCellAnchor>
  <xdr:oneCellAnchor>
    <xdr:from>
      <xdr:col>6</xdr:col>
      <xdr:colOff>3952875</xdr:colOff>
      <xdr:row>0</xdr:row>
      <xdr:rowOff>0</xdr:rowOff>
    </xdr:from>
    <xdr:ext cx="647700" cy="647700"/>
    <xdr:pic>
      <xdr:nvPicPr>
        <xdr:cNvPr id="2" name="image1.png" descr="프린터">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3228975</xdr:colOff>
      <xdr:row>0</xdr:row>
      <xdr:rowOff>0</xdr:rowOff>
    </xdr:from>
    <xdr:ext cx="619125" cy="619125"/>
    <xdr:pic>
      <xdr:nvPicPr>
        <xdr:cNvPr id="3" name="image2.png" descr="집">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85725</xdr:colOff>
      <xdr:row>0</xdr:row>
      <xdr:rowOff>0</xdr:rowOff>
    </xdr:from>
    <xdr:ext cx="542925" cy="419100"/>
    <xdr:pic>
      <xdr:nvPicPr>
        <xdr:cNvPr id="2" name="image2.png" descr="집">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5</xdr:col>
      <xdr:colOff>0</xdr:colOff>
      <xdr:row>0</xdr:row>
      <xdr:rowOff>0</xdr:rowOff>
    </xdr:from>
    <xdr:ext cx="542925" cy="542925"/>
    <xdr:pic>
      <xdr:nvPicPr>
        <xdr:cNvPr id="2" name="image2.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showGridLines="0" workbookViewId="0"/>
  </sheetViews>
  <sheetFormatPr defaultColWidth="14.3984375" defaultRowHeight="15" customHeight="1"/>
  <cols>
    <col min="1" max="1" width="97.1328125" customWidth="1"/>
    <col min="2" max="26" width="8.53125" customWidth="1"/>
  </cols>
  <sheetData>
    <row r="1" spans="1:1" ht="16.5" customHeight="1"/>
    <row r="2" spans="1:1" ht="16.5" customHeight="1">
      <c r="A2" s="1" t="s">
        <v>0</v>
      </c>
    </row>
    <row r="3" spans="1:1" ht="16.5" customHeight="1"/>
    <row r="4" spans="1:1" ht="16.5" customHeight="1">
      <c r="A4" s="2" t="s">
        <v>1</v>
      </c>
    </row>
    <row r="5" spans="1:1" ht="24.75" customHeight="1">
      <c r="A5" s="128"/>
    </row>
    <row r="6" spans="1:1" ht="24.75" customHeight="1">
      <c r="A6" s="129"/>
    </row>
    <row r="7" spans="1:1" ht="19.5" customHeight="1">
      <c r="A7" s="129"/>
    </row>
    <row r="8" spans="1:1" ht="19.5" customHeight="1">
      <c r="A8" s="129"/>
    </row>
    <row r="9" spans="1:1" ht="19.5" customHeight="1">
      <c r="A9" s="129"/>
    </row>
    <row r="10" spans="1:1" ht="19.5" customHeight="1">
      <c r="A10" s="129"/>
    </row>
    <row r="11" spans="1:1" ht="19.5" customHeight="1">
      <c r="A11" s="129"/>
    </row>
    <row r="12" spans="1:1" ht="19.5" customHeight="1">
      <c r="A12" s="129"/>
    </row>
    <row r="13" spans="1:1" ht="19.5" customHeight="1">
      <c r="A13" s="129"/>
    </row>
    <row r="14" spans="1:1" ht="16.5" customHeight="1"/>
    <row r="15" spans="1:1" ht="16.5" customHeight="1"/>
    <row r="16" spans="1:1"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1">
    <mergeCell ref="A5:A13"/>
  </mergeCells>
  <phoneticPr fontId="88" type="noConversion"/>
  <pageMargins left="0.7" right="0.7" top="0.75" bottom="0.75" header="0" footer="0"/>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EF2CB"/>
  </sheetPr>
  <dimension ref="A1:AC1000"/>
  <sheetViews>
    <sheetView tabSelected="1" view="pageBreakPreview" topLeftCell="A35" zoomScale="115" zoomScaleNormal="100" zoomScaleSheetLayoutView="115" workbookViewId="0">
      <selection activeCell="B119" sqref="B119"/>
    </sheetView>
  </sheetViews>
  <sheetFormatPr defaultColWidth="14.3984375" defaultRowHeight="15" customHeight="1"/>
  <cols>
    <col min="1" max="1" width="15.1328125" customWidth="1"/>
    <col min="2" max="3" width="40.53125" customWidth="1"/>
    <col min="4" max="4" width="40.53125" hidden="1" customWidth="1"/>
    <col min="5" max="5" width="53.53125" customWidth="1"/>
    <col min="6" max="6" width="25.53125" customWidth="1"/>
    <col min="7" max="9" width="25.53125" hidden="1" customWidth="1"/>
    <col min="10" max="10" width="57.3984375" hidden="1" customWidth="1"/>
    <col min="11" max="13" width="57.3984375" customWidth="1"/>
    <col min="14" max="16" width="50.53125" customWidth="1"/>
    <col min="17" max="17" width="47.73046875" customWidth="1"/>
    <col min="18" max="29" width="9" customWidth="1"/>
  </cols>
  <sheetData>
    <row r="1" spans="1:29" ht="24.75" customHeight="1">
      <c r="A1" s="64" t="s">
        <v>246</v>
      </c>
      <c r="B1" s="64" t="s">
        <v>12</v>
      </c>
      <c r="C1" s="64" t="s">
        <v>247</v>
      </c>
      <c r="D1" s="64" t="s">
        <v>248</v>
      </c>
      <c r="E1" s="64" t="s">
        <v>249</v>
      </c>
      <c r="F1" s="64" t="s">
        <v>19</v>
      </c>
      <c r="G1" s="64" t="s">
        <v>250</v>
      </c>
      <c r="H1" s="64" t="s">
        <v>251</v>
      </c>
      <c r="I1" s="64" t="s">
        <v>252</v>
      </c>
      <c r="J1" s="64" t="s">
        <v>253</v>
      </c>
      <c r="K1" s="64" t="s">
        <v>254</v>
      </c>
      <c r="L1" s="64" t="s">
        <v>255</v>
      </c>
      <c r="M1" s="64" t="s">
        <v>256</v>
      </c>
      <c r="N1" s="64" t="s">
        <v>26</v>
      </c>
      <c r="O1" s="64" t="s">
        <v>92</v>
      </c>
      <c r="P1" s="64" t="s">
        <v>93</v>
      </c>
      <c r="Q1" s="64" t="s">
        <v>94</v>
      </c>
      <c r="R1" s="65"/>
      <c r="S1" s="65"/>
      <c r="T1" s="65"/>
      <c r="U1" s="65"/>
      <c r="V1" s="65"/>
      <c r="W1" s="65"/>
      <c r="X1" s="65"/>
      <c r="Y1" s="65"/>
      <c r="Z1" s="65"/>
      <c r="AA1" s="65"/>
      <c r="AB1" s="65"/>
      <c r="AC1" s="65"/>
    </row>
    <row r="2" spans="1:29" ht="13.5" customHeight="1">
      <c r="A2" s="66" t="s">
        <v>257</v>
      </c>
      <c r="B2" s="67" t="s">
        <v>258</v>
      </c>
      <c r="C2" s="67" t="s">
        <v>259</v>
      </c>
      <c r="D2" s="67"/>
      <c r="E2" s="67" t="s">
        <v>260</v>
      </c>
      <c r="F2" s="67" t="s">
        <v>261</v>
      </c>
      <c r="G2" s="67" t="s">
        <v>262</v>
      </c>
      <c r="H2" s="67" t="str">
        <f t="shared" ref="H2:H119" si="0">(MID(G2, FIND("서울(", G2)+3, FIND("등)", G2) - FIND("서울(", G2) - 3))&amp;" 등"</f>
        <v>건국대, 경기대, 경희대, 고려대, 광운대, 국민대, 덕성여대, 동국대, 동덕여대, 명지대, 서강대, 서울과기대, 서울대, 서울시립대, 서울여대, 성균관대, 성신여대, 세종대, 숙명여대, 숭실대, 연세대, 이화여대, 중앙대, 한국외대, 한성대, 한양대, 홍익대  등</v>
      </c>
      <c r="I2" s="67" t="str">
        <f t="shared" ref="I2:I119" si="1">(MID(G2, FIND("수도권(", G2)+4, FIND("등)", G2, FIND("수도권(", G2))-FIND("수도권(", G2)-4))&amp;" 등"</f>
        <v>가천대, 가톨릭대, 경기대, 단국대, 성결대, 수원대, 아주대, 안양대, 한신대  등</v>
      </c>
      <c r="J2" s="67" t="str">
        <f t="shared" ref="J2:J119" si="2">(MID(G2, FIND("비수도권(", G2)+5, FIND("등)", G2, FIND("비수도권(", G2))-FIND("비수도권(", G2)-5))&amp;" 등"</f>
        <v>강원대, 경상국립대, 경북대, 계명대, 군산대, 목포대, 부경대, 부산대, 안동대, 영남대, 울산대, 전남대, 전북대, 제주대, 조선대, 창원대, 충남대, 충북대  등</v>
      </c>
      <c r="K2" s="67" t="s">
        <v>263</v>
      </c>
      <c r="L2" s="67" t="s">
        <v>264</v>
      </c>
      <c r="M2" s="67" t="s">
        <v>265</v>
      </c>
      <c r="N2" s="68" t="s">
        <v>266</v>
      </c>
      <c r="O2" s="69" t="s">
        <v>267</v>
      </c>
      <c r="P2" s="68" t="s">
        <v>268</v>
      </c>
      <c r="Q2" s="68" t="s">
        <v>269</v>
      </c>
      <c r="R2" s="65"/>
      <c r="S2" s="65"/>
      <c r="T2" s="65"/>
      <c r="U2" s="65"/>
      <c r="V2" s="65"/>
      <c r="W2" s="65"/>
      <c r="X2" s="65"/>
      <c r="Y2" s="65"/>
      <c r="Z2" s="65"/>
      <c r="AA2" s="65"/>
      <c r="AB2" s="65"/>
      <c r="AC2" s="65"/>
    </row>
    <row r="3" spans="1:29" ht="13.5" customHeight="1">
      <c r="A3" s="66" t="s">
        <v>7</v>
      </c>
      <c r="B3" s="67" t="s">
        <v>270</v>
      </c>
      <c r="C3" s="67" t="s">
        <v>271</v>
      </c>
      <c r="D3" s="67"/>
      <c r="E3" s="67" t="s">
        <v>272</v>
      </c>
      <c r="F3" s="67" t="s">
        <v>273</v>
      </c>
      <c r="G3" s="67"/>
      <c r="H3" s="67" t="e">
        <f t="shared" si="0"/>
        <v>#VALUE!</v>
      </c>
      <c r="I3" s="67" t="e">
        <f t="shared" si="1"/>
        <v>#VALUE!</v>
      </c>
      <c r="J3" s="67" t="e">
        <f t="shared" si="2"/>
        <v>#VALUE!</v>
      </c>
      <c r="K3" s="67" t="s">
        <v>274</v>
      </c>
      <c r="L3" s="67" t="s">
        <v>275</v>
      </c>
      <c r="M3" s="67" t="s">
        <v>276</v>
      </c>
      <c r="N3" s="68" t="s">
        <v>277</v>
      </c>
      <c r="O3" s="68" t="s">
        <v>278</v>
      </c>
      <c r="P3" s="70" t="s">
        <v>279</v>
      </c>
      <c r="Q3" s="68" t="s">
        <v>280</v>
      </c>
      <c r="R3" s="65"/>
      <c r="S3" s="65"/>
      <c r="T3" s="65"/>
      <c r="U3" s="65"/>
      <c r="V3" s="65"/>
      <c r="W3" s="65"/>
      <c r="X3" s="65"/>
      <c r="Y3" s="65"/>
      <c r="Z3" s="65"/>
      <c r="AA3" s="65"/>
      <c r="AB3" s="65"/>
      <c r="AC3" s="65"/>
    </row>
    <row r="4" spans="1:29" ht="13.5" customHeight="1">
      <c r="A4" s="66" t="s">
        <v>281</v>
      </c>
      <c r="B4" s="67" t="s">
        <v>282</v>
      </c>
      <c r="C4" s="67" t="s">
        <v>283</v>
      </c>
      <c r="D4" s="67"/>
      <c r="E4" s="67" t="s">
        <v>284</v>
      </c>
      <c r="F4" s="68" t="s">
        <v>285</v>
      </c>
      <c r="G4" s="68"/>
      <c r="H4" s="67" t="e">
        <f t="shared" si="0"/>
        <v>#VALUE!</v>
      </c>
      <c r="I4" s="67" t="e">
        <f t="shared" si="1"/>
        <v>#VALUE!</v>
      </c>
      <c r="J4" s="67" t="e">
        <f t="shared" si="2"/>
        <v>#VALUE!</v>
      </c>
      <c r="K4" s="68" t="s">
        <v>286</v>
      </c>
      <c r="L4" s="68" t="s">
        <v>287</v>
      </c>
      <c r="M4" s="68" t="s">
        <v>288</v>
      </c>
      <c r="N4" s="68" t="s">
        <v>289</v>
      </c>
      <c r="O4" s="69" t="s">
        <v>290</v>
      </c>
      <c r="P4" s="70" t="s">
        <v>291</v>
      </c>
      <c r="Q4" s="68" t="s">
        <v>292</v>
      </c>
      <c r="R4" s="65"/>
      <c r="S4" s="65"/>
      <c r="T4" s="65"/>
      <c r="U4" s="65"/>
      <c r="V4" s="65"/>
      <c r="W4" s="65"/>
      <c r="X4" s="65"/>
      <c r="Y4" s="65"/>
      <c r="Z4" s="65"/>
      <c r="AA4" s="65"/>
      <c r="AB4" s="65"/>
      <c r="AC4" s="65"/>
    </row>
    <row r="5" spans="1:29" ht="13.5" customHeight="1">
      <c r="A5" s="66" t="s">
        <v>293</v>
      </c>
      <c r="B5" s="71" t="s">
        <v>294</v>
      </c>
      <c r="C5" s="71" t="s">
        <v>295</v>
      </c>
      <c r="D5" s="71"/>
      <c r="E5" s="67" t="s">
        <v>296</v>
      </c>
      <c r="F5" s="68" t="s">
        <v>297</v>
      </c>
      <c r="G5" s="68" t="s">
        <v>298</v>
      </c>
      <c r="H5" s="67" t="str">
        <f t="shared" si="0"/>
        <v>건국대, 경희대, 고려대, 광운대, 국민대, 덕성여대, 동국대, 명지대, 서강대, 서울과기대, 서울대, 서울시립대, 서울여대, 성균관대, 성신여대, 세종대, 숙명여대, 숭실대, 연세대, 이화여대, 중앙대, 한국외대, 한성대, 한양대, 홍익대  등</v>
      </c>
      <c r="I5" s="67" t="str">
        <f t="shared" si="1"/>
        <v>가천대, 가톨릭대, 경기대, 단국대, 대진대, 성결대, 수원대, 아주대, 안양대, 인천대, 인하대, 한신대  등</v>
      </c>
      <c r="J5" s="67" t="str">
        <f t="shared" si="2"/>
        <v>강원대, 경북대, 국립공주대, 국립강릉원주대, 국립군산대, 국립목포대, 국립창원대, 국립한밭대, 부산대, 울산대, 전남대, 전북대, 제주대, 충남대, 충북대  등</v>
      </c>
      <c r="K5" s="68" t="s">
        <v>299</v>
      </c>
      <c r="L5" s="68" t="s">
        <v>300</v>
      </c>
      <c r="M5" s="68" t="s">
        <v>301</v>
      </c>
      <c r="N5" s="68" t="s">
        <v>302</v>
      </c>
      <c r="O5" s="68" t="s">
        <v>303</v>
      </c>
      <c r="P5" s="70" t="s">
        <v>304</v>
      </c>
      <c r="Q5" s="68" t="s">
        <v>305</v>
      </c>
      <c r="R5" s="65"/>
      <c r="S5" s="65"/>
      <c r="T5" s="65"/>
      <c r="U5" s="65"/>
      <c r="V5" s="65"/>
      <c r="W5" s="65"/>
      <c r="X5" s="65"/>
      <c r="Y5" s="65"/>
      <c r="Z5" s="65"/>
      <c r="AA5" s="65"/>
      <c r="AB5" s="65"/>
      <c r="AC5" s="65"/>
    </row>
    <row r="6" spans="1:29" ht="13.5" customHeight="1">
      <c r="A6" s="66" t="s">
        <v>306</v>
      </c>
      <c r="B6" s="71" t="s">
        <v>307</v>
      </c>
      <c r="C6" s="71" t="s">
        <v>308</v>
      </c>
      <c r="D6" s="71"/>
      <c r="E6" s="67" t="s">
        <v>309</v>
      </c>
      <c r="F6" s="68" t="s">
        <v>310</v>
      </c>
      <c r="G6" s="68" t="s">
        <v>311</v>
      </c>
      <c r="H6" s="67" t="str">
        <f t="shared" si="0"/>
        <v>경희대, 동국대, 한국외대  등</v>
      </c>
      <c r="I6" s="67" t="str">
        <f t="shared" si="1"/>
        <v>한국외대(글로벌), 한세대  등</v>
      </c>
      <c r="J6" s="67" t="str">
        <f t="shared" si="2"/>
        <v>상명대(천안), 영남대, 영산대  등</v>
      </c>
      <c r="K6" s="68" t="s">
        <v>312</v>
      </c>
      <c r="L6" s="68" t="s">
        <v>313</v>
      </c>
      <c r="M6" s="68" t="s">
        <v>314</v>
      </c>
      <c r="N6" s="68" t="s">
        <v>315</v>
      </c>
      <c r="O6" s="68" t="s">
        <v>316</v>
      </c>
      <c r="P6" s="68" t="s">
        <v>317</v>
      </c>
      <c r="Q6" s="68" t="s">
        <v>318</v>
      </c>
      <c r="R6" s="65"/>
      <c r="S6" s="65"/>
      <c r="T6" s="65"/>
      <c r="U6" s="65"/>
      <c r="V6" s="65"/>
      <c r="W6" s="65"/>
      <c r="X6" s="65"/>
      <c r="Y6" s="65"/>
      <c r="Z6" s="65"/>
      <c r="AA6" s="65"/>
      <c r="AB6" s="65"/>
      <c r="AC6" s="65"/>
    </row>
    <row r="7" spans="1:29" ht="13.5" customHeight="1">
      <c r="A7" s="66" t="s">
        <v>319</v>
      </c>
      <c r="B7" s="71" t="s">
        <v>320</v>
      </c>
      <c r="C7" s="71" t="s">
        <v>321</v>
      </c>
      <c r="D7" s="71"/>
      <c r="E7" s="67" t="s">
        <v>322</v>
      </c>
      <c r="F7" s="68" t="s">
        <v>323</v>
      </c>
      <c r="G7" s="68" t="s">
        <v>324</v>
      </c>
      <c r="H7" s="67" t="str">
        <f t="shared" si="0"/>
        <v>서울대, 한양대  등</v>
      </c>
      <c r="I7" s="67" t="str">
        <f t="shared" si="1"/>
        <v>고려대(세종), 동국대(WISE), 동아대, 목포대, 부산대, 원광대, 전북대, 충남대, 충북대  등</v>
      </c>
      <c r="J7" s="67" t="str">
        <f t="shared" si="2"/>
        <v>고려대(세종), 동국대(WISE), 동아대, 목포대, 부산대, 원광대, 전북대, 충남대, 충북대  등</v>
      </c>
      <c r="K7" s="67" t="s">
        <v>325</v>
      </c>
      <c r="L7" s="67"/>
      <c r="M7" s="67" t="s">
        <v>326</v>
      </c>
      <c r="N7" s="68" t="s">
        <v>327</v>
      </c>
      <c r="O7" s="68" t="s">
        <v>328</v>
      </c>
      <c r="P7" s="70" t="s">
        <v>329</v>
      </c>
      <c r="Q7" s="68" t="s">
        <v>330</v>
      </c>
      <c r="R7" s="65"/>
      <c r="S7" s="65"/>
      <c r="T7" s="65"/>
      <c r="U7" s="65"/>
      <c r="V7" s="65"/>
      <c r="W7" s="65"/>
      <c r="X7" s="65"/>
      <c r="Y7" s="65"/>
      <c r="Z7" s="65"/>
      <c r="AA7" s="65"/>
      <c r="AB7" s="65"/>
      <c r="AC7" s="65"/>
    </row>
    <row r="8" spans="1:29" ht="13.5" customHeight="1">
      <c r="A8" s="66" t="s">
        <v>331</v>
      </c>
      <c r="B8" s="67" t="s">
        <v>332</v>
      </c>
      <c r="C8" s="67" t="s">
        <v>333</v>
      </c>
      <c r="D8" s="67"/>
      <c r="E8" s="67" t="s">
        <v>334</v>
      </c>
      <c r="F8" s="67" t="s">
        <v>335</v>
      </c>
      <c r="G8" s="67" t="s">
        <v>336</v>
      </c>
      <c r="H8" s="67" t="str">
        <f t="shared" si="0"/>
        <v>덕성여대, 동덕여대, 명지대, 상명대, 서울여대, 성균관대, 숙명여대, 연세대, 이화여대, 중앙대  등</v>
      </c>
      <c r="I8" s="67" t="str">
        <f t="shared" si="1"/>
        <v>경기대, 대진대, 인천대  등</v>
      </c>
      <c r="J8" s="67" t="str">
        <f t="shared" si="2"/>
        <v xml:space="preserve"> 건국대(글로컬), 경북대, 경성대, 계명대, 광주대, 대구가톨릭대, 부산대, 전남대, 전북대, 충남대  등</v>
      </c>
      <c r="K8" s="68" t="s">
        <v>337</v>
      </c>
      <c r="L8" s="68" t="s">
        <v>338</v>
      </c>
      <c r="M8" s="68" t="s">
        <v>339</v>
      </c>
      <c r="N8" s="68" t="s">
        <v>340</v>
      </c>
      <c r="O8" s="69" t="s">
        <v>341</v>
      </c>
      <c r="P8" s="70" t="s">
        <v>342</v>
      </c>
      <c r="Q8" s="68" t="s">
        <v>343</v>
      </c>
      <c r="R8" s="65"/>
      <c r="S8" s="65"/>
      <c r="T8" s="65"/>
      <c r="U8" s="65"/>
      <c r="V8" s="65"/>
      <c r="W8" s="65"/>
      <c r="X8" s="65"/>
      <c r="Y8" s="65"/>
      <c r="Z8" s="65"/>
      <c r="AA8" s="65"/>
      <c r="AB8" s="65"/>
      <c r="AC8" s="65"/>
    </row>
    <row r="9" spans="1:29" ht="13.5" customHeight="1">
      <c r="A9" s="66" t="s">
        <v>344</v>
      </c>
      <c r="B9" s="67" t="s">
        <v>345</v>
      </c>
      <c r="C9" s="67" t="s">
        <v>346</v>
      </c>
      <c r="D9" s="67"/>
      <c r="E9" s="67" t="s">
        <v>347</v>
      </c>
      <c r="F9" s="67" t="s">
        <v>348</v>
      </c>
      <c r="G9" s="67" t="s">
        <v>349</v>
      </c>
      <c r="H9" s="67" t="str">
        <f t="shared" si="0"/>
        <v>동국대, 용인대  등</v>
      </c>
      <c r="I9" s="67" t="str">
        <f t="shared" si="1"/>
        <v>국립공주대, 경남대, 경주대, 원광대, 한국전통문화대, 한서대  등</v>
      </c>
      <c r="J9" s="67" t="str">
        <f t="shared" si="2"/>
        <v>국립공주대, 경남대, 경주대, 원광대, 한국전통문화대, 한서대  등</v>
      </c>
      <c r="K9" s="68" t="s">
        <v>350</v>
      </c>
      <c r="L9" s="68"/>
      <c r="M9" s="68" t="s">
        <v>351</v>
      </c>
      <c r="N9" s="68" t="s">
        <v>352</v>
      </c>
      <c r="O9" s="69" t="s">
        <v>353</v>
      </c>
      <c r="P9" s="70" t="s">
        <v>354</v>
      </c>
      <c r="Q9" s="68" t="s">
        <v>355</v>
      </c>
      <c r="R9" s="65"/>
      <c r="S9" s="65"/>
      <c r="T9" s="65"/>
      <c r="U9" s="65"/>
      <c r="V9" s="65"/>
      <c r="W9" s="65"/>
      <c r="X9" s="65"/>
      <c r="Y9" s="65"/>
      <c r="Z9" s="65"/>
      <c r="AA9" s="65"/>
      <c r="AB9" s="65"/>
      <c r="AC9" s="65"/>
    </row>
    <row r="10" spans="1:29" ht="13.5" customHeight="1">
      <c r="A10" s="66" t="s">
        <v>356</v>
      </c>
      <c r="B10" s="67" t="s">
        <v>357</v>
      </c>
      <c r="C10" s="67" t="s">
        <v>358</v>
      </c>
      <c r="D10" s="67"/>
      <c r="E10" s="67" t="s">
        <v>359</v>
      </c>
      <c r="F10" s="71" t="s">
        <v>360</v>
      </c>
      <c r="G10" s="71" t="s">
        <v>361</v>
      </c>
      <c r="H10" s="67" t="str">
        <f t="shared" si="0"/>
        <v>건국대, 광운대, 상명대, 서강대, 성균관대, 연세대, 이화여대  등</v>
      </c>
      <c r="I10" s="67" t="str">
        <f t="shared" si="1"/>
        <v>가톨릭대, 강남대, 수원대, 아주대, 한신대, 한양대(에리카), 인하대  등</v>
      </c>
      <c r="J10" s="67" t="str">
        <f t="shared" si="2"/>
        <v>건국대(글로컬), 경성대, 고려대(세종), 국립군산대, 국립목포대, 동국대(WISE), 동명대, 상지대, 선문대, 인제대, 전남대, 전주대  등</v>
      </c>
      <c r="K10" s="67" t="s">
        <v>362</v>
      </c>
      <c r="L10" s="67" t="s">
        <v>363</v>
      </c>
      <c r="M10" s="67" t="s">
        <v>364</v>
      </c>
      <c r="N10" s="68" t="s">
        <v>365</v>
      </c>
      <c r="O10" s="69" t="s">
        <v>366</v>
      </c>
      <c r="P10" s="68" t="s">
        <v>367</v>
      </c>
      <c r="Q10" s="68" t="s">
        <v>368</v>
      </c>
      <c r="R10" s="65"/>
      <c r="S10" s="65"/>
      <c r="T10" s="65"/>
      <c r="U10" s="65"/>
      <c r="V10" s="65"/>
      <c r="W10" s="65"/>
      <c r="X10" s="65"/>
      <c r="Y10" s="65"/>
      <c r="Z10" s="65"/>
      <c r="AA10" s="65"/>
      <c r="AB10" s="65"/>
      <c r="AC10" s="65"/>
    </row>
    <row r="11" spans="1:29" ht="13.5" customHeight="1">
      <c r="A11" s="66" t="s">
        <v>369</v>
      </c>
      <c r="B11" s="67" t="s">
        <v>370</v>
      </c>
      <c r="C11" s="67" t="s">
        <v>371</v>
      </c>
      <c r="D11" s="67"/>
      <c r="E11" s="67" t="s">
        <v>372</v>
      </c>
      <c r="F11" s="68" t="s">
        <v>373</v>
      </c>
      <c r="G11" s="68" t="s">
        <v>374</v>
      </c>
      <c r="H11" s="67" t="str">
        <f t="shared" si="0"/>
        <v>건국대, 경희대, 고려대, 국민대, 덕성여대, 동국대, 명지대, 서강대, 서울대, 서울시립대, 서울여대, 성균관대, 성신여대, 세종대, 숭실대, 연세대, 이화여대, 중앙대, 한국외대, 한양대  등</v>
      </c>
      <c r="I11" s="67" t="str">
        <f t="shared" si="1"/>
        <v>가톨릭대, 경기대, 단국대, 수원대, 아주대, 인하대, 한신대  등</v>
      </c>
      <c r="J11" s="67" t="str">
        <f t="shared" si="2"/>
        <v>강원대, 경남대, 경북대, 경상국립대, 국립공주대, 부산대, 전남대, 전북대, 제주대, 충남대, 충북대  등</v>
      </c>
      <c r="K11" s="71" t="s">
        <v>375</v>
      </c>
      <c r="L11" s="71" t="s">
        <v>376</v>
      </c>
      <c r="M11" s="71" t="s">
        <v>377</v>
      </c>
      <c r="N11" s="68" t="s">
        <v>378</v>
      </c>
      <c r="O11" s="68" t="s">
        <v>379</v>
      </c>
      <c r="P11" s="70" t="s">
        <v>380</v>
      </c>
      <c r="Q11" s="68" t="s">
        <v>381</v>
      </c>
      <c r="R11" s="65"/>
      <c r="S11" s="65"/>
      <c r="T11" s="65"/>
      <c r="U11" s="65"/>
      <c r="V11" s="65"/>
      <c r="W11" s="65"/>
      <c r="X11" s="65"/>
      <c r="Y11" s="65"/>
      <c r="Z11" s="65"/>
      <c r="AA11" s="65"/>
      <c r="AB11" s="65"/>
      <c r="AC11" s="65"/>
    </row>
    <row r="12" spans="1:29" ht="13.5" customHeight="1">
      <c r="A12" s="66" t="s">
        <v>382</v>
      </c>
      <c r="B12" s="71" t="s">
        <v>383</v>
      </c>
      <c r="C12" s="71" t="s">
        <v>384</v>
      </c>
      <c r="D12" s="71"/>
      <c r="E12" s="67" t="s">
        <v>385</v>
      </c>
      <c r="F12" s="68" t="s">
        <v>386</v>
      </c>
      <c r="G12" s="68" t="s">
        <v>387</v>
      </c>
      <c r="H12" s="67" t="str">
        <f t="shared" si="0"/>
        <v>서울대, 덕성여대, 연세대  등</v>
      </c>
      <c r="I12" s="67" t="str">
        <f t="shared" si="1"/>
        <v>한양대(에리카)  등</v>
      </c>
      <c r="J12" s="67" t="str">
        <f t="shared" si="2"/>
        <v>강원대, 경북대, 목포대, 영남대, 전남대, 전북대  등</v>
      </c>
      <c r="K12" s="67" t="s">
        <v>388</v>
      </c>
      <c r="L12" s="67" t="s">
        <v>389</v>
      </c>
      <c r="M12" s="67" t="s">
        <v>390</v>
      </c>
      <c r="N12" s="68" t="s">
        <v>391</v>
      </c>
      <c r="O12" s="70" t="s">
        <v>392</v>
      </c>
      <c r="P12" s="70" t="s">
        <v>393</v>
      </c>
      <c r="Q12" s="68" t="s">
        <v>394</v>
      </c>
      <c r="R12" s="65"/>
      <c r="S12" s="65"/>
      <c r="T12" s="65"/>
      <c r="U12" s="65"/>
      <c r="V12" s="65"/>
      <c r="W12" s="65"/>
      <c r="X12" s="65"/>
      <c r="Y12" s="65"/>
      <c r="Z12" s="65"/>
      <c r="AA12" s="65"/>
      <c r="AB12" s="65"/>
      <c r="AC12" s="65"/>
    </row>
    <row r="13" spans="1:29" ht="13.5" customHeight="1">
      <c r="A13" s="66" t="s">
        <v>395</v>
      </c>
      <c r="B13" s="71" t="s">
        <v>396</v>
      </c>
      <c r="C13" s="71" t="s">
        <v>397</v>
      </c>
      <c r="D13" s="71"/>
      <c r="E13" s="67" t="s">
        <v>398</v>
      </c>
      <c r="F13" s="68" t="s">
        <v>399</v>
      </c>
      <c r="G13" s="68" t="s">
        <v>400</v>
      </c>
      <c r="H13" s="67" t="str">
        <f t="shared" si="0"/>
        <v>건국대, 경희대, 고려대, 동국대, 서강대, 서울대, 서울시립대, 성균관대, 숭실대, 연세대, 이화여대, 중앙대, 한국외대, 한양대  등</v>
      </c>
      <c r="I13" s="67" t="str">
        <f t="shared" si="1"/>
        <v>가톨릭대, 단국대, 인하대  등</v>
      </c>
      <c r="J13" s="67" t="str">
        <f t="shared" si="2"/>
        <v>강원대, 경남대, 경북대, 동국대(WISE), 부산대, 전남대, 전북대, 제주대, 충남대, 충북대  등</v>
      </c>
      <c r="K13" s="72" t="s">
        <v>401</v>
      </c>
      <c r="L13" s="72" t="s">
        <v>402</v>
      </c>
      <c r="M13" s="72" t="s">
        <v>403</v>
      </c>
      <c r="N13" s="68" t="s">
        <v>404</v>
      </c>
      <c r="O13" s="68" t="s">
        <v>405</v>
      </c>
      <c r="P13" s="69" t="s">
        <v>406</v>
      </c>
      <c r="Q13" s="68" t="s">
        <v>407</v>
      </c>
      <c r="R13" s="65"/>
      <c r="S13" s="65"/>
      <c r="T13" s="65"/>
      <c r="U13" s="65"/>
      <c r="V13" s="65"/>
      <c r="W13" s="65"/>
      <c r="X13" s="65"/>
      <c r="Y13" s="65"/>
      <c r="Z13" s="65"/>
      <c r="AA13" s="65"/>
      <c r="AB13" s="65"/>
      <c r="AC13" s="65"/>
    </row>
    <row r="14" spans="1:29" ht="13.5" customHeight="1">
      <c r="A14" s="66" t="s">
        <v>408</v>
      </c>
      <c r="B14" s="67" t="s">
        <v>409</v>
      </c>
      <c r="C14" s="67" t="s">
        <v>410</v>
      </c>
      <c r="D14" s="67"/>
      <c r="E14" s="67" t="s">
        <v>411</v>
      </c>
      <c r="F14" s="68" t="s">
        <v>412</v>
      </c>
      <c r="G14" s="68" t="s">
        <v>413</v>
      </c>
      <c r="H14" s="67" t="str">
        <f t="shared" si="0"/>
        <v>건국대, 경희대, 광운대, 고려대, 국민대, 덕성여대, 동국대, 동덕여대, 명지대, 삼육대, 상명대, 서강대, 서경대, 서울과학기술대, 서울대, 서울시립대, 서울여대, 성균관대, 성신여대, 세종대, 숙명여대, 숭실대, 연세대, 이화여대, 중앙대, 한국외대, 한양대, 한성대, 홍익대  등</v>
      </c>
      <c r="I14" s="67" t="str">
        <f t="shared" si="1"/>
        <v>가천대, 가톨릭대, 강남대, 경기대, 단국대, 대진대, 신한대, 아주대, 안양대, 인천대, 인하대, 한경국립대, 한국공학대, 한국항공대, 한세대, 한신대  등</v>
      </c>
      <c r="J14" s="67" t="str">
        <f t="shared" si="2"/>
        <v>강원대, 경북대, 경상국립대, 부산대, 전남대, 전북대, 제주대, 충남대, 충북대  등</v>
      </c>
      <c r="K14" s="68" t="s">
        <v>414</v>
      </c>
      <c r="L14" s="68" t="s">
        <v>415</v>
      </c>
      <c r="M14" s="68" t="s">
        <v>416</v>
      </c>
      <c r="N14" s="68" t="s">
        <v>417</v>
      </c>
      <c r="O14" s="68" t="s">
        <v>418</v>
      </c>
      <c r="P14" s="68" t="s">
        <v>419</v>
      </c>
      <c r="Q14" s="68" t="s">
        <v>420</v>
      </c>
      <c r="R14" s="65"/>
      <c r="S14" s="65"/>
      <c r="T14" s="65"/>
      <c r="U14" s="65"/>
      <c r="V14" s="65"/>
      <c r="W14" s="65"/>
      <c r="X14" s="65"/>
      <c r="Y14" s="65"/>
      <c r="Z14" s="65"/>
      <c r="AA14" s="65"/>
      <c r="AB14" s="65"/>
      <c r="AC14" s="65"/>
    </row>
    <row r="15" spans="1:29" ht="13.5" customHeight="1">
      <c r="A15" s="66" t="s">
        <v>421</v>
      </c>
      <c r="B15" s="67" t="s">
        <v>422</v>
      </c>
      <c r="C15" s="67" t="s">
        <v>423</v>
      </c>
      <c r="D15" s="67"/>
      <c r="E15" s="67" t="s">
        <v>424</v>
      </c>
      <c r="F15" s="67" t="s">
        <v>425</v>
      </c>
      <c r="G15" s="67" t="s">
        <v>426</v>
      </c>
      <c r="H15" s="67" t="str">
        <f t="shared" si="0"/>
        <v>건국대, 경희대, 고려대, 국민대, 동국대, 동덕여대, 상명대, 서강대, 서울여대, 성균관대, 성신여대, 숭실대, 연세대, 중앙대, 서울대, 서울시립대, 숙명여대, 한국외대, 한양대, 홍익대  등</v>
      </c>
      <c r="I15" s="67" t="str">
        <f t="shared" si="1"/>
        <v>가톨릭대, 가천대, 경기대, 단국대, 대진대, 아주대, 인천대, 인하대, 한신대  등</v>
      </c>
      <c r="J15" s="67" t="str">
        <f t="shared" si="2"/>
        <v>강원대, 경상국립대, 경북대, 부산대, 전남대, 전북대, 제주대, 충남대, 충북대  등</v>
      </c>
      <c r="K15" s="67" t="s">
        <v>427</v>
      </c>
      <c r="L15" s="67" t="s">
        <v>428</v>
      </c>
      <c r="M15" s="67" t="s">
        <v>429</v>
      </c>
      <c r="N15" s="68" t="s">
        <v>430</v>
      </c>
      <c r="O15" s="69" t="s">
        <v>418</v>
      </c>
      <c r="P15" s="69" t="s">
        <v>419</v>
      </c>
      <c r="Q15" s="68" t="s">
        <v>420</v>
      </c>
      <c r="R15" s="65"/>
      <c r="S15" s="65"/>
      <c r="T15" s="65"/>
      <c r="U15" s="65"/>
      <c r="V15" s="65"/>
      <c r="W15" s="65"/>
      <c r="X15" s="65"/>
      <c r="Y15" s="65"/>
      <c r="Z15" s="65"/>
      <c r="AA15" s="65"/>
      <c r="AB15" s="65"/>
      <c r="AC15" s="65"/>
    </row>
    <row r="16" spans="1:29" ht="13.5" customHeight="1">
      <c r="A16" s="66" t="s">
        <v>431</v>
      </c>
      <c r="B16" s="68" t="s">
        <v>432</v>
      </c>
      <c r="C16" s="68" t="s">
        <v>433</v>
      </c>
      <c r="D16" s="68"/>
      <c r="E16" s="67" t="s">
        <v>434</v>
      </c>
      <c r="F16" s="67" t="s">
        <v>435</v>
      </c>
      <c r="G16" s="67" t="s">
        <v>436</v>
      </c>
      <c r="H16" s="67" t="str">
        <f t="shared" si="0"/>
        <v>경희대, 국민대, 중앙대, 상명대, 서경대, 숭실대, 한양대, 한국외대  등</v>
      </c>
      <c r="I16" s="67" t="str">
        <f t="shared" si="1"/>
        <v>가톨릭대, 아주대, 인하대, 한양대(에리카)  등</v>
      </c>
      <c r="J16" s="67" t="str">
        <f t="shared" si="2"/>
        <v>계명대, 동아대, 상명대(천안)  등</v>
      </c>
      <c r="K16" s="68" t="s">
        <v>437</v>
      </c>
      <c r="L16" s="68" t="s">
        <v>438</v>
      </c>
      <c r="M16" s="68" t="s">
        <v>439</v>
      </c>
      <c r="N16" s="68" t="s">
        <v>440</v>
      </c>
      <c r="O16" s="69" t="s">
        <v>418</v>
      </c>
      <c r="P16" s="69" t="s">
        <v>419</v>
      </c>
      <c r="Q16" s="68" t="s">
        <v>420</v>
      </c>
      <c r="R16" s="65"/>
      <c r="S16" s="65"/>
      <c r="T16" s="65"/>
      <c r="U16" s="65"/>
      <c r="V16" s="65"/>
      <c r="W16" s="65"/>
      <c r="X16" s="65"/>
      <c r="Y16" s="65"/>
      <c r="Z16" s="65"/>
      <c r="AA16" s="65"/>
      <c r="AB16" s="65"/>
      <c r="AC16" s="65"/>
    </row>
    <row r="17" spans="1:29" ht="13.5" customHeight="1">
      <c r="A17" s="66" t="s">
        <v>441</v>
      </c>
      <c r="B17" s="68" t="s">
        <v>442</v>
      </c>
      <c r="C17" s="68" t="s">
        <v>443</v>
      </c>
      <c r="D17" s="68"/>
      <c r="E17" s="67" t="s">
        <v>444</v>
      </c>
      <c r="F17" s="67" t="s">
        <v>445</v>
      </c>
      <c r="G17" s="67" t="s">
        <v>446</v>
      </c>
      <c r="H17" s="67" t="str">
        <f t="shared" si="0"/>
        <v>건국대, 경희대, 광운대, 국민대, 덕성여대, 동국대, 명지대, 숭실대, 중앙대, 한국외대  등</v>
      </c>
      <c r="I17" s="67" t="str">
        <f t="shared" si="1"/>
        <v>단국대, 인천대, 인하대  등</v>
      </c>
      <c r="J17" s="67" t="str">
        <f t="shared" si="2"/>
        <v>강원대, 건국대(글로컬), 경북대, 부산대, 전남대, 전북대, 충남대, 충북대  등</v>
      </c>
      <c r="K17" s="68" t="s">
        <v>447</v>
      </c>
      <c r="L17" s="68" t="s">
        <v>448</v>
      </c>
      <c r="M17" s="68" t="s">
        <v>449</v>
      </c>
      <c r="N17" s="68" t="s">
        <v>450</v>
      </c>
      <c r="O17" s="68" t="s">
        <v>418</v>
      </c>
      <c r="P17" s="68" t="s">
        <v>419</v>
      </c>
      <c r="Q17" s="68" t="s">
        <v>420</v>
      </c>
      <c r="R17" s="65"/>
      <c r="S17" s="65"/>
      <c r="T17" s="65"/>
      <c r="U17" s="65"/>
      <c r="V17" s="65"/>
      <c r="W17" s="65"/>
      <c r="X17" s="65"/>
      <c r="Y17" s="65"/>
      <c r="Z17" s="65"/>
      <c r="AA17" s="65"/>
      <c r="AB17" s="65"/>
      <c r="AC17" s="65"/>
    </row>
    <row r="18" spans="1:29" ht="13.5" customHeight="1">
      <c r="A18" s="66" t="s">
        <v>451</v>
      </c>
      <c r="B18" s="68" t="s">
        <v>452</v>
      </c>
      <c r="C18" s="68" t="s">
        <v>453</v>
      </c>
      <c r="D18" s="68"/>
      <c r="E18" s="67" t="s">
        <v>454</v>
      </c>
      <c r="F18" s="68" t="s">
        <v>455</v>
      </c>
      <c r="G18" s="68" t="s">
        <v>456</v>
      </c>
      <c r="H18" s="67" t="str">
        <f t="shared" si="0"/>
        <v>경희대, 국민대, 동국대, 동덕여대, 서울시립대, 숭실대, 한성대  등</v>
      </c>
      <c r="I18" s="67" t="str">
        <f t="shared" si="1"/>
        <v>가톨릭대, 한양대(에리카)  등</v>
      </c>
      <c r="J18" s="67" t="str">
        <f t="shared" si="2"/>
        <v>경상국립대, 대구대, 영남대, 전북대, 전주대, 호서대, 한밭대  등</v>
      </c>
      <c r="K18" s="68" t="s">
        <v>457</v>
      </c>
      <c r="L18" s="68" t="s">
        <v>458</v>
      </c>
      <c r="M18" s="68" t="s">
        <v>459</v>
      </c>
      <c r="N18" s="68" t="s">
        <v>460</v>
      </c>
      <c r="O18" s="68" t="s">
        <v>418</v>
      </c>
      <c r="P18" s="68" t="s">
        <v>419</v>
      </c>
      <c r="Q18" s="68" t="s">
        <v>420</v>
      </c>
      <c r="R18" s="65"/>
      <c r="S18" s="65"/>
      <c r="T18" s="65"/>
      <c r="U18" s="65"/>
      <c r="V18" s="65"/>
      <c r="W18" s="65"/>
      <c r="X18" s="65"/>
      <c r="Y18" s="65"/>
      <c r="Z18" s="65"/>
      <c r="AA18" s="65"/>
      <c r="AB18" s="65"/>
      <c r="AC18" s="65"/>
    </row>
    <row r="19" spans="1:29" ht="13.5" customHeight="1">
      <c r="A19" s="66" t="s">
        <v>461</v>
      </c>
      <c r="B19" s="68" t="s">
        <v>462</v>
      </c>
      <c r="C19" s="68" t="s">
        <v>463</v>
      </c>
      <c r="D19" s="68"/>
      <c r="E19" s="67" t="s">
        <v>464</v>
      </c>
      <c r="F19" s="67" t="s">
        <v>465</v>
      </c>
      <c r="G19" s="67" t="s">
        <v>466</v>
      </c>
      <c r="H19" s="67" t="str">
        <f t="shared" si="0"/>
        <v>경기대, 경희대, 세종대  등</v>
      </c>
      <c r="I19" s="67" t="str">
        <f t="shared" si="1"/>
        <v>수원대  등</v>
      </c>
      <c r="J19" s="67" t="str">
        <f t="shared" si="2"/>
        <v>가톨릭관동대, 건양대, 경동대, 극동대, 남서울대, 동국대(WISE), 상지대, 세명대, 우석대, 전주대, 중부대, 청주대  등</v>
      </c>
      <c r="K19" s="67" t="s">
        <v>467</v>
      </c>
      <c r="L19" s="67" t="s">
        <v>468</v>
      </c>
      <c r="M19" s="67" t="s">
        <v>469</v>
      </c>
      <c r="N19" s="68" t="s">
        <v>470</v>
      </c>
      <c r="O19" s="68" t="s">
        <v>471</v>
      </c>
      <c r="P19" s="68" t="s">
        <v>472</v>
      </c>
      <c r="Q19" s="68" t="s">
        <v>420</v>
      </c>
      <c r="R19" s="65"/>
      <c r="S19" s="65"/>
      <c r="T19" s="65"/>
      <c r="U19" s="65"/>
      <c r="V19" s="65"/>
      <c r="W19" s="65"/>
      <c r="X19" s="65"/>
      <c r="Y19" s="65"/>
      <c r="Z19" s="65"/>
      <c r="AA19" s="65"/>
      <c r="AB19" s="65"/>
      <c r="AC19" s="65"/>
    </row>
    <row r="20" spans="1:29" ht="13.5" customHeight="1">
      <c r="A20" s="66" t="s">
        <v>473</v>
      </c>
      <c r="B20" s="67" t="s">
        <v>474</v>
      </c>
      <c r="C20" s="67" t="s">
        <v>475</v>
      </c>
      <c r="D20" s="67"/>
      <c r="E20" s="67" t="s">
        <v>476</v>
      </c>
      <c r="F20" s="68" t="s">
        <v>477</v>
      </c>
      <c r="G20" s="68" t="s">
        <v>478</v>
      </c>
      <c r="H20" s="67" t="str">
        <f t="shared" si="0"/>
        <v>건국대, 광운대, 국민대, 동국대, 서경대, 서강대, 서울여대, 숙명여대, 숭실대, 연세대, 이화여대, 중앙대, 한국외대, 한양대  등</v>
      </c>
      <c r="I20" s="67" t="str">
        <f t="shared" si="1"/>
        <v>가천대, 단국대, 아주대, 을지대, 수원대, 평택대, 한세대, 한신대, 한양대(에리카)  등</v>
      </c>
      <c r="J20" s="67" t="str">
        <f t="shared" si="2"/>
        <v>강원대, 부산대  등</v>
      </c>
      <c r="K20" s="68" t="s">
        <v>479</v>
      </c>
      <c r="L20" s="68" t="s">
        <v>480</v>
      </c>
      <c r="M20" s="68" t="s">
        <v>481</v>
      </c>
      <c r="N20" s="68" t="s">
        <v>482</v>
      </c>
      <c r="O20" s="69" t="s">
        <v>483</v>
      </c>
      <c r="P20" s="68" t="s">
        <v>484</v>
      </c>
      <c r="Q20" s="68" t="s">
        <v>485</v>
      </c>
      <c r="R20" s="65"/>
      <c r="S20" s="65"/>
      <c r="T20" s="65"/>
      <c r="U20" s="65"/>
      <c r="V20" s="65"/>
      <c r="W20" s="65"/>
      <c r="X20" s="65"/>
      <c r="Y20" s="65"/>
      <c r="Z20" s="65"/>
      <c r="AA20" s="65"/>
      <c r="AB20" s="65"/>
      <c r="AC20" s="65"/>
    </row>
    <row r="21" spans="1:29" ht="13.5" customHeight="1">
      <c r="A21" s="66" t="s">
        <v>486</v>
      </c>
      <c r="B21" s="68" t="s">
        <v>487</v>
      </c>
      <c r="C21" s="68" t="s">
        <v>488</v>
      </c>
      <c r="D21" s="68"/>
      <c r="E21" s="67" t="s">
        <v>489</v>
      </c>
      <c r="F21" s="67" t="s">
        <v>490</v>
      </c>
      <c r="G21" s="67" t="s">
        <v>491</v>
      </c>
      <c r="H21" s="67" t="str">
        <f t="shared" si="0"/>
        <v>건국대, 경희대, 국민대, 동국대, 서강대, 서울여대, 서울대, 성균관대, 성신여대, 세종대, 이화여대, 중앙대, 한국외대  등</v>
      </c>
      <c r="I21" s="67" t="str">
        <f t="shared" si="1"/>
        <v>가천대, 단국대, 대진대, 수원대, 한양대(에리카), 인천대, 인하대  등</v>
      </c>
      <c r="J21" s="67" t="str">
        <f t="shared" si="2"/>
        <v>강원대, 경북대, 부산대, 전북대, 충남대  등</v>
      </c>
      <c r="K21" s="68" t="s">
        <v>492</v>
      </c>
      <c r="L21" s="68" t="s">
        <v>493</v>
      </c>
      <c r="M21" s="68" t="s">
        <v>494</v>
      </c>
      <c r="N21" s="68" t="s">
        <v>495</v>
      </c>
      <c r="O21" s="68" t="s">
        <v>496</v>
      </c>
      <c r="P21" s="69" t="s">
        <v>497</v>
      </c>
      <c r="Q21" s="68" t="s">
        <v>498</v>
      </c>
      <c r="R21" s="65"/>
      <c r="S21" s="65"/>
      <c r="T21" s="65"/>
      <c r="U21" s="65"/>
      <c r="V21" s="65"/>
      <c r="W21" s="65"/>
      <c r="X21" s="65"/>
      <c r="Y21" s="65"/>
      <c r="Z21" s="65"/>
      <c r="AA21" s="65"/>
      <c r="AB21" s="65"/>
      <c r="AC21" s="65"/>
    </row>
    <row r="22" spans="1:29" ht="13.5" customHeight="1">
      <c r="A22" s="66" t="s">
        <v>499</v>
      </c>
      <c r="B22" s="68" t="s">
        <v>500</v>
      </c>
      <c r="C22" s="68" t="s">
        <v>501</v>
      </c>
      <c r="D22" s="68"/>
      <c r="E22" s="67" t="s">
        <v>502</v>
      </c>
      <c r="F22" s="68" t="s">
        <v>503</v>
      </c>
      <c r="G22" s="68" t="s">
        <v>491</v>
      </c>
      <c r="H22" s="67" t="str">
        <f t="shared" si="0"/>
        <v>건국대, 경희대, 국민대, 동국대, 서강대, 서울여대, 서울대, 성균관대, 성신여대, 세종대, 이화여대, 중앙대, 한국외대  등</v>
      </c>
      <c r="I22" s="67" t="str">
        <f t="shared" si="1"/>
        <v>가천대, 단국대, 대진대, 수원대, 한양대(에리카), 인천대, 인하대  등</v>
      </c>
      <c r="J22" s="67" t="str">
        <f t="shared" si="2"/>
        <v>강원대, 경북대, 부산대, 전북대, 충남대  등</v>
      </c>
      <c r="K22" s="68" t="s">
        <v>492</v>
      </c>
      <c r="L22" s="68" t="s">
        <v>493</v>
      </c>
      <c r="M22" s="68" t="s">
        <v>494</v>
      </c>
      <c r="N22" s="68" t="s">
        <v>504</v>
      </c>
      <c r="O22" s="69" t="s">
        <v>505</v>
      </c>
      <c r="P22" s="68" t="s">
        <v>506</v>
      </c>
      <c r="Q22" s="68" t="s">
        <v>507</v>
      </c>
      <c r="R22" s="65"/>
      <c r="S22" s="65"/>
      <c r="T22" s="65"/>
      <c r="U22" s="65"/>
      <c r="V22" s="65"/>
      <c r="W22" s="65"/>
      <c r="X22" s="65"/>
      <c r="Y22" s="65"/>
      <c r="Z22" s="65"/>
      <c r="AA22" s="65"/>
      <c r="AB22" s="65"/>
      <c r="AC22" s="65"/>
    </row>
    <row r="23" spans="1:29" ht="34.5" customHeight="1">
      <c r="A23" s="73" t="s">
        <v>508</v>
      </c>
      <c r="B23" s="68" t="s">
        <v>509</v>
      </c>
      <c r="C23" s="68" t="s">
        <v>510</v>
      </c>
      <c r="D23" s="68"/>
      <c r="E23" s="67" t="s">
        <v>511</v>
      </c>
      <c r="F23" s="68" t="s">
        <v>512</v>
      </c>
      <c r="G23" s="68" t="s">
        <v>513</v>
      </c>
      <c r="H23" s="67" t="str">
        <f t="shared" si="0"/>
        <v>건국대, 경희대, 국민대, 고려대, 광운대, 동국대, 서강대, 서울시립대, 서울여대, 세종대, 숙명여대, 연세대, 이화여대, 한국외대, 한양대  등</v>
      </c>
      <c r="I23" s="67" t="str">
        <f t="shared" si="1"/>
        <v>가톨릭대, 강남대, 단국대, 명지대, 성결대, 수원대, 아주대  등</v>
      </c>
      <c r="J23" s="67" t="str">
        <f t="shared" si="2"/>
        <v>고려대(세종), 부산대, 공주대  등</v>
      </c>
      <c r="K23" s="68" t="s">
        <v>514</v>
      </c>
      <c r="L23" s="68" t="s">
        <v>515</v>
      </c>
      <c r="M23" s="68" t="s">
        <v>516</v>
      </c>
      <c r="N23" s="68" t="s">
        <v>517</v>
      </c>
      <c r="O23" s="68" t="s">
        <v>518</v>
      </c>
      <c r="P23" s="68" t="s">
        <v>519</v>
      </c>
      <c r="Q23" s="68" t="s">
        <v>520</v>
      </c>
      <c r="R23" s="65"/>
      <c r="S23" s="65"/>
      <c r="T23" s="65"/>
      <c r="U23" s="65"/>
      <c r="V23" s="65"/>
      <c r="W23" s="65"/>
      <c r="X23" s="65"/>
      <c r="Y23" s="65"/>
      <c r="Z23" s="65"/>
      <c r="AA23" s="65"/>
      <c r="AB23" s="65"/>
      <c r="AC23" s="65"/>
    </row>
    <row r="24" spans="1:29" ht="13.5" customHeight="1">
      <c r="A24" s="66" t="s">
        <v>521</v>
      </c>
      <c r="B24" s="68" t="s">
        <v>522</v>
      </c>
      <c r="C24" s="68" t="s">
        <v>523</v>
      </c>
      <c r="D24" s="68"/>
      <c r="E24" s="67" t="s">
        <v>524</v>
      </c>
      <c r="F24" s="68" t="s">
        <v>525</v>
      </c>
      <c r="G24" s="68" t="s">
        <v>526</v>
      </c>
      <c r="H24" s="67" t="str">
        <f t="shared" si="0"/>
        <v>경희대, 고려대, 국민대, 동국대, 서강대, 서울대, 서울시립대, 성균관대, 숭실대, 연세대,   이화여대, 중앙대, 한양대  등</v>
      </c>
      <c r="I24" s="67" t="str">
        <f t="shared" si="1"/>
        <v>가톨릭대, 아주대, 한양대(에리카)  등</v>
      </c>
      <c r="J24" s="67" t="str">
        <f t="shared" si="2"/>
        <v>강원대, 경북대, 경상국립대, 부산대, 전남대, 전북대, 제주대, 충남대  등</v>
      </c>
      <c r="K24" s="68" t="s">
        <v>527</v>
      </c>
      <c r="L24" s="68" t="s">
        <v>528</v>
      </c>
      <c r="M24" s="68" t="s">
        <v>529</v>
      </c>
      <c r="N24" s="67" t="s">
        <v>530</v>
      </c>
      <c r="O24" s="69" t="s">
        <v>531</v>
      </c>
      <c r="P24" s="69" t="s">
        <v>532</v>
      </c>
      <c r="Q24" s="68" t="s">
        <v>533</v>
      </c>
      <c r="R24" s="65"/>
      <c r="S24" s="65"/>
      <c r="T24" s="65"/>
      <c r="U24" s="65"/>
      <c r="V24" s="65"/>
      <c r="W24" s="65"/>
      <c r="X24" s="65"/>
      <c r="Y24" s="65"/>
      <c r="Z24" s="65"/>
      <c r="AA24" s="65"/>
      <c r="AB24" s="65"/>
      <c r="AC24" s="65"/>
    </row>
    <row r="25" spans="1:29" ht="13.5" customHeight="1">
      <c r="A25" s="66" t="s">
        <v>534</v>
      </c>
      <c r="B25" s="68" t="s">
        <v>535</v>
      </c>
      <c r="C25" s="68" t="s">
        <v>536</v>
      </c>
      <c r="D25" s="68"/>
      <c r="E25" s="67" t="s">
        <v>537</v>
      </c>
      <c r="F25" s="67" t="s">
        <v>538</v>
      </c>
      <c r="G25" s="67" t="s">
        <v>539</v>
      </c>
      <c r="H25" s="67" t="str">
        <f t="shared" si="0"/>
        <v>강서대, 덕성여대, 동국대, 동덕여대, 명지대, 삼육대, 서울대, 서울시립대, 서울여대, 성균관대, 성신여대, 숭실대, 이화여대, 중앙대, 연세대, 총신대  등</v>
      </c>
      <c r="I25" s="67" t="str">
        <f t="shared" si="1"/>
        <v>가천대, 가톨릭대, 강남대, 경기대, 성결대, 신한대, 인천대, 인하대, 평택대  등</v>
      </c>
      <c r="J25" s="67" t="str">
        <f t="shared" si="2"/>
        <v>강원대, 경북대, 부산대, 전남대, 전북대, 제주대, 충남대, 충북대  등</v>
      </c>
      <c r="K25" s="68" t="s">
        <v>540</v>
      </c>
      <c r="L25" s="68" t="s">
        <v>541</v>
      </c>
      <c r="M25" s="68" t="s">
        <v>542</v>
      </c>
      <c r="N25" s="68" t="s">
        <v>543</v>
      </c>
      <c r="O25" s="69" t="s">
        <v>544</v>
      </c>
      <c r="P25" s="69" t="s">
        <v>545</v>
      </c>
      <c r="Q25" s="68" t="s">
        <v>546</v>
      </c>
      <c r="R25" s="65"/>
      <c r="S25" s="65"/>
      <c r="T25" s="65"/>
      <c r="U25" s="65"/>
      <c r="V25" s="65"/>
      <c r="W25" s="65"/>
      <c r="X25" s="65"/>
      <c r="Y25" s="65"/>
      <c r="Z25" s="65"/>
      <c r="AA25" s="65"/>
      <c r="AB25" s="65"/>
      <c r="AC25" s="65"/>
    </row>
    <row r="26" spans="1:29" ht="13.5" customHeight="1">
      <c r="A26" s="66" t="s">
        <v>547</v>
      </c>
      <c r="B26" s="68" t="s">
        <v>548</v>
      </c>
      <c r="C26" s="68" t="s">
        <v>549</v>
      </c>
      <c r="D26" s="68"/>
      <c r="E26" s="67" t="s">
        <v>550</v>
      </c>
      <c r="F26" s="68" t="s">
        <v>551</v>
      </c>
      <c r="G26" s="68" t="s">
        <v>552</v>
      </c>
      <c r="H26" s="67" t="str">
        <f t="shared" si="0"/>
        <v>고려대, 덕성여대, 서강대, 서울대, 성균관대, 성신여대, 연세대, 이화여대, 중앙대  등</v>
      </c>
      <c r="I26" s="67" t="str">
        <f t="shared" si="1"/>
        <v>가천대, 가톨릭대, 아주대  등</v>
      </c>
      <c r="J26" s="67" t="str">
        <f t="shared" si="2"/>
        <v>강원대, 경남대, 경북대, 경상국립대, 대구대, 부산대, 전남대, 전북대, 충남대, 충북대  등</v>
      </c>
      <c r="K26" s="68" t="s">
        <v>553</v>
      </c>
      <c r="L26" s="68" t="s">
        <v>554</v>
      </c>
      <c r="M26" s="68" t="s">
        <v>555</v>
      </c>
      <c r="N26" s="68" t="s">
        <v>556</v>
      </c>
      <c r="O26" s="69" t="s">
        <v>557</v>
      </c>
      <c r="P26" s="68" t="s">
        <v>558</v>
      </c>
      <c r="Q26" s="68" t="s">
        <v>559</v>
      </c>
      <c r="R26" s="65"/>
      <c r="S26" s="65"/>
      <c r="T26" s="65"/>
      <c r="U26" s="65"/>
      <c r="V26" s="65"/>
      <c r="W26" s="65"/>
      <c r="X26" s="65"/>
      <c r="Y26" s="65"/>
      <c r="Z26" s="65"/>
      <c r="AA26" s="65"/>
      <c r="AB26" s="65"/>
      <c r="AC26" s="65"/>
    </row>
    <row r="27" spans="1:29" ht="13.5" customHeight="1">
      <c r="A27" s="66" t="s">
        <v>560</v>
      </c>
      <c r="B27" s="68" t="s">
        <v>561</v>
      </c>
      <c r="C27" s="68" t="s">
        <v>562</v>
      </c>
      <c r="D27" s="68"/>
      <c r="E27" s="67" t="s">
        <v>563</v>
      </c>
      <c r="F27" s="68" t="s">
        <v>564</v>
      </c>
      <c r="G27" s="68" t="s">
        <v>565</v>
      </c>
      <c r="H27" s="67" t="str">
        <f t="shared" si="0"/>
        <v>경희대, 명지대, 서경대, 서울대, 서울여대, 연세대, 숙명여대  등</v>
      </c>
      <c r="I27" s="67" t="str">
        <f t="shared" si="1"/>
        <v>대진대, 수원대, 한경국립대  등</v>
      </c>
      <c r="J27" s="67" t="str">
        <f t="shared" si="2"/>
        <v>경북대, 남서울대, 전북대, 제주대, 충북대  등</v>
      </c>
      <c r="K27" s="67" t="s">
        <v>566</v>
      </c>
      <c r="L27" s="67" t="s">
        <v>567</v>
      </c>
      <c r="M27" s="67" t="s">
        <v>568</v>
      </c>
      <c r="N27" s="67" t="s">
        <v>569</v>
      </c>
      <c r="O27" s="69" t="s">
        <v>570</v>
      </c>
      <c r="P27" s="69" t="s">
        <v>571</v>
      </c>
      <c r="Q27" s="68" t="s">
        <v>572</v>
      </c>
      <c r="R27" s="65"/>
      <c r="S27" s="65"/>
      <c r="T27" s="65"/>
      <c r="U27" s="65"/>
      <c r="V27" s="65"/>
      <c r="W27" s="65"/>
      <c r="X27" s="65"/>
      <c r="Y27" s="65"/>
      <c r="Z27" s="65"/>
      <c r="AA27" s="65"/>
      <c r="AB27" s="65"/>
      <c r="AC27" s="65"/>
    </row>
    <row r="28" spans="1:29" ht="13.5" customHeight="1">
      <c r="A28" s="66" t="s">
        <v>573</v>
      </c>
      <c r="B28" s="67" t="s">
        <v>574</v>
      </c>
      <c r="C28" s="67" t="s">
        <v>575</v>
      </c>
      <c r="D28" s="67"/>
      <c r="E28" s="67" t="s">
        <v>576</v>
      </c>
      <c r="F28" s="68" t="s">
        <v>577</v>
      </c>
      <c r="G28" s="68" t="s">
        <v>578</v>
      </c>
      <c r="H28" s="67" t="str">
        <f t="shared" si="0"/>
        <v>건국대, 경희대, 고려대, 국민대, 덕성여대, 동국대, 서강대, 성균관대, 서울대, 성신여대, 숙명여대, 숭실대, 이화여대, 연세대, 중앙대, 한국외대, 한양대  등</v>
      </c>
      <c r="I28" s="67" t="str">
        <f t="shared" si="1"/>
        <v>단국대, 아주대, 인천대, 인하대  등</v>
      </c>
      <c r="J28" s="67" t="str">
        <f t="shared" si="2"/>
        <v>강원대, 경북대, 부산대, 전남대, 전북대, 충남대, 충북대  등</v>
      </c>
      <c r="K28" s="68" t="s">
        <v>579</v>
      </c>
      <c r="L28" s="68" t="s">
        <v>580</v>
      </c>
      <c r="M28" s="68" t="s">
        <v>581</v>
      </c>
      <c r="N28" s="68" t="s">
        <v>582</v>
      </c>
      <c r="O28" s="68" t="s">
        <v>583</v>
      </c>
      <c r="P28" s="68" t="s">
        <v>584</v>
      </c>
      <c r="Q28" s="68" t="s">
        <v>585</v>
      </c>
      <c r="R28" s="65"/>
      <c r="S28" s="65"/>
      <c r="T28" s="65"/>
      <c r="U28" s="65"/>
      <c r="V28" s="65"/>
      <c r="W28" s="65"/>
      <c r="X28" s="65"/>
      <c r="Y28" s="65"/>
      <c r="Z28" s="65"/>
      <c r="AA28" s="65"/>
      <c r="AB28" s="65"/>
      <c r="AC28" s="65"/>
    </row>
    <row r="29" spans="1:29" ht="13.5" customHeight="1">
      <c r="A29" s="66" t="s">
        <v>586</v>
      </c>
      <c r="B29" s="68" t="s">
        <v>587</v>
      </c>
      <c r="C29" s="68" t="s">
        <v>588</v>
      </c>
      <c r="D29" s="68"/>
      <c r="E29" s="67" t="s">
        <v>589</v>
      </c>
      <c r="F29" s="67" t="s">
        <v>590</v>
      </c>
      <c r="G29" s="67" t="s">
        <v>591</v>
      </c>
      <c r="H29" s="67" t="str">
        <f t="shared" si="0"/>
        <v>건국대, 경희대, 동국대, 상명대, 서울대, 성신여대  등</v>
      </c>
      <c r="I29" s="67" t="str">
        <f t="shared" si="1"/>
        <v>강원대, 경북대, 국립공주대, 전남대, 전북대, 제주대, 충북대  등</v>
      </c>
      <c r="J29" s="67" t="str">
        <f t="shared" si="2"/>
        <v>강원대, 경북대, 국립공주대, 전남대, 전북대, 제주대, 충북대  등</v>
      </c>
      <c r="K29" s="67" t="s">
        <v>592</v>
      </c>
      <c r="L29" s="67"/>
      <c r="M29" s="67" t="s">
        <v>593</v>
      </c>
      <c r="N29" s="68" t="s">
        <v>594</v>
      </c>
      <c r="O29" s="69" t="s">
        <v>595</v>
      </c>
      <c r="P29" s="68" t="s">
        <v>596</v>
      </c>
      <c r="Q29" s="68" t="s">
        <v>597</v>
      </c>
      <c r="R29" s="65"/>
      <c r="S29" s="65"/>
      <c r="T29" s="65"/>
      <c r="U29" s="65"/>
      <c r="V29" s="65"/>
      <c r="W29" s="65"/>
      <c r="X29" s="65"/>
      <c r="Y29" s="65"/>
      <c r="Z29" s="65"/>
      <c r="AA29" s="65"/>
      <c r="AB29" s="65"/>
      <c r="AC29" s="65"/>
    </row>
    <row r="30" spans="1:29" ht="13.5" customHeight="1">
      <c r="A30" s="66" t="s">
        <v>598</v>
      </c>
      <c r="B30" s="68" t="s">
        <v>599</v>
      </c>
      <c r="C30" s="68" t="s">
        <v>600</v>
      </c>
      <c r="D30" s="68"/>
      <c r="E30" s="67" t="s">
        <v>601</v>
      </c>
      <c r="F30" s="68" t="s">
        <v>602</v>
      </c>
      <c r="G30" s="68" t="s">
        <v>603</v>
      </c>
      <c r="H30" s="67" t="e">
        <f t="shared" si="0"/>
        <v>#VALUE!</v>
      </c>
      <c r="I30" s="67" t="str">
        <f t="shared" si="1"/>
        <v>가톨릭관동대, 경동대, 극동대, 광주대, 백석대, 서원대, 세명대, 유원대, 중부대, 청주대, 중원대, 한국교통대, 호서대  등</v>
      </c>
      <c r="J30" s="67" t="str">
        <f t="shared" si="2"/>
        <v>가톨릭관동대, 경동대, 극동대, 광주대, 백석대, 서원대, 세명대, 유원대, 중부대, 청주대, 중원대, 한국교통대, 호서대  등</v>
      </c>
      <c r="K30" s="67"/>
      <c r="L30" s="67"/>
      <c r="M30" s="67" t="s">
        <v>604</v>
      </c>
      <c r="N30" s="67" t="s">
        <v>605</v>
      </c>
      <c r="O30" s="68" t="s">
        <v>606</v>
      </c>
      <c r="P30" s="68" t="s">
        <v>607</v>
      </c>
      <c r="Q30" s="68" t="s">
        <v>608</v>
      </c>
      <c r="R30" s="65"/>
      <c r="S30" s="65"/>
      <c r="T30" s="65"/>
      <c r="U30" s="65"/>
      <c r="V30" s="65"/>
      <c r="W30" s="65"/>
      <c r="X30" s="65"/>
      <c r="Y30" s="65"/>
      <c r="Z30" s="65"/>
      <c r="AA30" s="65"/>
      <c r="AB30" s="65"/>
      <c r="AC30" s="65"/>
    </row>
    <row r="31" spans="1:29" ht="13.5" customHeight="1">
      <c r="A31" s="66" t="s">
        <v>609</v>
      </c>
      <c r="B31" s="68" t="s">
        <v>610</v>
      </c>
      <c r="C31" s="68" t="s">
        <v>611</v>
      </c>
      <c r="D31" s="68"/>
      <c r="E31" s="67" t="s">
        <v>612</v>
      </c>
      <c r="F31" s="68" t="s">
        <v>613</v>
      </c>
      <c r="G31" s="68" t="s">
        <v>614</v>
      </c>
      <c r="H31" s="67" t="str">
        <f t="shared" si="0"/>
        <v>광운대, 국민대, 동국대, 명지대, 성신여대, 세종대, 숙명여대, 숭실대, 홍익대  등</v>
      </c>
      <c r="I31" s="67" t="str">
        <f t="shared" si="1"/>
        <v>가천대, 가톨릭대, 경기대, 단국대, 인천대  등</v>
      </c>
      <c r="J31" s="67" t="str">
        <f t="shared" si="2"/>
        <v>강릉원주대, 경상국립대, 공주대, 조선대, 한동대, 한림대  등</v>
      </c>
      <c r="K31" s="67" t="s">
        <v>615</v>
      </c>
      <c r="L31" s="67" t="s">
        <v>616</v>
      </c>
      <c r="M31" s="67" t="s">
        <v>617</v>
      </c>
      <c r="N31" s="67" t="s">
        <v>618</v>
      </c>
      <c r="O31" s="69" t="s">
        <v>619</v>
      </c>
      <c r="P31" s="69" t="s">
        <v>620</v>
      </c>
      <c r="Q31" s="68" t="s">
        <v>621</v>
      </c>
      <c r="R31" s="65"/>
      <c r="S31" s="65"/>
      <c r="T31" s="65"/>
      <c r="U31" s="65"/>
      <c r="V31" s="65"/>
      <c r="W31" s="65"/>
      <c r="X31" s="65"/>
      <c r="Y31" s="65"/>
      <c r="Z31" s="65"/>
      <c r="AA31" s="65"/>
      <c r="AB31" s="65"/>
      <c r="AC31" s="65"/>
    </row>
    <row r="32" spans="1:29" ht="13.5" customHeight="1">
      <c r="A32" s="66" t="s">
        <v>622</v>
      </c>
      <c r="B32" s="68" t="s">
        <v>623</v>
      </c>
      <c r="C32" s="68" t="s">
        <v>624</v>
      </c>
      <c r="D32" s="68"/>
      <c r="E32" s="67" t="s">
        <v>625</v>
      </c>
      <c r="F32" s="67" t="s">
        <v>626</v>
      </c>
      <c r="G32" s="67" t="s">
        <v>627</v>
      </c>
      <c r="H32" s="67" t="str">
        <f t="shared" si="0"/>
        <v>고려대, 삼육대  등</v>
      </c>
      <c r="I32" s="67" t="str">
        <f t="shared" si="1"/>
        <v>을지대, 차의과학대  등</v>
      </c>
      <c r="J32" s="67" t="str">
        <f t="shared" si="2"/>
        <v>공주대, 남서울대, 단국대(천안), 순천향대, 연세대(미래), 인제대, 청주대  등</v>
      </c>
      <c r="K32" s="67" t="s">
        <v>628</v>
      </c>
      <c r="L32" s="67" t="s">
        <v>629</v>
      </c>
      <c r="M32" s="67" t="s">
        <v>630</v>
      </c>
      <c r="N32" s="68" t="s">
        <v>631</v>
      </c>
      <c r="O32" s="69" t="s">
        <v>632</v>
      </c>
      <c r="P32" s="68" t="s">
        <v>633</v>
      </c>
      <c r="Q32" s="68" t="s">
        <v>634</v>
      </c>
      <c r="R32" s="65"/>
      <c r="S32" s="65"/>
      <c r="T32" s="65"/>
      <c r="U32" s="65"/>
      <c r="V32" s="65"/>
      <c r="W32" s="65"/>
      <c r="X32" s="65"/>
      <c r="Y32" s="65"/>
      <c r="Z32" s="65"/>
      <c r="AA32" s="65"/>
      <c r="AB32" s="65"/>
      <c r="AC32" s="65"/>
    </row>
    <row r="33" spans="1:29" ht="13.5" customHeight="1">
      <c r="A33" s="66" t="s">
        <v>635</v>
      </c>
      <c r="B33" s="68" t="s">
        <v>636</v>
      </c>
      <c r="C33" s="68" t="s">
        <v>637</v>
      </c>
      <c r="D33" s="68"/>
      <c r="E33" s="67" t="s">
        <v>638</v>
      </c>
      <c r="F33" s="68" t="s">
        <v>639</v>
      </c>
      <c r="G33" s="68" t="s">
        <v>640</v>
      </c>
      <c r="H33" s="67" t="str">
        <f t="shared" si="0"/>
        <v>건국대, 경희대, 고려대, 광운대, 국민대, 동국대, 명지대, 상명대, 서울과기대, 서울시립대, 서울여대, 성균관대, 세종대, 숙명여대, 숭실대, 연세대, 이화여대, 중앙대, 한국외대, 한양대, 한성대  등</v>
      </c>
      <c r="I33" s="67" t="str">
        <f t="shared" si="1"/>
        <v>가천대, 경기대, 단국대, 수원대, 아주대, 인천대, 인하대, 한경국립대  등</v>
      </c>
      <c r="J33" s="67" t="str">
        <f t="shared" si="2"/>
        <v>강원대, 경북대, 전남대, 전북대, 제주대, 충남대, 충북대  등</v>
      </c>
      <c r="K33" s="68" t="s">
        <v>641</v>
      </c>
      <c r="L33" s="68" t="s">
        <v>642</v>
      </c>
      <c r="M33" s="68" t="s">
        <v>643</v>
      </c>
      <c r="N33" s="68" t="s">
        <v>644</v>
      </c>
      <c r="O33" s="69" t="s">
        <v>645</v>
      </c>
      <c r="P33" s="69" t="s">
        <v>620</v>
      </c>
      <c r="Q33" s="68" t="s">
        <v>646</v>
      </c>
      <c r="R33" s="65"/>
      <c r="S33" s="65"/>
      <c r="T33" s="65"/>
      <c r="U33" s="65"/>
      <c r="V33" s="65"/>
      <c r="W33" s="65"/>
      <c r="X33" s="65"/>
      <c r="Y33" s="65"/>
      <c r="Z33" s="65"/>
      <c r="AA33" s="65"/>
      <c r="AB33" s="65"/>
      <c r="AC33" s="65"/>
    </row>
    <row r="34" spans="1:29" ht="13.5" customHeight="1">
      <c r="A34" s="66" t="s">
        <v>647</v>
      </c>
      <c r="B34" s="72" t="s">
        <v>648</v>
      </c>
      <c r="C34" s="72" t="s">
        <v>649</v>
      </c>
      <c r="D34" s="72"/>
      <c r="E34" s="67" t="s">
        <v>650</v>
      </c>
      <c r="F34" s="68" t="s">
        <v>651</v>
      </c>
      <c r="G34" s="68" t="s">
        <v>652</v>
      </c>
      <c r="H34" s="67" t="str">
        <f t="shared" si="0"/>
        <v>서울대, 연세대  등</v>
      </c>
      <c r="I34" s="67" t="str">
        <f t="shared" si="1"/>
        <v>경북대, 국립강릉원주대, 국립공주대, 부산대  등</v>
      </c>
      <c r="J34" s="67" t="str">
        <f t="shared" si="2"/>
        <v>경북대, 국립강릉원주대, 국립공주대, 부산대  등</v>
      </c>
      <c r="K34" s="67" t="s">
        <v>653</v>
      </c>
      <c r="L34" s="67"/>
      <c r="M34" s="67" t="s">
        <v>654</v>
      </c>
      <c r="N34" s="68" t="s">
        <v>655</v>
      </c>
      <c r="O34" s="68" t="s">
        <v>656</v>
      </c>
      <c r="P34" s="68" t="s">
        <v>657</v>
      </c>
      <c r="Q34" s="68" t="s">
        <v>658</v>
      </c>
      <c r="R34" s="65"/>
      <c r="S34" s="65"/>
      <c r="T34" s="65"/>
      <c r="U34" s="65"/>
      <c r="V34" s="65"/>
      <c r="W34" s="65"/>
      <c r="X34" s="65"/>
      <c r="Y34" s="65"/>
      <c r="Z34" s="65"/>
      <c r="AA34" s="65"/>
      <c r="AB34" s="65"/>
      <c r="AC34" s="65"/>
    </row>
    <row r="35" spans="1:29" ht="13.5" customHeight="1">
      <c r="A35" s="66" t="s">
        <v>659</v>
      </c>
      <c r="B35" s="72" t="s">
        <v>660</v>
      </c>
      <c r="C35" s="72" t="s">
        <v>661</v>
      </c>
      <c r="D35" s="72"/>
      <c r="E35" s="67" t="s">
        <v>662</v>
      </c>
      <c r="F35" s="68" t="s">
        <v>663</v>
      </c>
      <c r="G35" s="68" t="s">
        <v>664</v>
      </c>
      <c r="H35" s="67" t="str">
        <f t="shared" si="0"/>
        <v>건국대, 경희대, 고려대, 광운대, 국민대, 동국대, 서강대, 서울대, 서울시립대, 성균관대, 세종대, 숙명여대, 숭실대, 연세대, 이화여대, 중앙대, 한양대  등</v>
      </c>
      <c r="I35" s="67" t="str">
        <f t="shared" si="1"/>
        <v>가천대, 가톨릭대, 경기대, 명지대, 수원대, 아주대, 연세대, 인하대, 한국외대(글로벌), 한양대(ERICA)  등</v>
      </c>
      <c r="J35" s="67" t="str">
        <f t="shared" si="2"/>
        <v>강원대, 경북대, 경상국립대, 국립공주대, 부산대, 순천향대, 영남대, 울산대, 전남대, 전북대, 제주대, 충남대, 충북대, 제주대  등</v>
      </c>
      <c r="K35" s="68" t="s">
        <v>665</v>
      </c>
      <c r="L35" s="68" t="s">
        <v>666</v>
      </c>
      <c r="M35" s="68" t="s">
        <v>667</v>
      </c>
      <c r="N35" s="68" t="s">
        <v>668</v>
      </c>
      <c r="O35" s="69" t="s">
        <v>669</v>
      </c>
      <c r="P35" s="68" t="s">
        <v>670</v>
      </c>
      <c r="Q35" s="68" t="s">
        <v>671</v>
      </c>
      <c r="R35" s="65"/>
      <c r="S35" s="65"/>
      <c r="T35" s="65"/>
      <c r="U35" s="65"/>
      <c r="V35" s="65"/>
      <c r="W35" s="65"/>
      <c r="X35" s="65"/>
      <c r="Y35" s="65"/>
      <c r="Z35" s="65"/>
      <c r="AA35" s="65"/>
      <c r="AB35" s="65"/>
      <c r="AC35" s="65"/>
    </row>
    <row r="36" spans="1:29" ht="13.5" customHeight="1">
      <c r="A36" s="66" t="s">
        <v>672</v>
      </c>
      <c r="B36" s="72" t="s">
        <v>673</v>
      </c>
      <c r="C36" s="72" t="s">
        <v>674</v>
      </c>
      <c r="D36" s="72"/>
      <c r="E36" s="67" t="s">
        <v>675</v>
      </c>
      <c r="F36" s="68" t="s">
        <v>676</v>
      </c>
      <c r="G36" s="68" t="s">
        <v>677</v>
      </c>
      <c r="H36" s="67" t="str">
        <f t="shared" si="0"/>
        <v>건국대, 경희대, 고려대, 국민대, 동국대, 삼육대, 상명대, 서강대, 서울대, 서울시립대, 서울여대, 성균관대, 성신여대, 세종대, 숙명여대, 숭실대, 연세대, 이화여대, 중앙대, 한양대  등</v>
      </c>
      <c r="I36" s="67" t="str">
        <f t="shared" si="1"/>
        <v>가천대, 가톨릭대, 경기대, 명지대, 수원대, 아주대, 용인대, 차의과학대, 한경국립대, 한양대(ERICA), 협성대  등</v>
      </c>
      <c r="J36" s="67" t="str">
        <f t="shared" si="2"/>
        <v>강원대, 경북대, 경상국립대, 국립공주대, 부산대, 전남대, 전북대, 제주대, 충남대,    충북대  등</v>
      </c>
      <c r="K36" s="68" t="s">
        <v>678</v>
      </c>
      <c r="L36" s="68" t="s">
        <v>679</v>
      </c>
      <c r="M36" s="68" t="s">
        <v>680</v>
      </c>
      <c r="N36" s="68" t="s">
        <v>681</v>
      </c>
      <c r="O36" s="68" t="s">
        <v>682</v>
      </c>
      <c r="P36" s="68" t="s">
        <v>683</v>
      </c>
      <c r="Q36" s="68" t="s">
        <v>658</v>
      </c>
      <c r="R36" s="65"/>
      <c r="S36" s="65"/>
      <c r="T36" s="65"/>
      <c r="U36" s="65"/>
      <c r="V36" s="65"/>
      <c r="W36" s="65"/>
      <c r="X36" s="65"/>
      <c r="Y36" s="65"/>
      <c r="Z36" s="65"/>
      <c r="AA36" s="65"/>
      <c r="AB36" s="65"/>
      <c r="AC36" s="65"/>
    </row>
    <row r="37" spans="1:29" ht="13.5" customHeight="1">
      <c r="A37" s="66" t="s">
        <v>684</v>
      </c>
      <c r="B37" s="72" t="s">
        <v>685</v>
      </c>
      <c r="C37" s="72" t="s">
        <v>686</v>
      </c>
      <c r="D37" s="72"/>
      <c r="E37" s="67" t="s">
        <v>687</v>
      </c>
      <c r="F37" s="68" t="s">
        <v>688</v>
      </c>
      <c r="G37" s="68" t="s">
        <v>689</v>
      </c>
      <c r="H37" s="67" t="str">
        <f t="shared" si="0"/>
        <v>건국대, 경희대, 고려대, 광운대, 국민대, 덕성여대, 동국대, 서강대, 서경대, 서울대, 서울시립대, 서울여대, 성균관대, 성신여대, 세종대, 숙명여대, 숭실대, 연세대, 이화여대, 중앙대, 한양대  등</v>
      </c>
      <c r="I37" s="67" t="str">
        <f t="shared" si="1"/>
        <v>가천대, 가톨릭대, 강남대, 경기대, 경희대, 대진대, 명지대, 수원대, 아주대, 인하대, 한경국립대, 한국외대(글로벌), 한신대, 한양대(ERICA)  등</v>
      </c>
      <c r="J37" s="67" t="str">
        <f t="shared" si="2"/>
        <v>강원대, 경북대, 경상국립대, 국립강릉원주대, 국립공주대, 부산대, 전남대, 전북대, 충남대, 충북대, 제주대  등</v>
      </c>
      <c r="K37" s="68" t="s">
        <v>690</v>
      </c>
      <c r="L37" s="68" t="s">
        <v>691</v>
      </c>
      <c r="M37" s="68" t="s">
        <v>692</v>
      </c>
      <c r="N37" s="68" t="s">
        <v>693</v>
      </c>
      <c r="O37" s="74" t="s">
        <v>694</v>
      </c>
      <c r="P37" s="68" t="s">
        <v>695</v>
      </c>
      <c r="Q37" s="68" t="s">
        <v>696</v>
      </c>
      <c r="R37" s="65"/>
      <c r="S37" s="65"/>
      <c r="T37" s="65"/>
      <c r="U37" s="65"/>
      <c r="V37" s="65"/>
      <c r="W37" s="65"/>
      <c r="X37" s="65"/>
      <c r="Y37" s="65"/>
      <c r="Z37" s="65"/>
      <c r="AA37" s="65"/>
      <c r="AB37" s="65"/>
      <c r="AC37" s="65"/>
    </row>
    <row r="38" spans="1:29" ht="13.5" customHeight="1">
      <c r="A38" s="66" t="s">
        <v>697</v>
      </c>
      <c r="B38" s="72" t="s">
        <v>698</v>
      </c>
      <c r="C38" s="72" t="s">
        <v>699</v>
      </c>
      <c r="D38" s="72"/>
      <c r="E38" s="67" t="s">
        <v>700</v>
      </c>
      <c r="F38" s="68" t="s">
        <v>701</v>
      </c>
      <c r="G38" s="68" t="s">
        <v>702</v>
      </c>
      <c r="H38" s="67" t="str">
        <f t="shared" si="0"/>
        <v>고려대, 서울대, 세종대, 연세대  등</v>
      </c>
      <c r="I38" s="67" t="str">
        <f t="shared" si="1"/>
        <v>강원대, 경북대, 경상국립대, 국립공주대, 부경대, 부산대, 전남대, 전북대, 충남대  등</v>
      </c>
      <c r="J38" s="67" t="str">
        <f t="shared" si="2"/>
        <v>강원대, 경북대, 경상국립대, 국립공주대, 부경대, 부산대, 전남대, 전북대, 충남대  등</v>
      </c>
      <c r="K38" s="68" t="s">
        <v>703</v>
      </c>
      <c r="L38" s="68"/>
      <c r="M38" s="68" t="s">
        <v>704</v>
      </c>
      <c r="N38" s="68" t="s">
        <v>705</v>
      </c>
      <c r="O38" s="74" t="s">
        <v>706</v>
      </c>
      <c r="P38" s="68" t="s">
        <v>707</v>
      </c>
      <c r="Q38" s="68" t="s">
        <v>708</v>
      </c>
      <c r="R38" s="65"/>
      <c r="S38" s="65"/>
      <c r="T38" s="65"/>
      <c r="U38" s="65"/>
      <c r="V38" s="65"/>
      <c r="W38" s="65"/>
      <c r="X38" s="65"/>
      <c r="Y38" s="65"/>
      <c r="Z38" s="65"/>
      <c r="AA38" s="65"/>
      <c r="AB38" s="65"/>
      <c r="AC38" s="65"/>
    </row>
    <row r="39" spans="1:29" ht="13.5" customHeight="1">
      <c r="A39" s="66" t="s">
        <v>709</v>
      </c>
      <c r="B39" s="72" t="s">
        <v>710</v>
      </c>
      <c r="C39" s="72" t="s">
        <v>711</v>
      </c>
      <c r="D39" s="72"/>
      <c r="E39" s="67" t="s">
        <v>712</v>
      </c>
      <c r="F39" s="68" t="s">
        <v>713</v>
      </c>
      <c r="G39" s="68" t="s">
        <v>714</v>
      </c>
      <c r="H39" s="67" t="str">
        <f t="shared" si="0"/>
        <v>경희대, 서울대, 세종대, 연세대  등</v>
      </c>
      <c r="I39" s="67" t="str">
        <f t="shared" si="1"/>
        <v>경북대, 충남대, 충북대  등</v>
      </c>
      <c r="J39" s="67" t="str">
        <f t="shared" si="2"/>
        <v>경북대, 충남대, 충북대  등</v>
      </c>
      <c r="K39" s="67" t="s">
        <v>715</v>
      </c>
      <c r="L39" s="67"/>
      <c r="M39" s="67" t="s">
        <v>716</v>
      </c>
      <c r="N39" s="68" t="s">
        <v>717</v>
      </c>
      <c r="O39" s="68" t="s">
        <v>718</v>
      </c>
      <c r="P39" s="68" t="s">
        <v>719</v>
      </c>
      <c r="Q39" s="68" t="s">
        <v>720</v>
      </c>
      <c r="R39" s="65"/>
      <c r="S39" s="65"/>
      <c r="T39" s="65"/>
      <c r="U39" s="65"/>
      <c r="V39" s="65"/>
      <c r="W39" s="65"/>
      <c r="X39" s="65"/>
      <c r="Y39" s="65"/>
      <c r="Z39" s="65"/>
      <c r="AA39" s="65"/>
      <c r="AB39" s="65"/>
      <c r="AC39" s="65"/>
    </row>
    <row r="40" spans="1:29" ht="13.5" customHeight="1">
      <c r="A40" s="66" t="s">
        <v>721</v>
      </c>
      <c r="B40" s="72" t="s">
        <v>722</v>
      </c>
      <c r="C40" s="72" t="s">
        <v>723</v>
      </c>
      <c r="D40" s="72"/>
      <c r="E40" s="67" t="s">
        <v>724</v>
      </c>
      <c r="F40" s="68" t="s">
        <v>725</v>
      </c>
      <c r="G40" s="68" t="s">
        <v>726</v>
      </c>
      <c r="H40" s="67" t="str">
        <f t="shared" si="0"/>
        <v>건국대, 경희대, 고려대, 덕성여대, 동국대, 동덕여대, 서울대, 서울시립대, 성균관대, 성신여대, 세종대, 숙명여대, 숭실대, 연세대, 이화여대, 중앙대, 한양대  등</v>
      </c>
      <c r="I40" s="67" t="str">
        <f t="shared" si="1"/>
        <v>가천대, 경기대, 단국대, 수원대, 안양대, 용인대, 인하대, 한국외대(글로벌), 한신대, 한양대(ERICA)  등</v>
      </c>
      <c r="J40" s="67" t="str">
        <f t="shared" si="2"/>
        <v>강원대, 경북대, 경상국립대, 부산대, 전남대, 전북대, 제주대, 충남대, 충북대  등</v>
      </c>
      <c r="K40" s="68" t="s">
        <v>727</v>
      </c>
      <c r="L40" s="68" t="s">
        <v>728</v>
      </c>
      <c r="M40" s="68" t="s">
        <v>416</v>
      </c>
      <c r="N40" s="68" t="s">
        <v>729</v>
      </c>
      <c r="O40" s="74" t="s">
        <v>730</v>
      </c>
      <c r="P40" s="69" t="s">
        <v>731</v>
      </c>
      <c r="Q40" s="68" t="s">
        <v>732</v>
      </c>
      <c r="R40" s="65"/>
      <c r="S40" s="65"/>
      <c r="T40" s="65"/>
      <c r="U40" s="65"/>
      <c r="V40" s="65"/>
      <c r="W40" s="65"/>
      <c r="X40" s="65"/>
      <c r="Y40" s="65"/>
      <c r="Z40" s="65"/>
      <c r="AA40" s="65"/>
      <c r="AB40" s="65"/>
      <c r="AC40" s="65"/>
    </row>
    <row r="41" spans="1:29" ht="13.5" customHeight="1">
      <c r="A41" s="66" t="s">
        <v>733</v>
      </c>
      <c r="B41" s="72" t="s">
        <v>734</v>
      </c>
      <c r="C41" s="72" t="s">
        <v>735</v>
      </c>
      <c r="D41" s="72"/>
      <c r="E41" s="67" t="s">
        <v>736</v>
      </c>
      <c r="F41" s="72" t="s">
        <v>737</v>
      </c>
      <c r="G41" s="72" t="s">
        <v>738</v>
      </c>
      <c r="H41" s="67" t="str">
        <f t="shared" si="0"/>
        <v>건국대, 경희대, 고려대, 광운대, 국민대, 동국대, 동덕여대, 덕성여대, 상명대, 서강대, 서울과기대, 서울대, 서울시립대, 서울여대, 성균관대, 성신여대, 세종대, 숙명여대, 숭실대, 연세대, 이화여대, 중앙대, 한양대  등</v>
      </c>
      <c r="I41" s="67" t="str">
        <f t="shared" si="1"/>
        <v>가천대, 가톨릭대, 경기대, 단국대, 명지대, 수원대, 아주대, 인천대, 인하대, 한국외대(글로벌)  등</v>
      </c>
      <c r="J41" s="67" t="str">
        <f t="shared" si="2"/>
        <v>강원대, 경북대, 경상국립대, 부산대, 전남대, 전북대, 제주대, 충북대, 충남대  등</v>
      </c>
      <c r="K41" s="68" t="s">
        <v>739</v>
      </c>
      <c r="L41" s="68" t="s">
        <v>740</v>
      </c>
      <c r="M41" s="68" t="s">
        <v>741</v>
      </c>
      <c r="N41" s="68" t="s">
        <v>742</v>
      </c>
      <c r="O41" s="68" t="s">
        <v>743</v>
      </c>
      <c r="P41" s="68" t="s">
        <v>744</v>
      </c>
      <c r="Q41" s="68" t="s">
        <v>671</v>
      </c>
      <c r="R41" s="65"/>
      <c r="S41" s="65"/>
      <c r="T41" s="65"/>
      <c r="U41" s="65"/>
      <c r="V41" s="65"/>
      <c r="W41" s="65"/>
      <c r="X41" s="65"/>
      <c r="Y41" s="65"/>
      <c r="Z41" s="65"/>
      <c r="AA41" s="65"/>
      <c r="AB41" s="65"/>
      <c r="AC41" s="65"/>
    </row>
    <row r="42" spans="1:29" ht="13.5" customHeight="1">
      <c r="A42" s="66" t="s">
        <v>745</v>
      </c>
      <c r="B42" s="72" t="s">
        <v>746</v>
      </c>
      <c r="C42" s="72" t="s">
        <v>747</v>
      </c>
      <c r="D42" s="72"/>
      <c r="E42" s="67" t="s">
        <v>748</v>
      </c>
      <c r="F42" s="68" t="s">
        <v>749</v>
      </c>
      <c r="G42" s="68" t="s">
        <v>750</v>
      </c>
      <c r="H42" s="67" t="str">
        <f t="shared" si="0"/>
        <v>강서대, 건국대, 고려대, 경희대, 국민대, 동국대, 동덕여대, 덕성여대, 상명대, 삼육대, 서울과기대, 서울대, 서울여대, 성균관대, 성신여대, 세종대, 숙명여대, 연세대, 이화여대, 한양대  등</v>
      </c>
      <c r="I42" s="67" t="str">
        <f t="shared" si="1"/>
        <v>가천대, 가톨릭대, 경기대, 대진대, 명지대, 수원대, 신한대, 안양대, 용인대, 을지대, 인하대, 중앙대, 차의과학대, 한경국립대  등</v>
      </c>
      <c r="J42" s="67" t="str">
        <f t="shared" si="2"/>
        <v>강원대, 경북대, 경상국립대, 부산대, 전남대, 전북대, 제주대, 충남대, 충북대  등</v>
      </c>
      <c r="K42" s="68" t="s">
        <v>751</v>
      </c>
      <c r="L42" s="68" t="s">
        <v>752</v>
      </c>
      <c r="M42" s="68" t="s">
        <v>416</v>
      </c>
      <c r="N42" s="68" t="s">
        <v>753</v>
      </c>
      <c r="O42" s="74" t="s">
        <v>754</v>
      </c>
      <c r="P42" s="68" t="s">
        <v>189</v>
      </c>
      <c r="Q42" s="68" t="s">
        <v>190</v>
      </c>
      <c r="R42" s="65"/>
      <c r="S42" s="65"/>
      <c r="T42" s="65"/>
      <c r="U42" s="65"/>
      <c r="V42" s="65"/>
      <c r="W42" s="65"/>
      <c r="X42" s="65"/>
      <c r="Y42" s="65"/>
      <c r="Z42" s="65"/>
      <c r="AA42" s="65"/>
      <c r="AB42" s="65"/>
      <c r="AC42" s="65"/>
    </row>
    <row r="43" spans="1:29" ht="13.5" customHeight="1">
      <c r="A43" s="66" t="s">
        <v>755</v>
      </c>
      <c r="B43" s="72" t="s">
        <v>756</v>
      </c>
      <c r="C43" s="72" t="s">
        <v>757</v>
      </c>
      <c r="D43" s="72"/>
      <c r="E43" s="67" t="s">
        <v>758</v>
      </c>
      <c r="F43" s="68" t="s">
        <v>759</v>
      </c>
      <c r="G43" s="68" t="s">
        <v>760</v>
      </c>
      <c r="H43" s="67" t="str">
        <f t="shared" si="0"/>
        <v>경희대, 상명대, 서울대, 서울여대, 성균관대, 성신여대, 숙명여대, 연세대, 이화여대, 한성대, 한양대  등</v>
      </c>
      <c r="I43" s="67" t="str">
        <f t="shared" si="1"/>
        <v>가천대, 가톨릭대, 수원대, 인천대, 한경국립대  등</v>
      </c>
      <c r="J43" s="67" t="str">
        <f t="shared" si="2"/>
        <v>경북대, 경상국립대, 국립공주대, 부산대, 전남대, 전북대, 제주대, 충남대, 충북대,    제주대  등</v>
      </c>
      <c r="K43" s="68" t="s">
        <v>761</v>
      </c>
      <c r="L43" s="68" t="s">
        <v>762</v>
      </c>
      <c r="M43" s="68" t="s">
        <v>763</v>
      </c>
      <c r="N43" s="68" t="s">
        <v>764</v>
      </c>
      <c r="O43" s="74" t="s">
        <v>765</v>
      </c>
      <c r="P43" s="68" t="s">
        <v>766</v>
      </c>
      <c r="Q43" s="68" t="s">
        <v>190</v>
      </c>
      <c r="R43" s="65"/>
      <c r="S43" s="65"/>
      <c r="T43" s="65"/>
      <c r="U43" s="65"/>
      <c r="V43" s="65"/>
      <c r="W43" s="65"/>
      <c r="X43" s="65"/>
      <c r="Y43" s="65"/>
      <c r="Z43" s="65"/>
      <c r="AA43" s="65"/>
      <c r="AB43" s="65"/>
      <c r="AC43" s="65"/>
    </row>
    <row r="44" spans="1:29" ht="13.5" customHeight="1">
      <c r="A44" s="75" t="s">
        <v>767</v>
      </c>
      <c r="B44" s="72" t="s">
        <v>768</v>
      </c>
      <c r="C44" s="72" t="s">
        <v>769</v>
      </c>
      <c r="D44" s="72"/>
      <c r="E44" s="67" t="s">
        <v>770</v>
      </c>
      <c r="F44" s="72" t="s">
        <v>771</v>
      </c>
      <c r="G44" s="72" t="s">
        <v>772</v>
      </c>
      <c r="H44" s="67" t="str">
        <f t="shared" si="0"/>
        <v>건국대, 서울대, 한양대  등</v>
      </c>
      <c r="I44" s="67" t="str">
        <f t="shared" si="1"/>
        <v>강원대, 경상국립대, 국립공주대, 전남대, 전북대, 충남대, 충북대, 제주대  등</v>
      </c>
      <c r="J44" s="67" t="str">
        <f t="shared" si="2"/>
        <v>강원대, 경상국립대, 국립공주대, 전남대, 전북대, 충남대, 충북대, 제주대  등</v>
      </c>
      <c r="K44" s="72" t="s">
        <v>773</v>
      </c>
      <c r="L44" s="72"/>
      <c r="M44" s="72" t="s">
        <v>774</v>
      </c>
      <c r="N44" s="68" t="s">
        <v>775</v>
      </c>
      <c r="O44" s="69" t="s">
        <v>776</v>
      </c>
      <c r="P44" s="69" t="s">
        <v>777</v>
      </c>
      <c r="Q44" s="68" t="s">
        <v>195</v>
      </c>
      <c r="R44" s="65"/>
      <c r="S44" s="65"/>
      <c r="T44" s="65"/>
      <c r="U44" s="65"/>
      <c r="V44" s="65"/>
      <c r="W44" s="65"/>
      <c r="X44" s="65"/>
      <c r="Y44" s="65"/>
      <c r="Z44" s="65"/>
      <c r="AA44" s="65"/>
      <c r="AB44" s="65"/>
      <c r="AC44" s="65"/>
    </row>
    <row r="45" spans="1:29" ht="13.5" customHeight="1">
      <c r="A45" s="66" t="s">
        <v>778</v>
      </c>
      <c r="B45" s="67" t="s">
        <v>779</v>
      </c>
      <c r="C45" s="67" t="s">
        <v>780</v>
      </c>
      <c r="D45" s="67"/>
      <c r="E45" s="67" t="s">
        <v>781</v>
      </c>
      <c r="F45" s="68" t="s">
        <v>782</v>
      </c>
      <c r="G45" s="68" t="s">
        <v>783</v>
      </c>
      <c r="H45" s="67" t="str">
        <f t="shared" si="0"/>
        <v>건국대, 삼육대, 서울대  등</v>
      </c>
      <c r="I45" s="67" t="str">
        <f t="shared" si="1"/>
        <v>한경국립대  등</v>
      </c>
      <c r="J45" s="67" t="str">
        <f t="shared" si="2"/>
        <v>강원대, 국립공주대, 단국대, 부산대, 전남대, 전북대, 제주대, 충남대  등</v>
      </c>
      <c r="K45" s="72" t="s">
        <v>784</v>
      </c>
      <c r="L45" s="72" t="s">
        <v>785</v>
      </c>
      <c r="M45" s="72" t="s">
        <v>786</v>
      </c>
      <c r="N45" s="68" t="s">
        <v>787</v>
      </c>
      <c r="O45" s="69" t="s">
        <v>788</v>
      </c>
      <c r="P45" s="68" t="s">
        <v>789</v>
      </c>
      <c r="Q45" s="68" t="s">
        <v>195</v>
      </c>
      <c r="R45" s="65"/>
      <c r="S45" s="65"/>
      <c r="T45" s="65"/>
      <c r="U45" s="65"/>
      <c r="V45" s="65"/>
      <c r="W45" s="65"/>
      <c r="X45" s="65"/>
      <c r="Y45" s="65"/>
      <c r="Z45" s="65"/>
      <c r="AA45" s="65"/>
      <c r="AB45" s="65"/>
      <c r="AC45" s="65"/>
    </row>
    <row r="46" spans="1:29" ht="13.5" customHeight="1">
      <c r="A46" s="66" t="s">
        <v>790</v>
      </c>
      <c r="B46" s="72" t="s">
        <v>791</v>
      </c>
      <c r="C46" s="72" t="s">
        <v>792</v>
      </c>
      <c r="D46" s="72"/>
      <c r="E46" s="67" t="s">
        <v>793</v>
      </c>
      <c r="F46" s="67" t="s">
        <v>794</v>
      </c>
      <c r="G46" s="67" t="s">
        <v>795</v>
      </c>
      <c r="H46" s="67" t="str">
        <f t="shared" si="0"/>
        <v>건국대, 삼육대, 서울대, 서울시립대, 서울여대  등</v>
      </c>
      <c r="I46" s="67" t="str">
        <f t="shared" si="1"/>
        <v>경희대, 단국대, 한경국립대  등</v>
      </c>
      <c r="J46" s="67" t="str">
        <f t="shared" si="2"/>
        <v>강원대, 경북대, 경상국립대, 국립공주대, 부산대, 전남대, 전북대, 제주대, 충남대, 충북대  등</v>
      </c>
      <c r="K46" s="68" t="s">
        <v>796</v>
      </c>
      <c r="L46" s="68" t="s">
        <v>797</v>
      </c>
      <c r="M46" s="68" t="s">
        <v>798</v>
      </c>
      <c r="N46" s="68" t="s">
        <v>799</v>
      </c>
      <c r="O46" s="68" t="s">
        <v>788</v>
      </c>
      <c r="P46" s="68" t="s">
        <v>777</v>
      </c>
      <c r="Q46" s="68" t="s">
        <v>195</v>
      </c>
      <c r="R46" s="65"/>
      <c r="S46" s="65"/>
      <c r="T46" s="65"/>
      <c r="U46" s="65"/>
      <c r="V46" s="65"/>
      <c r="W46" s="65"/>
      <c r="X46" s="65"/>
      <c r="Y46" s="65"/>
      <c r="Z46" s="65"/>
      <c r="AA46" s="65"/>
      <c r="AB46" s="65"/>
      <c r="AC46" s="65"/>
    </row>
    <row r="47" spans="1:29" ht="13.5" customHeight="1">
      <c r="A47" s="66" t="s">
        <v>800</v>
      </c>
      <c r="B47" s="72" t="s">
        <v>801</v>
      </c>
      <c r="C47" s="72" t="s">
        <v>802</v>
      </c>
      <c r="D47" s="72"/>
      <c r="E47" s="67" t="s">
        <v>803</v>
      </c>
      <c r="F47" s="68" t="s">
        <v>804</v>
      </c>
      <c r="G47" s="68" t="s">
        <v>805</v>
      </c>
      <c r="H47" s="67" t="str">
        <f t="shared" si="0"/>
        <v>건국대, 경희대, 서울대, 서울시립대, 서울여대, 성균관대  등</v>
      </c>
      <c r="I47" s="67" t="str">
        <f t="shared" si="1"/>
        <v>가천대  등</v>
      </c>
      <c r="J47" s="67" t="str">
        <f t="shared" si="2"/>
        <v>강원대, 경북대, 국립공주대, 부산대, 전남대, 전북대  등</v>
      </c>
      <c r="K47" s="67" t="s">
        <v>806</v>
      </c>
      <c r="L47" s="67" t="s">
        <v>807</v>
      </c>
      <c r="M47" s="67" t="s">
        <v>808</v>
      </c>
      <c r="N47" s="68" t="s">
        <v>809</v>
      </c>
      <c r="O47" s="68" t="s">
        <v>788</v>
      </c>
      <c r="P47" s="68" t="s">
        <v>810</v>
      </c>
      <c r="Q47" s="68" t="s">
        <v>195</v>
      </c>
      <c r="R47" s="65"/>
      <c r="S47" s="65"/>
      <c r="T47" s="65"/>
      <c r="U47" s="65"/>
      <c r="V47" s="65"/>
      <c r="W47" s="65"/>
      <c r="X47" s="65"/>
      <c r="Y47" s="65"/>
      <c r="Z47" s="65"/>
      <c r="AA47" s="65"/>
      <c r="AB47" s="65"/>
      <c r="AC47" s="65"/>
    </row>
    <row r="48" spans="1:29" ht="13.5" customHeight="1">
      <c r="A48" s="66" t="s">
        <v>811</v>
      </c>
      <c r="B48" s="68" t="s">
        <v>812</v>
      </c>
      <c r="C48" s="68" t="s">
        <v>813</v>
      </c>
      <c r="D48" s="68"/>
      <c r="E48" s="67" t="s">
        <v>814</v>
      </c>
      <c r="F48" s="67" t="s">
        <v>815</v>
      </c>
      <c r="G48" s="67" t="s">
        <v>816</v>
      </c>
      <c r="H48" s="67" t="str">
        <f t="shared" si="0"/>
        <v>건국대, 고려대, 국민대, 동국대, 서강대, 서울과기대, 서울대, 서울시립대, 세종대, 숙명여대, 숭실대, 연세대, 이화여자대학교, 중앙대, 한성대, 한양대  등</v>
      </c>
      <c r="I48" s="67" t="str">
        <f t="shared" si="1"/>
        <v>가천대, 경기대, 단국대, 대진대, 수원대, 신한대, 아주대, 인천대, 인하대, 한경국립대, 한국공학대, 한양대(에리카)  등</v>
      </c>
      <c r="J48" s="67" t="str">
        <f t="shared" si="2"/>
        <v>강릉원주대(원주), 강원대, 강원대(삼척), 경북대, 경상국립대, 고려대(세종), 공주대, 부산대, 전남대, 전북대, 제주대, 충남대, 충북대, 홍익대(세종), 한라대  등</v>
      </c>
      <c r="K48" s="67" t="s">
        <v>817</v>
      </c>
      <c r="L48" s="67" t="s">
        <v>818</v>
      </c>
      <c r="M48" s="67" t="s">
        <v>819</v>
      </c>
      <c r="N48" s="68" t="s">
        <v>820</v>
      </c>
      <c r="O48" s="69" t="s">
        <v>821</v>
      </c>
      <c r="P48" s="69" t="s">
        <v>822</v>
      </c>
      <c r="Q48" s="68" t="s">
        <v>823</v>
      </c>
      <c r="R48" s="65"/>
      <c r="S48" s="65"/>
      <c r="T48" s="65"/>
      <c r="U48" s="65"/>
      <c r="V48" s="65"/>
      <c r="W48" s="65"/>
      <c r="X48" s="65"/>
      <c r="Y48" s="65"/>
      <c r="Z48" s="65"/>
      <c r="AA48" s="65"/>
      <c r="AB48" s="65"/>
      <c r="AC48" s="65"/>
    </row>
    <row r="49" spans="1:29" ht="13.5" customHeight="1">
      <c r="A49" s="66" t="s">
        <v>824</v>
      </c>
      <c r="B49" s="68" t="s">
        <v>825</v>
      </c>
      <c r="C49" s="68" t="s">
        <v>826</v>
      </c>
      <c r="D49" s="68"/>
      <c r="E49" s="68" t="s">
        <v>827</v>
      </c>
      <c r="F49" s="72" t="s">
        <v>828</v>
      </c>
      <c r="G49" s="72" t="s">
        <v>829</v>
      </c>
      <c r="H49" s="67" t="str">
        <f t="shared" si="0"/>
        <v>고려대, 국민대, 한양대, 한성대  등</v>
      </c>
      <c r="I49" s="67" t="str">
        <f t="shared" si="1"/>
        <v>가천대, 신한대, 대진대, 명지대, 아주대, 평택대, 한국공학대  등</v>
      </c>
      <c r="J49" s="67" t="str">
        <f t="shared" si="2"/>
        <v>국립공주대, 선문대, 순천향대, 전주대, 동명대, 호남대, 신경주대, 대구가톨릭대, 영남대, 경상국립대, 경남대, 유원대, 중부대  등</v>
      </c>
      <c r="K49" s="67" t="s">
        <v>830</v>
      </c>
      <c r="L49" s="67" t="s">
        <v>831</v>
      </c>
      <c r="M49" s="67" t="s">
        <v>832</v>
      </c>
      <c r="N49" s="68" t="s">
        <v>833</v>
      </c>
      <c r="O49" s="69" t="s">
        <v>834</v>
      </c>
      <c r="P49" s="69" t="s">
        <v>835</v>
      </c>
      <c r="Q49" s="68" t="s">
        <v>823</v>
      </c>
      <c r="R49" s="65"/>
      <c r="S49" s="65"/>
      <c r="T49" s="65"/>
      <c r="U49" s="65"/>
      <c r="V49" s="65"/>
      <c r="W49" s="65"/>
      <c r="X49" s="65"/>
      <c r="Y49" s="65"/>
      <c r="Z49" s="65"/>
      <c r="AA49" s="65"/>
      <c r="AB49" s="65"/>
      <c r="AC49" s="65"/>
    </row>
    <row r="50" spans="1:29" ht="13.5" customHeight="1">
      <c r="A50" s="66" t="s">
        <v>836</v>
      </c>
      <c r="B50" s="68" t="s">
        <v>837</v>
      </c>
      <c r="C50" s="68" t="s">
        <v>838</v>
      </c>
      <c r="D50" s="68"/>
      <c r="E50" s="67" t="s">
        <v>839</v>
      </c>
      <c r="F50" s="68" t="s">
        <v>840</v>
      </c>
      <c r="G50" s="68" t="s">
        <v>841</v>
      </c>
      <c r="H50" s="67" t="str">
        <f t="shared" si="0"/>
        <v>건국대, 고려대, 광운대, 동국대, 상명대, 서울과기대, 서울대, 서울시립대, 성균관대, 숭실대, 연세대, 중앙대, 한양대, 홍익대  등</v>
      </c>
      <c r="I50" s="67" t="str">
        <f t="shared" si="1"/>
        <v>인천대, 인하대, 한경국립대, 한국공학대, 가천대, 단국대, 한국항공대, 안양대, 수원대, 명지대  등</v>
      </c>
      <c r="J50" s="67" t="str">
        <f t="shared" si="2"/>
        <v>국립한국교통대, 호서대, 순천향대, 국립군산대, 원광대, 동신대, 국립목포대, 동의대, 경성대, 동아대, 충남대, 국립한밭대, 계명대, 경북대, 조선대, 남부대, 전남대, 호남대, 광주대, 영남대, 대구가톨릭대, 동국대(WISE), 국립창원대, 경남대, 경상국립대, 국립강릉원주대  등</v>
      </c>
      <c r="K50" s="72" t="s">
        <v>842</v>
      </c>
      <c r="L50" s="72" t="s">
        <v>843</v>
      </c>
      <c r="M50" s="72" t="s">
        <v>844</v>
      </c>
      <c r="N50" s="68" t="s">
        <v>845</v>
      </c>
      <c r="O50" s="74" t="s">
        <v>846</v>
      </c>
      <c r="P50" s="69" t="s">
        <v>822</v>
      </c>
      <c r="Q50" s="68" t="s">
        <v>823</v>
      </c>
      <c r="R50" s="65"/>
      <c r="S50" s="65"/>
      <c r="T50" s="65"/>
      <c r="U50" s="65"/>
      <c r="V50" s="65"/>
      <c r="W50" s="65"/>
      <c r="X50" s="65"/>
      <c r="Y50" s="65"/>
      <c r="Z50" s="65"/>
      <c r="AA50" s="65"/>
      <c r="AB50" s="65"/>
      <c r="AC50" s="65"/>
    </row>
    <row r="51" spans="1:29" ht="13.5" customHeight="1">
      <c r="A51" s="66" t="s">
        <v>847</v>
      </c>
      <c r="B51" s="68" t="s">
        <v>848</v>
      </c>
      <c r="C51" s="68" t="s">
        <v>849</v>
      </c>
      <c r="D51" s="68"/>
      <c r="E51" s="67" t="s">
        <v>850</v>
      </c>
      <c r="F51" s="67" t="s">
        <v>851</v>
      </c>
      <c r="G51" s="67" t="s">
        <v>852</v>
      </c>
      <c r="H51" s="67" t="str">
        <f t="shared" si="0"/>
        <v>건국대, 경희대, 고려대, 광운대, 국민대, 동국대, 명지대, 서강대, 서경대, 서울과기대, 서울시립대, 성균관대, 숙명여대, 숭실대, 연세대, 이화여대, 중앙대, 한양대, 한국외국어대, 홍익대  등</v>
      </c>
      <c r="I51" s="67" t="str">
        <f t="shared" si="1"/>
        <v>가천대, 강남대, 경기대, 단국대, 대진대, 수원대, 아주대, 인천대, 인하대, 한국공학대, 한국외대(글로벌), 한국항공대, 한양대(에리카)  등</v>
      </c>
      <c r="J51" s="67" t="str">
        <f t="shared" si="2"/>
        <v>강원대, 경북대, 공주대, 부산대, 전남대, 전북대, 제주대, 충남대, 한국기술교대, 한국해양대  등</v>
      </c>
      <c r="K51" s="68" t="s">
        <v>853</v>
      </c>
      <c r="L51" s="68" t="s">
        <v>854</v>
      </c>
      <c r="M51" s="68" t="s">
        <v>855</v>
      </c>
      <c r="N51" s="68" t="s">
        <v>856</v>
      </c>
      <c r="O51" s="69" t="s">
        <v>857</v>
      </c>
      <c r="P51" s="69" t="s">
        <v>822</v>
      </c>
      <c r="Q51" s="68" t="s">
        <v>823</v>
      </c>
      <c r="R51" s="65"/>
      <c r="S51" s="65"/>
      <c r="T51" s="65"/>
      <c r="U51" s="65"/>
      <c r="V51" s="65"/>
      <c r="W51" s="65"/>
      <c r="X51" s="65"/>
      <c r="Y51" s="65"/>
      <c r="Z51" s="65"/>
      <c r="AA51" s="65"/>
      <c r="AB51" s="65"/>
      <c r="AC51" s="65"/>
    </row>
    <row r="52" spans="1:29" ht="13.5" customHeight="1">
      <c r="A52" s="66" t="s">
        <v>858</v>
      </c>
      <c r="B52" s="68" t="s">
        <v>859</v>
      </c>
      <c r="C52" s="68" t="s">
        <v>860</v>
      </c>
      <c r="D52" s="68"/>
      <c r="E52" s="67" t="s">
        <v>861</v>
      </c>
      <c r="F52" s="72" t="s">
        <v>862</v>
      </c>
      <c r="G52" s="72" t="s">
        <v>863</v>
      </c>
      <c r="H52" s="67" t="e">
        <f t="shared" si="0"/>
        <v>#VALUE!</v>
      </c>
      <c r="I52" s="67" t="str">
        <f t="shared" si="1"/>
        <v xml:space="preserve"> 청주대, 호서대, 국립공주대, 전남대, 국립한국해양대, 동명대, 동양대, 경상국립대, 강원대  등</v>
      </c>
      <c r="J52" s="67" t="str">
        <f t="shared" si="2"/>
        <v xml:space="preserve"> 청주대, 호서대, 국립공주대, 전남대, 국립한국해양대, 동명대, 동양대, 경상국립대, 강원대  등</v>
      </c>
      <c r="K52" s="72"/>
      <c r="L52" s="72"/>
      <c r="M52" s="72" t="s">
        <v>864</v>
      </c>
      <c r="N52" s="68" t="s">
        <v>865</v>
      </c>
      <c r="O52" s="69" t="s">
        <v>866</v>
      </c>
      <c r="P52" s="69" t="s">
        <v>822</v>
      </c>
      <c r="Q52" s="68" t="s">
        <v>823</v>
      </c>
      <c r="R52" s="65"/>
      <c r="S52" s="65"/>
      <c r="T52" s="65"/>
      <c r="U52" s="65"/>
      <c r="V52" s="65"/>
      <c r="W52" s="65"/>
      <c r="X52" s="65"/>
      <c r="Y52" s="65"/>
      <c r="Z52" s="65"/>
      <c r="AA52" s="65"/>
      <c r="AB52" s="65"/>
      <c r="AC52" s="65"/>
    </row>
    <row r="53" spans="1:29" ht="13.5" customHeight="1">
      <c r="A53" s="66" t="s">
        <v>867</v>
      </c>
      <c r="B53" s="68" t="s">
        <v>868</v>
      </c>
      <c r="C53" s="68" t="s">
        <v>869</v>
      </c>
      <c r="D53" s="68"/>
      <c r="E53" s="67" t="s">
        <v>870</v>
      </c>
      <c r="F53" s="67" t="s">
        <v>871</v>
      </c>
      <c r="G53" s="67" t="s">
        <v>872</v>
      </c>
      <c r="H53" s="67" t="str">
        <f t="shared" si="0"/>
        <v>경희대, 서울대, 건국대, 연세대, 세종대, 한국항공대  등</v>
      </c>
      <c r="I53" s="67" t="str">
        <f t="shared" si="1"/>
        <v>인하대  등</v>
      </c>
      <c r="J53" s="67" t="str">
        <f t="shared" si="2"/>
        <v>경북대, 전북대, 울산대, 부산대, 충남대, 경상국립대  등</v>
      </c>
      <c r="K53" s="72" t="s">
        <v>873</v>
      </c>
      <c r="L53" s="72" t="s">
        <v>874</v>
      </c>
      <c r="M53" s="72" t="s">
        <v>875</v>
      </c>
      <c r="N53" s="68" t="s">
        <v>876</v>
      </c>
      <c r="O53" s="69" t="s">
        <v>877</v>
      </c>
      <c r="P53" s="69" t="s">
        <v>878</v>
      </c>
      <c r="Q53" s="68" t="s">
        <v>823</v>
      </c>
      <c r="R53" s="65"/>
      <c r="S53" s="65"/>
      <c r="T53" s="65"/>
      <c r="U53" s="65"/>
      <c r="V53" s="65"/>
      <c r="W53" s="65"/>
      <c r="X53" s="65"/>
      <c r="Y53" s="65"/>
      <c r="Z53" s="65"/>
      <c r="AA53" s="65"/>
      <c r="AB53" s="65"/>
      <c r="AC53" s="65"/>
    </row>
    <row r="54" spans="1:29" ht="13.5" customHeight="1">
      <c r="A54" s="66" t="s">
        <v>879</v>
      </c>
      <c r="B54" s="68" t="s">
        <v>880</v>
      </c>
      <c r="C54" s="68" t="s">
        <v>881</v>
      </c>
      <c r="D54" s="68"/>
      <c r="E54" s="67" t="s">
        <v>882</v>
      </c>
      <c r="F54" s="67" t="s">
        <v>883</v>
      </c>
      <c r="G54" s="67" t="s">
        <v>884</v>
      </c>
      <c r="H54" s="67" t="e">
        <f t="shared" si="0"/>
        <v>#VALUE!</v>
      </c>
      <c r="I54" s="67" t="str">
        <f t="shared" si="1"/>
        <v>한국항공대  등</v>
      </c>
      <c r="J54" s="67" t="str">
        <f t="shared" si="2"/>
        <v>경운대, 극동대, 세한대, 중원대, 청주대, 초당대, 한국교통대, 한서대  등</v>
      </c>
      <c r="K54" s="67"/>
      <c r="L54" s="67" t="s">
        <v>885</v>
      </c>
      <c r="M54" s="67" t="s">
        <v>886</v>
      </c>
      <c r="N54" s="67" t="s">
        <v>887</v>
      </c>
      <c r="O54" s="69" t="s">
        <v>888</v>
      </c>
      <c r="P54" s="68" t="s">
        <v>889</v>
      </c>
      <c r="Q54" s="68" t="s">
        <v>890</v>
      </c>
      <c r="R54" s="65"/>
      <c r="S54" s="65"/>
      <c r="T54" s="65"/>
      <c r="U54" s="65"/>
      <c r="V54" s="65"/>
      <c r="W54" s="65"/>
      <c r="X54" s="65"/>
      <c r="Y54" s="65"/>
      <c r="Z54" s="65"/>
      <c r="AA54" s="65"/>
      <c r="AB54" s="65"/>
      <c r="AC54" s="65"/>
    </row>
    <row r="55" spans="1:29" ht="141" customHeight="1">
      <c r="A55" s="66" t="s">
        <v>891</v>
      </c>
      <c r="B55" s="68" t="s">
        <v>892</v>
      </c>
      <c r="C55" s="68" t="s">
        <v>893</v>
      </c>
      <c r="D55" s="68"/>
      <c r="E55" s="67" t="s">
        <v>894</v>
      </c>
      <c r="F55" s="72" t="s">
        <v>895</v>
      </c>
      <c r="G55" s="72" t="s">
        <v>896</v>
      </c>
      <c r="H55" s="67" t="str">
        <f t="shared" si="0"/>
        <v>건국대, 고려대, 광운대, 동국대, 동덕여대, 삼육대, 상명대, 서강대, 서경대, 서울과기대, 서울대, 서울시립대, 성균관대, 세종대, 숙명여대, 숭실대, 연세대, 이화여대, 한국외국어대, 한양대, 홍익대  등</v>
      </c>
      <c r="I55" s="67" t="str">
        <f t="shared" si="1"/>
        <v>가천대, 가톨릭대, 강남대, 경기대, 경희대, 단국대, 명지대, 수원대, 인천대, 인하대, 한국공학대, 한경국립대, 한양대(에리카)  등</v>
      </c>
      <c r="J55" s="67" t="str">
        <f t="shared" si="2"/>
        <v>강원대, 경북대, 경상국립대, 고려대(세종), 국립공주대, 군산대, 금오공대, 목포대, 부경대, 부산대, 순천대, 울산과기원, 전남대, 전북대, 제주대, 충남대, 충북대  등</v>
      </c>
      <c r="K55" s="68" t="s">
        <v>897</v>
      </c>
      <c r="L55" s="68" t="s">
        <v>898</v>
      </c>
      <c r="M55" s="68" t="s">
        <v>899</v>
      </c>
      <c r="N55" s="68" t="s">
        <v>900</v>
      </c>
      <c r="O55" s="69" t="s">
        <v>901</v>
      </c>
      <c r="P55" s="68" t="s">
        <v>902</v>
      </c>
      <c r="Q55" s="68" t="s">
        <v>903</v>
      </c>
      <c r="R55" s="65"/>
      <c r="S55" s="65"/>
      <c r="T55" s="65"/>
      <c r="U55" s="65"/>
      <c r="V55" s="65"/>
      <c r="W55" s="65"/>
      <c r="X55" s="65"/>
      <c r="Y55" s="65"/>
      <c r="Z55" s="65"/>
      <c r="AA55" s="65"/>
      <c r="AB55" s="65"/>
      <c r="AC55" s="65"/>
    </row>
    <row r="56" spans="1:29" ht="13.5" customHeight="1">
      <c r="A56" s="66" t="s">
        <v>904</v>
      </c>
      <c r="B56" s="68" t="s">
        <v>905</v>
      </c>
      <c r="C56" s="68" t="s">
        <v>906</v>
      </c>
      <c r="D56" s="68"/>
      <c r="E56" s="67" t="s">
        <v>907</v>
      </c>
      <c r="F56" s="72" t="s">
        <v>908</v>
      </c>
      <c r="G56" s="72" t="s">
        <v>909</v>
      </c>
      <c r="H56" s="67" t="str">
        <f t="shared" si="0"/>
        <v>경희대, 광운대, 국민대, 명지대, 서경대, 서울여대, 성균관대, 성공회대, 세종대, 숙명여대, 숭실대, 중앙대, 한양대  등</v>
      </c>
      <c r="I56" s="67" t="str">
        <f t="shared" si="1"/>
        <v>가톨릭대, 경기대, 단국대, 성결대, 신한대, 안양대, 아주대, 인하대, 평택대, 한국공학대, 한국항공대, 협성대  등</v>
      </c>
      <c r="J56" s="67" t="str">
        <f t="shared" si="2"/>
        <v>강원대, 고려대(세종), 경북대, 경상대, 금오공과대, 국립공주대, 대구대, 서원대, 연세대(미래), 우송대, 청주대, 충북대, 한밭대, 한림대, 한서대, 한국교통대, 홍익대(세종), 호서대  등</v>
      </c>
      <c r="K56" s="72" t="s">
        <v>910</v>
      </c>
      <c r="L56" s="72" t="s">
        <v>911</v>
      </c>
      <c r="M56" s="72" t="s">
        <v>912</v>
      </c>
      <c r="N56" s="68" t="s">
        <v>913</v>
      </c>
      <c r="O56" s="74" t="s">
        <v>901</v>
      </c>
      <c r="P56" s="74" t="s">
        <v>902</v>
      </c>
      <c r="Q56" s="68" t="s">
        <v>903</v>
      </c>
      <c r="R56" s="65"/>
      <c r="S56" s="65"/>
      <c r="T56" s="65"/>
      <c r="U56" s="65"/>
      <c r="V56" s="65"/>
      <c r="W56" s="65"/>
      <c r="X56" s="65"/>
      <c r="Y56" s="65"/>
      <c r="Z56" s="65"/>
      <c r="AA56" s="65"/>
      <c r="AB56" s="65"/>
      <c r="AC56" s="65"/>
    </row>
    <row r="57" spans="1:29" ht="13.5" customHeight="1">
      <c r="A57" s="66" t="s">
        <v>914</v>
      </c>
      <c r="B57" s="68" t="s">
        <v>915</v>
      </c>
      <c r="C57" s="68" t="s">
        <v>916</v>
      </c>
      <c r="D57" s="68"/>
      <c r="E57" s="67" t="s">
        <v>917</v>
      </c>
      <c r="F57" s="72" t="s">
        <v>918</v>
      </c>
      <c r="G57" s="72" t="s">
        <v>919</v>
      </c>
      <c r="H57" s="67" t="str">
        <f t="shared" si="0"/>
        <v>경희대, 고려대, 광운대, 국민대, 덕성여대, 동국대, 명지대, 서강대, 서울과기대, 서울시립대, 성균관대, 세종대, 숭실대, 연세대, 이화여대, 중앙대, 한국외대  등</v>
      </c>
      <c r="I57" s="67" t="str">
        <f t="shared" si="1"/>
        <v>가천대, 가톨릭대, 강남대, 경기대, 아주대, 을지대, 인하대, 한경국립대, 한국공학대, 한국항공대, 한신대, 한양대(에리카)  등</v>
      </c>
      <c r="J57" s="67" t="str">
        <f t="shared" si="2"/>
        <v>강원대, 건양대, 경남대, 경북대, 경상대, 고려대(세종), 공주대, 금오공과대, 목원대, 목포대, 부산대, 순천향대, 울산대, 연세대(미래), 전남대, 제주대, 조선대, 청주대, 충남대, 한림대, 한밭대, 한국교통대, 한국해양대, 호서대  등</v>
      </c>
      <c r="K57" s="72" t="s">
        <v>920</v>
      </c>
      <c r="L57" s="72" t="s">
        <v>921</v>
      </c>
      <c r="M57" s="72" t="s">
        <v>922</v>
      </c>
      <c r="N57" s="68" t="s">
        <v>923</v>
      </c>
      <c r="O57" s="74" t="s">
        <v>901</v>
      </c>
      <c r="P57" s="74" t="s">
        <v>902</v>
      </c>
      <c r="Q57" s="68" t="s">
        <v>924</v>
      </c>
      <c r="R57" s="65"/>
      <c r="S57" s="65"/>
      <c r="T57" s="65"/>
      <c r="U57" s="65"/>
      <c r="V57" s="65"/>
      <c r="W57" s="65"/>
      <c r="X57" s="65"/>
      <c r="Y57" s="65"/>
      <c r="Z57" s="65"/>
      <c r="AA57" s="65"/>
      <c r="AB57" s="65"/>
      <c r="AC57" s="65"/>
    </row>
    <row r="58" spans="1:29" ht="13.5" customHeight="1">
      <c r="A58" s="66" t="s">
        <v>925</v>
      </c>
      <c r="B58" s="68" t="s">
        <v>926</v>
      </c>
      <c r="C58" s="68" t="s">
        <v>927</v>
      </c>
      <c r="D58" s="68"/>
      <c r="E58" s="67" t="s">
        <v>928</v>
      </c>
      <c r="F58" s="72" t="s">
        <v>929</v>
      </c>
      <c r="G58" s="72" t="s">
        <v>930</v>
      </c>
      <c r="H58" s="67" t="str">
        <f t="shared" si="0"/>
        <v>경희대, 광운대, 국민대, 서울시립대, 성신여대  등</v>
      </c>
      <c r="I58" s="67" t="str">
        <f t="shared" si="1"/>
        <v>가천대, 대진대, 을지대, 한신대  등</v>
      </c>
      <c r="J58" s="67" t="str">
        <f t="shared" si="2"/>
        <v>경성대, 계명대, 고려대(세종), 금오공과대, 남서울대, 대구가톨릭대, 동의대, 목원대, 부산외대, 순천향대, 우송대, 전남대, 창원대, 한남대, 호서대  등</v>
      </c>
      <c r="K58" s="72" t="s">
        <v>931</v>
      </c>
      <c r="L58" s="72" t="s">
        <v>932</v>
      </c>
      <c r="M58" s="72" t="s">
        <v>933</v>
      </c>
      <c r="N58" s="68" t="s">
        <v>934</v>
      </c>
      <c r="O58" s="74" t="s">
        <v>901</v>
      </c>
      <c r="P58" s="74" t="s">
        <v>935</v>
      </c>
      <c r="Q58" s="68" t="s">
        <v>936</v>
      </c>
      <c r="R58" s="65"/>
      <c r="S58" s="65"/>
      <c r="T58" s="65"/>
      <c r="U58" s="65"/>
      <c r="V58" s="65"/>
      <c r="W58" s="65"/>
      <c r="X58" s="65"/>
      <c r="Y58" s="65"/>
      <c r="Z58" s="65"/>
      <c r="AA58" s="65"/>
      <c r="AB58" s="65"/>
      <c r="AC58" s="65"/>
    </row>
    <row r="59" spans="1:29" ht="13.5" customHeight="1">
      <c r="A59" s="66" t="s">
        <v>937</v>
      </c>
      <c r="B59" s="68" t="s">
        <v>938</v>
      </c>
      <c r="C59" s="68" t="s">
        <v>939</v>
      </c>
      <c r="D59" s="68"/>
      <c r="E59" s="67" t="s">
        <v>940</v>
      </c>
      <c r="F59" s="72" t="s">
        <v>941</v>
      </c>
      <c r="G59" s="72" t="s">
        <v>942</v>
      </c>
      <c r="H59" s="67" t="str">
        <f t="shared" si="0"/>
        <v>동국대, 서울과기대, 서울대, 세종대, 한국외대  등</v>
      </c>
      <c r="I59" s="67" t="str">
        <f t="shared" si="1"/>
        <v>가톨릭대, 명지대, 성결대, 수원대, 인천대, 평택대  등</v>
      </c>
      <c r="J59" s="67" t="str">
        <f t="shared" si="2"/>
        <v>강릉원주대, 강원대, 경성대, 국립공주대, 남서울대, 대전대, 동국대(WISE), 부경대, 상명대, 선문대, 순천향대, 영남대, 전주대, 조선대, 창원대, 충남대, 충북대, 한남대, 한밭대, 한국해양대, 호남대, 호서대  등</v>
      </c>
      <c r="K59" s="72" t="s">
        <v>943</v>
      </c>
      <c r="L59" s="72" t="s">
        <v>944</v>
      </c>
      <c r="M59" s="72" t="s">
        <v>945</v>
      </c>
      <c r="N59" s="68" t="s">
        <v>946</v>
      </c>
      <c r="O59" s="74" t="s">
        <v>901</v>
      </c>
      <c r="P59" s="74" t="s">
        <v>902</v>
      </c>
      <c r="Q59" s="68" t="s">
        <v>947</v>
      </c>
      <c r="R59" s="65"/>
      <c r="S59" s="65"/>
      <c r="T59" s="65"/>
      <c r="U59" s="65"/>
      <c r="V59" s="65"/>
      <c r="W59" s="65"/>
      <c r="X59" s="65"/>
      <c r="Y59" s="65"/>
      <c r="Z59" s="65"/>
      <c r="AA59" s="65"/>
      <c r="AB59" s="65"/>
      <c r="AC59" s="65"/>
    </row>
    <row r="60" spans="1:29" ht="13.5" customHeight="1">
      <c r="A60" s="66" t="s">
        <v>948</v>
      </c>
      <c r="B60" s="68" t="s">
        <v>949</v>
      </c>
      <c r="C60" s="68" t="s">
        <v>950</v>
      </c>
      <c r="D60" s="68"/>
      <c r="E60" s="67" t="s">
        <v>951</v>
      </c>
      <c r="F60" s="72" t="s">
        <v>952</v>
      </c>
      <c r="G60" s="72" t="s">
        <v>953</v>
      </c>
      <c r="H60" s="67" t="str">
        <f t="shared" si="0"/>
        <v>고려대, 국민대, 동국대, 성신여대, 이화여대, 중앙대, 한성대  등</v>
      </c>
      <c r="I60" s="67" t="str">
        <f t="shared" si="1"/>
        <v>가천대, 경기대, 단국대, 대진대, 아주대, 한경국립대, 한세대  등</v>
      </c>
      <c r="J60" s="67" t="str">
        <f t="shared" si="2"/>
        <v>건양대, 경남대, 고려대(세종), 광주대, 극동대, 대구대, 대전대, 동서대, 배재대, 상명대, 우석대, 위덕대, 조선대, 청주대, 한라대, 한서대, 한국해양대, 호원대  등</v>
      </c>
      <c r="K60" s="72" t="s">
        <v>954</v>
      </c>
      <c r="L60" s="72" t="s">
        <v>955</v>
      </c>
      <c r="M60" s="72" t="s">
        <v>956</v>
      </c>
      <c r="N60" s="68" t="s">
        <v>957</v>
      </c>
      <c r="O60" s="74" t="s">
        <v>958</v>
      </c>
      <c r="P60" s="74" t="s">
        <v>902</v>
      </c>
      <c r="Q60" s="68" t="s">
        <v>959</v>
      </c>
      <c r="R60" s="65"/>
      <c r="S60" s="65"/>
      <c r="T60" s="65"/>
      <c r="U60" s="65"/>
      <c r="V60" s="65"/>
      <c r="W60" s="65"/>
      <c r="X60" s="65"/>
      <c r="Y60" s="65"/>
      <c r="Z60" s="65"/>
      <c r="AA60" s="65"/>
      <c r="AB60" s="65"/>
      <c r="AC60" s="65"/>
    </row>
    <row r="61" spans="1:29" ht="13.5" customHeight="1">
      <c r="A61" s="66" t="s">
        <v>960</v>
      </c>
      <c r="B61" s="68" t="s">
        <v>961</v>
      </c>
      <c r="C61" s="68" t="s">
        <v>962</v>
      </c>
      <c r="D61" s="68"/>
      <c r="E61" s="67" t="s">
        <v>963</v>
      </c>
      <c r="F61" s="72" t="s">
        <v>964</v>
      </c>
      <c r="G61" s="72" t="s">
        <v>965</v>
      </c>
      <c r="H61" s="67" t="str">
        <f t="shared" si="0"/>
        <v>명지대, 서울여대  등</v>
      </c>
      <c r="I61" s="67" t="str">
        <f t="shared" si="1"/>
        <v>아주대, 안양대, 평택대, 한국공학대  등</v>
      </c>
      <c r="J61" s="67" t="str">
        <f t="shared" si="2"/>
        <v>강릉원주대, 남서울대, 우송대, 인제대, 전남대, 청운대, 청주대, 한남대  등</v>
      </c>
      <c r="K61" s="72" t="s">
        <v>966</v>
      </c>
      <c r="L61" s="72" t="s">
        <v>967</v>
      </c>
      <c r="M61" s="72" t="s">
        <v>968</v>
      </c>
      <c r="N61" s="68" t="s">
        <v>969</v>
      </c>
      <c r="O61" s="74" t="s">
        <v>970</v>
      </c>
      <c r="P61" s="74" t="s">
        <v>902</v>
      </c>
      <c r="Q61" s="68" t="s">
        <v>971</v>
      </c>
      <c r="R61" s="65"/>
      <c r="S61" s="65"/>
      <c r="T61" s="65"/>
      <c r="U61" s="65"/>
      <c r="V61" s="65"/>
      <c r="W61" s="65"/>
      <c r="X61" s="65"/>
      <c r="Y61" s="65"/>
      <c r="Z61" s="65"/>
      <c r="AA61" s="65"/>
      <c r="AB61" s="65"/>
      <c r="AC61" s="65"/>
    </row>
    <row r="62" spans="1:29" ht="46.5" customHeight="1">
      <c r="A62" s="66" t="s">
        <v>972</v>
      </c>
      <c r="B62" s="68" t="s">
        <v>973</v>
      </c>
      <c r="C62" s="68" t="s">
        <v>974</v>
      </c>
      <c r="D62" s="68"/>
      <c r="E62" s="67" t="s">
        <v>975</v>
      </c>
      <c r="F62" s="72" t="s">
        <v>976</v>
      </c>
      <c r="G62" s="72" t="s">
        <v>977</v>
      </c>
      <c r="H62" s="67" t="str">
        <f t="shared" si="0"/>
        <v>강서대, 건국대, 경희대, 국민대, 덕성여대, 서울과기대, 서울여대, 세종대  등</v>
      </c>
      <c r="I62" s="67" t="str">
        <f t="shared" si="1"/>
        <v>신한대, 아주대, 안양대, 인하대, 평택대, 한세대  등</v>
      </c>
      <c r="J62" s="67" t="str">
        <f t="shared" si="2"/>
        <v>강원대, 건국대(글로컬), 금오공과대, 대구가톨릭대, 대구대, 동의대, 세명대, 송원대, 신라대, 전남대, 전북대, 청운대, 충남대, 한국교통대, 한남대, 한밭대, 홍익대(세종)  등</v>
      </c>
      <c r="K62" s="72" t="s">
        <v>978</v>
      </c>
      <c r="L62" s="72" t="s">
        <v>979</v>
      </c>
      <c r="M62" s="72" t="s">
        <v>980</v>
      </c>
      <c r="N62" s="67" t="s">
        <v>981</v>
      </c>
      <c r="O62" s="68" t="s">
        <v>982</v>
      </c>
      <c r="P62" s="69" t="s">
        <v>983</v>
      </c>
      <c r="Q62" s="68" t="s">
        <v>984</v>
      </c>
      <c r="R62" s="65"/>
      <c r="S62" s="65"/>
      <c r="T62" s="65"/>
      <c r="U62" s="65"/>
      <c r="V62" s="65"/>
      <c r="W62" s="65"/>
      <c r="X62" s="65"/>
      <c r="Y62" s="65"/>
      <c r="Z62" s="65"/>
      <c r="AA62" s="65"/>
      <c r="AB62" s="65"/>
      <c r="AC62" s="65"/>
    </row>
    <row r="63" spans="1:29" ht="13.5" customHeight="1">
      <c r="A63" s="66" t="s">
        <v>985</v>
      </c>
      <c r="B63" s="68" t="s">
        <v>986</v>
      </c>
      <c r="C63" s="68" t="s">
        <v>987</v>
      </c>
      <c r="D63" s="68"/>
      <c r="E63" s="67" t="s">
        <v>988</v>
      </c>
      <c r="F63" s="72" t="s">
        <v>989</v>
      </c>
      <c r="G63" s="72" t="s">
        <v>990</v>
      </c>
      <c r="H63" s="67" t="str">
        <f t="shared" si="0"/>
        <v>건국대, 경희대, 고려대, 동국대, 명지대, 서경대, 서울과기대, 서울대, 서울여대, 숭실대, 연세대, 한양대, 홍익대  등</v>
      </c>
      <c r="I63" s="67" t="str">
        <f t="shared" si="1"/>
        <v>가천대, 경기대, 대진대, 성결대, 수원대, 아주대, 인천대, 인하대, 한국외대(글로벌), 한양대(에리카)  등</v>
      </c>
      <c r="J63" s="67" t="str">
        <f t="shared" si="2"/>
        <v>강릉원주대, 강원대, 부산대, 전남대, 전북대  등</v>
      </c>
      <c r="K63" s="72" t="s">
        <v>991</v>
      </c>
      <c r="L63" s="72" t="s">
        <v>992</v>
      </c>
      <c r="M63" s="72" t="s">
        <v>993</v>
      </c>
      <c r="N63" s="68" t="s">
        <v>994</v>
      </c>
      <c r="O63" s="69" t="s">
        <v>995</v>
      </c>
      <c r="P63" s="74" t="s">
        <v>996</v>
      </c>
      <c r="Q63" s="68" t="s">
        <v>997</v>
      </c>
      <c r="R63" s="65"/>
      <c r="S63" s="65"/>
      <c r="T63" s="65"/>
      <c r="U63" s="65"/>
      <c r="V63" s="65"/>
      <c r="W63" s="65"/>
      <c r="X63" s="65"/>
      <c r="Y63" s="65"/>
      <c r="Z63" s="65"/>
      <c r="AA63" s="65"/>
      <c r="AB63" s="65"/>
      <c r="AC63" s="65"/>
    </row>
    <row r="64" spans="1:29" ht="13.5" customHeight="1">
      <c r="A64" s="66" t="s">
        <v>998</v>
      </c>
      <c r="B64" s="68" t="s">
        <v>999</v>
      </c>
      <c r="C64" s="68" t="s">
        <v>1000</v>
      </c>
      <c r="D64" s="68"/>
      <c r="E64" s="67" t="s">
        <v>1001</v>
      </c>
      <c r="F64" s="68" t="s">
        <v>1002</v>
      </c>
      <c r="G64" s="68" t="s">
        <v>1003</v>
      </c>
      <c r="H64" s="67" t="str">
        <f t="shared" si="0"/>
        <v>건국대, 고려대, 광운대, 국민대, 삼육대, 서울과기대, 서울대, 서울시립대, 세종대, 숭실대, 연세대, 이화여대, 중앙대, 한양대, 홍익대  등</v>
      </c>
      <c r="I64" s="67" t="str">
        <f t="shared" si="1"/>
        <v>가천대, 경기대, 경희대, 단국대, 명지대, 아주대, 인하대, 한경국립대, 한양대(에리카)  등</v>
      </c>
      <c r="J64" s="67" t="str">
        <f t="shared" si="2"/>
        <v>강원대, 경남대, 경북대, 경상국립대, 계명대, 공주대, 국립한밭대, 남서울대, 순천향대, 원광대, 전남대, 제주대, 충남대, 충북대, 한남대, 한라대  등</v>
      </c>
      <c r="K64" s="68" t="s">
        <v>1004</v>
      </c>
      <c r="L64" s="68" t="s">
        <v>1005</v>
      </c>
      <c r="M64" s="68" t="s">
        <v>1006</v>
      </c>
      <c r="N64" s="68" t="s">
        <v>1007</v>
      </c>
      <c r="O64" s="74" t="s">
        <v>1008</v>
      </c>
      <c r="P64" s="69" t="s">
        <v>1009</v>
      </c>
      <c r="Q64" s="68" t="s">
        <v>1010</v>
      </c>
      <c r="R64" s="65"/>
      <c r="S64" s="65"/>
      <c r="T64" s="65"/>
      <c r="U64" s="65"/>
      <c r="V64" s="65"/>
      <c r="W64" s="65"/>
      <c r="X64" s="65"/>
      <c r="Y64" s="65"/>
      <c r="Z64" s="65"/>
      <c r="AA64" s="65"/>
      <c r="AB64" s="65"/>
      <c r="AC64" s="65"/>
    </row>
    <row r="65" spans="1:29" ht="13.5" customHeight="1">
      <c r="A65" s="66" t="s">
        <v>1011</v>
      </c>
      <c r="B65" s="68" t="s">
        <v>1012</v>
      </c>
      <c r="C65" s="68" t="s">
        <v>1013</v>
      </c>
      <c r="D65" s="68"/>
      <c r="E65" s="67" t="s">
        <v>1014</v>
      </c>
      <c r="F65" s="68" t="s">
        <v>1015</v>
      </c>
      <c r="G65" s="68" t="s">
        <v>1016</v>
      </c>
      <c r="H65" s="67" t="str">
        <f t="shared" si="0"/>
        <v>건국대, 고려대, 광운대, 국민대, 동국대, 서경대, 서울과기대, 서울대, 서울시립대, 성균관대, 세종대, 숭실대, 연세대, 이화여대, 중앙대, 한양대, 홍익대  등</v>
      </c>
      <c r="I65" s="67" t="str">
        <f t="shared" si="1"/>
        <v>가천대, 경기대, 경희대, 단국대, 대진대, 명지대, 아주대, 인하대, 한경국립대, 한양대(에리카), 협성대  등</v>
      </c>
      <c r="J65" s="67" t="str">
        <f t="shared" si="2"/>
        <v>강원대, 경남대, 경북대, 경상국립대, 국립공주대, 남서울대, 부산대, 울산대, 원광대, 전남대, 전북대, 제주대, 충남대, 충북대, 홍익대(세종)  등</v>
      </c>
      <c r="K65" s="68" t="s">
        <v>1017</v>
      </c>
      <c r="L65" s="68" t="s">
        <v>1018</v>
      </c>
      <c r="M65" s="68" t="s">
        <v>1019</v>
      </c>
      <c r="N65" s="68" t="s">
        <v>1020</v>
      </c>
      <c r="O65" s="74" t="s">
        <v>1021</v>
      </c>
      <c r="P65" s="69" t="s">
        <v>1009</v>
      </c>
      <c r="Q65" s="68" t="s">
        <v>1022</v>
      </c>
      <c r="R65" s="65"/>
      <c r="S65" s="65"/>
      <c r="T65" s="65"/>
      <c r="U65" s="65"/>
      <c r="V65" s="65"/>
      <c r="W65" s="65"/>
      <c r="X65" s="65"/>
      <c r="Y65" s="65"/>
      <c r="Z65" s="65"/>
      <c r="AA65" s="65"/>
      <c r="AB65" s="65"/>
      <c r="AC65" s="65"/>
    </row>
    <row r="66" spans="1:29" ht="13.5" customHeight="1">
      <c r="A66" s="66" t="s">
        <v>1023</v>
      </c>
      <c r="B66" s="68" t="s">
        <v>1024</v>
      </c>
      <c r="C66" s="68" t="s">
        <v>1025</v>
      </c>
      <c r="D66" s="68"/>
      <c r="E66" s="68" t="s">
        <v>1026</v>
      </c>
      <c r="F66" s="68" t="s">
        <v>1027</v>
      </c>
      <c r="G66" s="68" t="s">
        <v>1028</v>
      </c>
      <c r="H66" s="67" t="str">
        <f t="shared" si="0"/>
        <v>서울시립대  등</v>
      </c>
      <c r="I66" s="67" t="str">
        <f t="shared" si="1"/>
        <v>경기대, 명지대(자연캠퍼스), 아주대, 한양대(에리카)  등</v>
      </c>
      <c r="J66" s="67" t="str">
        <f t="shared" si="2"/>
        <v>경일대, 계명대, 동양대, 송원대, 영산대, 우송대, 국립한국교통대, 국립공주대  등</v>
      </c>
      <c r="K66" s="68" t="s">
        <v>1029</v>
      </c>
      <c r="L66" s="68" t="s">
        <v>1030</v>
      </c>
      <c r="M66" s="68" t="s">
        <v>1031</v>
      </c>
      <c r="N66" s="68" t="s">
        <v>1032</v>
      </c>
      <c r="O66" s="68" t="s">
        <v>1033</v>
      </c>
      <c r="P66" s="69" t="s">
        <v>1034</v>
      </c>
      <c r="Q66" s="68" t="s">
        <v>1035</v>
      </c>
      <c r="R66" s="65"/>
      <c r="S66" s="65"/>
      <c r="T66" s="65"/>
      <c r="U66" s="65"/>
      <c r="V66" s="65"/>
      <c r="W66" s="65"/>
      <c r="X66" s="65"/>
      <c r="Y66" s="65"/>
      <c r="Z66" s="65"/>
      <c r="AA66" s="65"/>
      <c r="AB66" s="65"/>
      <c r="AC66" s="65"/>
    </row>
    <row r="67" spans="1:29" ht="13.5" customHeight="1">
      <c r="A67" s="66" t="s">
        <v>1036</v>
      </c>
      <c r="B67" s="68" t="s">
        <v>1037</v>
      </c>
      <c r="C67" s="68" t="s">
        <v>1038</v>
      </c>
      <c r="D67" s="68"/>
      <c r="E67" s="67" t="s">
        <v>1039</v>
      </c>
      <c r="F67" s="67" t="s">
        <v>1040</v>
      </c>
      <c r="G67" s="67" t="s">
        <v>1041</v>
      </c>
      <c r="H67" s="67" t="str">
        <f t="shared" si="0"/>
        <v>서경대, 서울시립대, 연세대, 중앙대, 이화여대, 한양대, 홍익대  등</v>
      </c>
      <c r="I67" s="67" t="str">
        <f t="shared" si="1"/>
        <v>가천대, 경기대, 대진대, 인천대, 인하대, 협성대  등</v>
      </c>
      <c r="J67" s="67" t="str">
        <f t="shared" si="2"/>
        <v>경서대, 고려대(세종), 동아대, 부산대, 울산과학기술원, 전북대, 충북대, 경상국립대, 영남대, 국립한밭대, 목원대, 동의대, 원광대  등</v>
      </c>
      <c r="K67" s="67" t="s">
        <v>1042</v>
      </c>
      <c r="L67" s="67" t="s">
        <v>1043</v>
      </c>
      <c r="M67" s="67" t="s">
        <v>1044</v>
      </c>
      <c r="N67" s="68" t="s">
        <v>1045</v>
      </c>
      <c r="O67" s="74" t="s">
        <v>718</v>
      </c>
      <c r="P67" s="68" t="s">
        <v>1046</v>
      </c>
      <c r="Q67" s="68" t="s">
        <v>1035</v>
      </c>
      <c r="R67" s="65"/>
      <c r="S67" s="65"/>
      <c r="T67" s="65"/>
      <c r="U67" s="65"/>
      <c r="V67" s="65"/>
      <c r="W67" s="65"/>
      <c r="X67" s="65"/>
      <c r="Y67" s="65"/>
      <c r="Z67" s="65"/>
      <c r="AA67" s="65"/>
      <c r="AB67" s="65"/>
      <c r="AC67" s="65"/>
    </row>
    <row r="68" spans="1:29" ht="13.5" customHeight="1">
      <c r="A68" s="66" t="s">
        <v>1047</v>
      </c>
      <c r="B68" s="68" t="s">
        <v>1048</v>
      </c>
      <c r="C68" s="68" t="s">
        <v>1049</v>
      </c>
      <c r="D68" s="68"/>
      <c r="E68" s="67" t="s">
        <v>1050</v>
      </c>
      <c r="F68" s="68" t="s">
        <v>1051</v>
      </c>
      <c r="G68" s="68" t="s">
        <v>1052</v>
      </c>
      <c r="H68" s="67" t="str">
        <f t="shared" si="0"/>
        <v>고려대, 국민대, 동국대, 서울과학기술대, 서울대, 서울시립대, 세종대, 연세대, 중앙대, 한양대, 홍익대  등</v>
      </c>
      <c r="I68" s="67" t="str">
        <f t="shared" si="1"/>
        <v>경기대, 가천대, 경희대, 단국대, 명지대, 아주대, 인하대, 경동대  등</v>
      </c>
      <c r="J68" s="67" t="str">
        <f t="shared" si="2"/>
        <v>강원대, 경북대, 전남대, 전북대, 충남대, 충북대, 경상국립대, 경일대, 국립금오공과대, 광주대, 조선대, 계명대, 동의대, 경성대, 국립한국해양대, 국립군산대, 청주대  등</v>
      </c>
      <c r="K68" s="68" t="s">
        <v>1053</v>
      </c>
      <c r="L68" s="68" t="s">
        <v>1054</v>
      </c>
      <c r="M68" s="68" t="s">
        <v>1055</v>
      </c>
      <c r="N68" s="68" t="s">
        <v>1056</v>
      </c>
      <c r="O68" s="74" t="s">
        <v>1021</v>
      </c>
      <c r="P68" s="69" t="s">
        <v>1057</v>
      </c>
      <c r="Q68" s="68" t="s">
        <v>1035</v>
      </c>
      <c r="R68" s="65"/>
      <c r="S68" s="65"/>
      <c r="T68" s="65"/>
      <c r="U68" s="65"/>
      <c r="V68" s="65"/>
      <c r="W68" s="65"/>
      <c r="X68" s="65"/>
      <c r="Y68" s="65"/>
      <c r="Z68" s="65"/>
      <c r="AA68" s="65"/>
      <c r="AB68" s="65"/>
      <c r="AC68" s="65"/>
    </row>
    <row r="69" spans="1:29" ht="13.5" customHeight="1">
      <c r="A69" s="66" t="s">
        <v>1058</v>
      </c>
      <c r="B69" s="68" t="s">
        <v>1059</v>
      </c>
      <c r="C69" s="68" t="s">
        <v>1060</v>
      </c>
      <c r="D69" s="68"/>
      <c r="E69" s="67" t="s">
        <v>1061</v>
      </c>
      <c r="F69" s="68" t="s">
        <v>1062</v>
      </c>
      <c r="G69" s="68" t="s">
        <v>1063</v>
      </c>
      <c r="H69" s="67" t="str">
        <f t="shared" si="0"/>
        <v>서울대  등</v>
      </c>
      <c r="I69" s="67" t="str">
        <f t="shared" si="1"/>
        <v>인하대, 한양대(에리카)  등</v>
      </c>
      <c r="J69" s="67" t="str">
        <f t="shared" si="2"/>
        <v>국립목포해양대, 부산대, 충남대, 국립한국해양대, 국립부경대  등</v>
      </c>
      <c r="K69" s="67" t="s">
        <v>1064</v>
      </c>
      <c r="L69" s="67" t="s">
        <v>1065</v>
      </c>
      <c r="M69" s="67" t="s">
        <v>1066</v>
      </c>
      <c r="N69" s="68" t="s">
        <v>1067</v>
      </c>
      <c r="O69" s="68" t="s">
        <v>1033</v>
      </c>
      <c r="P69" s="74" t="s">
        <v>1068</v>
      </c>
      <c r="Q69" s="68" t="s">
        <v>1069</v>
      </c>
      <c r="R69" s="65"/>
      <c r="S69" s="65"/>
      <c r="T69" s="65"/>
      <c r="U69" s="65"/>
      <c r="V69" s="65"/>
      <c r="W69" s="65"/>
      <c r="X69" s="65"/>
      <c r="Y69" s="65"/>
      <c r="Z69" s="65"/>
      <c r="AA69" s="65"/>
      <c r="AB69" s="65"/>
      <c r="AC69" s="65"/>
    </row>
    <row r="70" spans="1:29" ht="13.5" customHeight="1">
      <c r="A70" s="66" t="s">
        <v>1070</v>
      </c>
      <c r="B70" s="68" t="s">
        <v>1071</v>
      </c>
      <c r="C70" s="68" t="s">
        <v>1072</v>
      </c>
      <c r="D70" s="68"/>
      <c r="E70" s="67" t="s">
        <v>1073</v>
      </c>
      <c r="F70" s="68" t="s">
        <v>1074</v>
      </c>
      <c r="G70" s="68" t="s">
        <v>1075</v>
      </c>
      <c r="H70" s="67" t="str">
        <f t="shared" si="0"/>
        <v>건국대, 경희대, 고려대, 광운대, 동국대, 서울과기대, 서울대, 서울시립대, 서울여대, 이화여대, 한양대  등</v>
      </c>
      <c r="I70" s="67" t="str">
        <f t="shared" si="1"/>
        <v>가톨릭대, 명지대, 아주대, 용인대, 인하대, 한국외대(글로벌), 한국공학대  등</v>
      </c>
      <c r="J70" s="67" t="str">
        <f t="shared" si="2"/>
        <v>강원대, 경북대, 경상국립대, 국립금오공과대, 국립 공주대, 동의대, 부산대, 영남대, 전남대, 전북대, 제주대, 충남대, 충북대, 청주대, 호서대  등</v>
      </c>
      <c r="K70" s="68" t="s">
        <v>1076</v>
      </c>
      <c r="L70" s="68" t="s">
        <v>1077</v>
      </c>
      <c r="M70" s="68" t="s">
        <v>1078</v>
      </c>
      <c r="N70" s="68" t="s">
        <v>1079</v>
      </c>
      <c r="O70" s="69" t="s">
        <v>1080</v>
      </c>
      <c r="P70" s="74" t="s">
        <v>1081</v>
      </c>
      <c r="Q70" s="68" t="s">
        <v>1082</v>
      </c>
      <c r="R70" s="65"/>
      <c r="S70" s="65"/>
      <c r="T70" s="65"/>
      <c r="U70" s="65"/>
      <c r="V70" s="65"/>
      <c r="W70" s="65"/>
      <c r="X70" s="65"/>
      <c r="Y70" s="65"/>
      <c r="Z70" s="65"/>
      <c r="AA70" s="65"/>
      <c r="AB70" s="65"/>
      <c r="AC70" s="65"/>
    </row>
    <row r="71" spans="1:29" ht="13.5" customHeight="1">
      <c r="A71" s="66" t="s">
        <v>1083</v>
      </c>
      <c r="B71" s="68" t="s">
        <v>1084</v>
      </c>
      <c r="C71" s="68" t="s">
        <v>1085</v>
      </c>
      <c r="D71" s="68"/>
      <c r="E71" s="67" t="s">
        <v>1086</v>
      </c>
      <c r="F71" s="68" t="s">
        <v>1087</v>
      </c>
      <c r="G71" s="68" t="s">
        <v>1088</v>
      </c>
      <c r="H71" s="67" t="str">
        <f t="shared" si="0"/>
        <v>건국대, 고려대, 국민대, 상명대, 서강대, 서울과학기술대, 서울대, 성신여대, 숙명여대, 연세대, 이화여대, 한양대  등</v>
      </c>
      <c r="I71" s="67" t="str">
        <f t="shared" si="1"/>
        <v>가천대, 가톨릭대, 경희대, 동국대, 용인대, 인천대, 인하대, 중앙대, 한경국립대, 한국외대  등</v>
      </c>
      <c r="J71" s="67" t="str">
        <f t="shared" si="2"/>
        <v>강원대, 건국대(글로컬), 건양대, 경북대, 고려대(세종), 배재대, 영남대  등</v>
      </c>
      <c r="K71" s="68" t="s">
        <v>1089</v>
      </c>
      <c r="L71" s="68" t="s">
        <v>1090</v>
      </c>
      <c r="M71" s="68" t="s">
        <v>1091</v>
      </c>
      <c r="N71" s="68" t="s">
        <v>1092</v>
      </c>
      <c r="O71" s="68" t="s">
        <v>776</v>
      </c>
      <c r="P71" s="69" t="s">
        <v>1093</v>
      </c>
      <c r="Q71" s="68" t="s">
        <v>1094</v>
      </c>
      <c r="R71" s="65"/>
      <c r="S71" s="65"/>
      <c r="T71" s="65"/>
      <c r="U71" s="65"/>
      <c r="V71" s="65"/>
      <c r="W71" s="65"/>
      <c r="X71" s="65"/>
      <c r="Y71" s="65"/>
      <c r="Z71" s="65"/>
      <c r="AA71" s="65"/>
      <c r="AB71" s="65"/>
      <c r="AC71" s="65"/>
    </row>
    <row r="72" spans="1:29" ht="13.5" customHeight="1">
      <c r="A72" s="66" t="s">
        <v>1095</v>
      </c>
      <c r="B72" s="68" t="s">
        <v>1096</v>
      </c>
      <c r="C72" s="68" t="s">
        <v>1097</v>
      </c>
      <c r="D72" s="68"/>
      <c r="E72" s="67" t="s">
        <v>1098</v>
      </c>
      <c r="F72" s="68" t="s">
        <v>1099</v>
      </c>
      <c r="G72" s="68" t="s">
        <v>1100</v>
      </c>
      <c r="H72" s="67" t="e">
        <f t="shared" si="0"/>
        <v>#VALUE!</v>
      </c>
      <c r="I72" s="67" t="str">
        <f t="shared" si="1"/>
        <v>단국대, 신한대  등</v>
      </c>
      <c r="J72" s="67" t="str">
        <f t="shared" si="2"/>
        <v>경북대, 부산대, 영남대, 전북대, 충남대  등</v>
      </c>
      <c r="K72" s="67"/>
      <c r="L72" s="67" t="s">
        <v>1101</v>
      </c>
      <c r="M72" s="67" t="s">
        <v>1102</v>
      </c>
      <c r="N72" s="68" t="s">
        <v>1103</v>
      </c>
      <c r="O72" s="69" t="s">
        <v>1104</v>
      </c>
      <c r="P72" s="74" t="s">
        <v>1105</v>
      </c>
      <c r="Q72" s="68" t="s">
        <v>1069</v>
      </c>
      <c r="R72" s="65"/>
      <c r="S72" s="65"/>
      <c r="T72" s="65"/>
      <c r="U72" s="65"/>
      <c r="V72" s="65"/>
      <c r="W72" s="65"/>
      <c r="X72" s="65"/>
      <c r="Y72" s="65"/>
      <c r="Z72" s="65"/>
      <c r="AA72" s="65"/>
      <c r="AB72" s="65"/>
      <c r="AC72" s="65"/>
    </row>
    <row r="73" spans="1:29" ht="13.5" customHeight="1">
      <c r="A73" s="66" t="s">
        <v>1106</v>
      </c>
      <c r="B73" s="68" t="s">
        <v>1107</v>
      </c>
      <c r="C73" s="68" t="s">
        <v>1108</v>
      </c>
      <c r="D73" s="68"/>
      <c r="E73" s="67" t="s">
        <v>1109</v>
      </c>
      <c r="F73" s="68" t="s">
        <v>1110</v>
      </c>
      <c r="G73" s="68" t="s">
        <v>1111</v>
      </c>
      <c r="H73" s="67" t="str">
        <f t="shared" si="0"/>
        <v>경희대, 고려대, 동국대, 서울과기대, 서울대, 서울여대, 성균관대, 성신여대, 세종대, 이화여대  등</v>
      </c>
      <c r="I73" s="67" t="str">
        <f t="shared" si="1"/>
        <v>가천대, 경기대, 을지대, 중앙대(안성), 차의과학대, 한경국립대  등</v>
      </c>
      <c r="J73" s="67" t="str">
        <f t="shared" si="2"/>
        <v>강원대, 경북대, 경상국립대, 국립한국교통대, 국립공주대, 단국대(천안), 동의대, 상명대(천안), 서원대, 부산대, 영남대, 인제대, 전남대, 전북대, 충남대, 충북대, 제주대  등</v>
      </c>
      <c r="K73" s="68" t="s">
        <v>1112</v>
      </c>
      <c r="L73" s="68" t="s">
        <v>1113</v>
      </c>
      <c r="M73" s="68" t="s">
        <v>1114</v>
      </c>
      <c r="N73" s="67" t="s">
        <v>1115</v>
      </c>
      <c r="O73" s="69" t="s">
        <v>1116</v>
      </c>
      <c r="P73" s="74" t="s">
        <v>1117</v>
      </c>
      <c r="Q73" s="68" t="s">
        <v>1069</v>
      </c>
      <c r="R73" s="65"/>
      <c r="S73" s="65"/>
      <c r="T73" s="65"/>
      <c r="U73" s="65"/>
      <c r="V73" s="65"/>
      <c r="W73" s="65"/>
      <c r="X73" s="65"/>
      <c r="Y73" s="65"/>
      <c r="Z73" s="65"/>
      <c r="AA73" s="65"/>
      <c r="AB73" s="65"/>
      <c r="AC73" s="65"/>
    </row>
    <row r="74" spans="1:29" ht="13.5" customHeight="1">
      <c r="A74" s="66" t="s">
        <v>1118</v>
      </c>
      <c r="B74" s="68" t="s">
        <v>1119</v>
      </c>
      <c r="C74" s="68" t="s">
        <v>1120</v>
      </c>
      <c r="D74" s="68"/>
      <c r="E74" s="67" t="s">
        <v>1121</v>
      </c>
      <c r="F74" s="68" t="s">
        <v>1122</v>
      </c>
      <c r="G74" s="68" t="s">
        <v>1123</v>
      </c>
      <c r="H74" s="67" t="str">
        <f t="shared" si="0"/>
        <v>고려대, 국민대, 동국대, 상명대, 서울과기대, 서울시립대, 숭실대, 연세대, 한양대, 홍익대  등</v>
      </c>
      <c r="I74" s="67" t="str">
        <f t="shared" si="1"/>
        <v>가천대, 경희대, 대진대, 명지대, 수원대, 인천대, 인하대, 한국공학대, 한국항공대  등</v>
      </c>
      <c r="J74" s="67" t="str">
        <f t="shared" si="2"/>
        <v>강릉원주대(강릉), 경북대, 계명대, 고려대(세종), ,국립공주대, 단국대(천안), 대전대, 선문대, 영남대, 전남대, 전북대, 조선대, 충남대, 충북대, 한라대, 한밭대  등</v>
      </c>
      <c r="K74" s="68" t="s">
        <v>1124</v>
      </c>
      <c r="L74" s="68" t="s">
        <v>1125</v>
      </c>
      <c r="M74" s="68" t="s">
        <v>1126</v>
      </c>
      <c r="N74" s="68" t="s">
        <v>1127</v>
      </c>
      <c r="O74" s="69" t="s">
        <v>1128</v>
      </c>
      <c r="P74" s="74" t="s">
        <v>1129</v>
      </c>
      <c r="Q74" s="68" t="s">
        <v>1069</v>
      </c>
      <c r="R74" s="65"/>
      <c r="S74" s="65"/>
      <c r="T74" s="65"/>
      <c r="U74" s="65"/>
      <c r="V74" s="65"/>
      <c r="W74" s="65"/>
      <c r="X74" s="65"/>
      <c r="Y74" s="65"/>
      <c r="Z74" s="65"/>
      <c r="AA74" s="65"/>
      <c r="AB74" s="65"/>
      <c r="AC74" s="65"/>
    </row>
    <row r="75" spans="1:29" ht="13.5" customHeight="1">
      <c r="A75" s="66" t="s">
        <v>1130</v>
      </c>
      <c r="B75" s="68" t="s">
        <v>1131</v>
      </c>
      <c r="C75" s="68" t="s">
        <v>1132</v>
      </c>
      <c r="D75" s="68"/>
      <c r="E75" s="67" t="s">
        <v>1133</v>
      </c>
      <c r="F75" s="68" t="s">
        <v>1134</v>
      </c>
      <c r="G75" s="68" t="s">
        <v>1135</v>
      </c>
      <c r="H75" s="67" t="str">
        <f t="shared" si="0"/>
        <v>건국대, 서울대, 세종대, 한양대  등</v>
      </c>
      <c r="I75" s="67" t="str">
        <f t="shared" si="1"/>
        <v>경희대, 대진대, 인하대  등</v>
      </c>
      <c r="J75" s="67" t="str">
        <f t="shared" si="2"/>
        <v>강원대, 경북대, 국립한국해양대, 순천향대, 한국에너지공과대학, 전남대, 제주대  등</v>
      </c>
      <c r="K75" s="68" t="s">
        <v>1136</v>
      </c>
      <c r="L75" s="68" t="s">
        <v>1137</v>
      </c>
      <c r="M75" s="68" t="s">
        <v>1138</v>
      </c>
      <c r="N75" s="68" t="s">
        <v>1139</v>
      </c>
      <c r="O75" s="69" t="s">
        <v>1033</v>
      </c>
      <c r="P75" s="74" t="s">
        <v>1140</v>
      </c>
      <c r="Q75" s="68" t="s">
        <v>1069</v>
      </c>
      <c r="R75" s="65"/>
      <c r="S75" s="65"/>
      <c r="T75" s="65"/>
      <c r="U75" s="65"/>
      <c r="V75" s="65"/>
      <c r="W75" s="65"/>
      <c r="X75" s="65"/>
      <c r="Y75" s="65"/>
      <c r="Z75" s="65"/>
      <c r="AA75" s="65"/>
      <c r="AB75" s="65"/>
      <c r="AC75" s="65"/>
    </row>
    <row r="76" spans="1:29" ht="13.5" customHeight="1">
      <c r="A76" s="66" t="s">
        <v>1141</v>
      </c>
      <c r="B76" s="68" t="s">
        <v>1142</v>
      </c>
      <c r="C76" s="68" t="s">
        <v>1143</v>
      </c>
      <c r="D76" s="68"/>
      <c r="E76" s="67" t="s">
        <v>1144</v>
      </c>
      <c r="F76" s="68" t="s">
        <v>1145</v>
      </c>
      <c r="G76" s="68" t="s">
        <v>1146</v>
      </c>
      <c r="H76" s="67" t="str">
        <f t="shared" si="0"/>
        <v>건국대, 고려대, 광운대, 국민대, 동국대, 서경대, 서울과기대, 서울대, 서울시립대, 세종대, 숭실대, 연세대, 중앙대, 한양대, 홍익대  등</v>
      </c>
      <c r="I76" s="67" t="str">
        <f t="shared" si="1"/>
        <v>가천대, 경기대, 경희대, 단국대, 명지대, 아주대, 인하대  등</v>
      </c>
      <c r="J76" s="67" t="str">
        <f t="shared" si="2"/>
        <v>강원대, 경북대, 경상국립대, 부경대, 부산대, 전남대, 전북대, 충남대, 충북대, 호서대  등</v>
      </c>
      <c r="K76" s="68" t="s">
        <v>1147</v>
      </c>
      <c r="L76" s="68" t="s">
        <v>1148</v>
      </c>
      <c r="M76" s="68" t="s">
        <v>1149</v>
      </c>
      <c r="N76" s="68" t="s">
        <v>1150</v>
      </c>
      <c r="O76" s="69" t="s">
        <v>1128</v>
      </c>
      <c r="P76" s="74" t="s">
        <v>1151</v>
      </c>
      <c r="Q76" s="68" t="s">
        <v>1069</v>
      </c>
      <c r="R76" s="65"/>
      <c r="S76" s="65"/>
      <c r="T76" s="65"/>
      <c r="U76" s="65"/>
      <c r="V76" s="65"/>
      <c r="W76" s="65"/>
      <c r="X76" s="65"/>
      <c r="Y76" s="65"/>
      <c r="Z76" s="65"/>
      <c r="AA76" s="65"/>
      <c r="AB76" s="65"/>
      <c r="AC76" s="65"/>
    </row>
    <row r="77" spans="1:29" ht="13.5" customHeight="1">
      <c r="A77" s="66" t="s">
        <v>1152</v>
      </c>
      <c r="B77" s="68" t="s">
        <v>1153</v>
      </c>
      <c r="C77" s="68" t="s">
        <v>1154</v>
      </c>
      <c r="D77" s="68"/>
      <c r="E77" s="67" t="s">
        <v>1155</v>
      </c>
      <c r="F77" s="68" t="s">
        <v>1156</v>
      </c>
      <c r="G77" s="68" t="s">
        <v>1157</v>
      </c>
      <c r="H77" s="67" t="str">
        <f t="shared" si="0"/>
        <v>동덕여대  등</v>
      </c>
      <c r="I77" s="67" t="str">
        <f t="shared" si="1"/>
        <v>안양대  등</v>
      </c>
      <c r="J77" s="67" t="str">
        <f t="shared" si="2"/>
        <v>건국대(글로컬), 경성대, 대구한의대, 세명대, 호서대  등</v>
      </c>
      <c r="K77" s="67" t="s">
        <v>1158</v>
      </c>
      <c r="L77" s="67" t="s">
        <v>1159</v>
      </c>
      <c r="M77" s="67" t="s">
        <v>1160</v>
      </c>
      <c r="N77" s="68" t="s">
        <v>1161</v>
      </c>
      <c r="O77" s="74" t="s">
        <v>1128</v>
      </c>
      <c r="P77" s="69" t="s">
        <v>1093</v>
      </c>
      <c r="Q77" s="68" t="s">
        <v>1069</v>
      </c>
      <c r="R77" s="65"/>
      <c r="S77" s="65"/>
      <c r="T77" s="65"/>
      <c r="U77" s="65"/>
      <c r="V77" s="65"/>
      <c r="W77" s="65"/>
      <c r="X77" s="65"/>
      <c r="Y77" s="65"/>
      <c r="Z77" s="65"/>
      <c r="AA77" s="65"/>
      <c r="AB77" s="65"/>
      <c r="AC77" s="65"/>
    </row>
    <row r="78" spans="1:29" ht="13.5" customHeight="1">
      <c r="A78" s="66" t="s">
        <v>1162</v>
      </c>
      <c r="B78" s="68" t="s">
        <v>1163</v>
      </c>
      <c r="C78" s="68" t="s">
        <v>1164</v>
      </c>
      <c r="D78" s="68"/>
      <c r="E78" s="67" t="s">
        <v>1165</v>
      </c>
      <c r="F78" s="68" t="s">
        <v>1166</v>
      </c>
      <c r="G78" s="68" t="s">
        <v>1167</v>
      </c>
      <c r="H78" s="67" t="str">
        <f t="shared" si="0"/>
        <v>고려대, 경희대, 광운대, 서울과학기술대, 서울시립대, 숙명여대, 숭실대, 연세대,  중앙대, 한양대  등</v>
      </c>
      <c r="I78" s="67" t="str">
        <f t="shared" si="1"/>
        <v>가천대, 대진대, 단국대, 명지대, 수원대, 아주대, 인천대, 인하대  등</v>
      </c>
      <c r="J78" s="67" t="str">
        <f t="shared" si="2"/>
        <v>경성대, 계명대, 경북대, 국립군산대, 국립금오공과대, 국립부경대, 동아대, 동의대, 영남대, 원광대, 전남대, 충남대, 충북대, 한남대, 호서대  등</v>
      </c>
      <c r="K78" s="68" t="s">
        <v>1168</v>
      </c>
      <c r="L78" s="68" t="s">
        <v>1169</v>
      </c>
      <c r="M78" s="68" t="s">
        <v>1170</v>
      </c>
      <c r="N78" s="68" t="s">
        <v>1171</v>
      </c>
      <c r="O78" s="74" t="s">
        <v>1128</v>
      </c>
      <c r="P78" s="69" t="s">
        <v>1172</v>
      </c>
      <c r="Q78" s="68" t="s">
        <v>1069</v>
      </c>
      <c r="R78" s="65"/>
      <c r="S78" s="65"/>
      <c r="T78" s="65"/>
      <c r="U78" s="65"/>
      <c r="V78" s="65"/>
      <c r="W78" s="65"/>
      <c r="X78" s="65"/>
      <c r="Y78" s="65"/>
      <c r="Z78" s="65"/>
      <c r="AA78" s="65"/>
      <c r="AB78" s="65"/>
      <c r="AC78" s="65"/>
    </row>
    <row r="79" spans="1:29" ht="13.5" customHeight="1">
      <c r="A79" s="66" t="s">
        <v>1173</v>
      </c>
      <c r="B79" s="68" t="s">
        <v>1174</v>
      </c>
      <c r="C79" s="68" t="s">
        <v>1175</v>
      </c>
      <c r="D79" s="68"/>
      <c r="E79" s="68" t="s">
        <v>1176</v>
      </c>
      <c r="F79" s="67" t="s">
        <v>1177</v>
      </c>
      <c r="G79" s="67" t="s">
        <v>1178</v>
      </c>
      <c r="H79" s="67" t="str">
        <f t="shared" si="0"/>
        <v>가톨릭대, 강서대, 경희대, 고려대, 삼육대, 서울대, 성신여대, 연세대, 이화여대, 중앙대, 한국성서대, 한양대  등</v>
      </c>
      <c r="I79" s="67" t="str">
        <f t="shared" si="1"/>
        <v>가천대(메디컬), 대진대, 수원대, 신한대, 아주대, 을지대, 인하대, 차 의과학대  등</v>
      </c>
      <c r="J79" s="67" t="str">
        <f t="shared" si="2"/>
        <v>강원대, 건국대(글로컬), 단국대(천안), 동국대(WISE), 부산대, 상명대(천안), 순천향대, 연세대(미래), 전남대, 전북대, 충남대, 충북대, 한국교통대  등</v>
      </c>
      <c r="K79" s="67" t="s">
        <v>1179</v>
      </c>
      <c r="L79" s="67" t="s">
        <v>1180</v>
      </c>
      <c r="M79" s="67" t="s">
        <v>1181</v>
      </c>
      <c r="N79" s="67" t="s">
        <v>1182</v>
      </c>
      <c r="O79" s="69" t="s">
        <v>1183</v>
      </c>
      <c r="P79" s="69" t="s">
        <v>1184</v>
      </c>
      <c r="Q79" s="68" t="s">
        <v>1185</v>
      </c>
      <c r="R79" s="65"/>
      <c r="S79" s="65"/>
      <c r="T79" s="65"/>
      <c r="U79" s="65"/>
      <c r="V79" s="65"/>
      <c r="W79" s="65"/>
      <c r="X79" s="65"/>
      <c r="Y79" s="65"/>
      <c r="Z79" s="65"/>
      <c r="AA79" s="65"/>
      <c r="AB79" s="65"/>
      <c r="AC79" s="65"/>
    </row>
    <row r="80" spans="1:29" ht="13.5" customHeight="1">
      <c r="A80" s="66" t="s">
        <v>1186</v>
      </c>
      <c r="B80" s="68" t="s">
        <v>1187</v>
      </c>
      <c r="C80" s="68" t="s">
        <v>1188</v>
      </c>
      <c r="D80" s="68"/>
      <c r="E80" s="67" t="s">
        <v>1189</v>
      </c>
      <c r="F80" s="67" t="s">
        <v>1190</v>
      </c>
      <c r="G80" s="67" t="s">
        <v>1191</v>
      </c>
      <c r="H80" s="67" t="str">
        <f t="shared" si="0"/>
        <v>삼육대  등</v>
      </c>
      <c r="I80" s="67" t="str">
        <f t="shared" si="1"/>
        <v>가천대, 용인대, 을지대  등</v>
      </c>
      <c r="J80" s="67" t="str">
        <f t="shared" si="2"/>
        <v>가야대, 강원대, 건양대, 경남대, 경동대, 경성대, 경운대, 광주여대, 김천대, 나사렛대, 남부대, 남서울대, 단국대(천안), 대구가톨릭대, 대구대, 대구한의대, 대전대, 동신대, 동의대, 백석대, 부산가톨릭대, 상지대, 선문대, 세한대, 신라대, 연세대(미래), 영산대, 우석대, 우송대, 위덕대, 유원대, 인제대, 전주대, 중부대, 청주대, 한국교통대(충주), 한국국제대, 한려대, 한서대, 호남대, 호서대, 호원대  등</v>
      </c>
      <c r="K80" s="68" t="s">
        <v>1192</v>
      </c>
      <c r="L80" s="68" t="s">
        <v>1193</v>
      </c>
      <c r="M80" s="68" t="s">
        <v>1194</v>
      </c>
      <c r="N80" s="67" t="s">
        <v>1195</v>
      </c>
      <c r="O80" s="68" t="s">
        <v>223</v>
      </c>
      <c r="P80" s="69" t="s">
        <v>1196</v>
      </c>
      <c r="Q80" s="68" t="s">
        <v>1197</v>
      </c>
      <c r="R80" s="65"/>
      <c r="S80" s="65"/>
      <c r="T80" s="65"/>
      <c r="U80" s="65"/>
      <c r="V80" s="65"/>
      <c r="W80" s="65"/>
      <c r="X80" s="65"/>
      <c r="Y80" s="65"/>
      <c r="Z80" s="65"/>
      <c r="AA80" s="65"/>
      <c r="AB80" s="65"/>
      <c r="AC80" s="65"/>
    </row>
    <row r="81" spans="1:29" ht="13.5" customHeight="1">
      <c r="A81" s="66" t="s">
        <v>1198</v>
      </c>
      <c r="B81" s="68" t="s">
        <v>1199</v>
      </c>
      <c r="C81" s="68" t="s">
        <v>1200</v>
      </c>
      <c r="D81" s="68"/>
      <c r="E81" s="67" t="s">
        <v>1201</v>
      </c>
      <c r="F81" s="67" t="s">
        <v>1202</v>
      </c>
      <c r="G81" s="67" t="s">
        <v>1203</v>
      </c>
      <c r="H81" s="67" t="e">
        <f t="shared" si="0"/>
        <v>#VALUE!</v>
      </c>
      <c r="I81" s="67" t="str">
        <f t="shared" si="1"/>
        <v>가천대, 을지대  등</v>
      </c>
      <c r="J81" s="67" t="str">
        <f t="shared" si="2"/>
        <v>강원대, 건양대, 경동대, 경일대, 공주대, 나사렛대, 남부대, 남서울대, 대전대, 백석대, 선문대, 우송대, 한국교통대, 호남대, 호원대  등</v>
      </c>
      <c r="K81" s="68"/>
      <c r="L81" s="68" t="s">
        <v>1204</v>
      </c>
      <c r="M81" s="68" t="s">
        <v>1205</v>
      </c>
      <c r="N81" s="68" t="s">
        <v>1206</v>
      </c>
      <c r="O81" s="69" t="s">
        <v>1207</v>
      </c>
      <c r="P81" s="69" t="s">
        <v>1208</v>
      </c>
      <c r="Q81" s="68" t="s">
        <v>1197</v>
      </c>
      <c r="R81" s="65"/>
      <c r="S81" s="65"/>
      <c r="T81" s="65"/>
      <c r="U81" s="65"/>
      <c r="V81" s="65"/>
      <c r="W81" s="65"/>
      <c r="X81" s="65"/>
      <c r="Y81" s="65"/>
      <c r="Z81" s="65"/>
      <c r="AA81" s="65"/>
      <c r="AB81" s="65"/>
      <c r="AC81" s="65"/>
    </row>
    <row r="82" spans="1:29" ht="13.5" customHeight="1">
      <c r="A82" s="66" t="s">
        <v>1209</v>
      </c>
      <c r="B82" s="68" t="s">
        <v>1210</v>
      </c>
      <c r="C82" s="68" t="s">
        <v>1211</v>
      </c>
      <c r="D82" s="68"/>
      <c r="E82" s="67" t="s">
        <v>1212</v>
      </c>
      <c r="F82" s="67" t="s">
        <v>1213</v>
      </c>
      <c r="G82" s="67" t="s">
        <v>1214</v>
      </c>
      <c r="H82" s="67" t="e">
        <f t="shared" si="0"/>
        <v>#VALUE!</v>
      </c>
      <c r="I82" s="67" t="str">
        <f t="shared" si="1"/>
        <v>신한대, 을지대)
∙비수도권(가톨릭관동대, 건양대, 경동대, 경운대, 극동대, 김천대, 나사렛대, 남서울대, 단국대(천안), 대구한의대, 대전대, 동서대, 동의대, 부산가톨릭대, 상지대, 세명대, 순천향대, 연세대(미래), 인제대, 중원대, 청주대, 호남대, 호서대  등</v>
      </c>
      <c r="J82" s="67" t="str">
        <f t="shared" si="2"/>
        <v>가톨릭관동대, 건양대, 경동대, 경운대, 극동대, 김천대, 나사렛대, 남서울대, 단국대(천안), 대구한의대, 대전대, 동서대, 동의대, 부산가톨릭대, 상지대, 세명대, 순천향대, 연세대(미래), 인제대, 중원대, 청주대, 호남대, 호서대  등</v>
      </c>
      <c r="K82" s="68"/>
      <c r="L82" s="68" t="s">
        <v>1215</v>
      </c>
      <c r="M82" s="68" t="s">
        <v>1216</v>
      </c>
      <c r="N82" s="68" t="s">
        <v>1217</v>
      </c>
      <c r="O82" s="68" t="s">
        <v>1207</v>
      </c>
      <c r="P82" s="69" t="s">
        <v>1218</v>
      </c>
      <c r="Q82" s="69" t="s">
        <v>1219</v>
      </c>
      <c r="R82" s="65"/>
      <c r="S82" s="65"/>
      <c r="T82" s="65"/>
      <c r="U82" s="65"/>
      <c r="V82" s="65"/>
      <c r="W82" s="65"/>
      <c r="X82" s="65"/>
      <c r="Y82" s="65"/>
      <c r="Z82" s="65"/>
      <c r="AA82" s="65"/>
      <c r="AB82" s="65"/>
      <c r="AC82" s="65"/>
    </row>
    <row r="83" spans="1:29" ht="13.5" customHeight="1">
      <c r="A83" s="66" t="s">
        <v>1220</v>
      </c>
      <c r="B83" s="68" t="s">
        <v>1221</v>
      </c>
      <c r="C83" s="68" t="s">
        <v>1222</v>
      </c>
      <c r="D83" s="68"/>
      <c r="E83" s="67" t="s">
        <v>1223</v>
      </c>
      <c r="F83" s="68" t="s">
        <v>1224</v>
      </c>
      <c r="G83" s="68" t="s">
        <v>1225</v>
      </c>
      <c r="H83" s="67" t="str">
        <f t="shared" si="0"/>
        <v>국민대, 서울한영대, 성신여대, 총신대  등</v>
      </c>
      <c r="I83" s="67" t="str">
        <f t="shared" si="1"/>
        <v>가천대, 을지대(성남), 평택대  등</v>
      </c>
      <c r="J83" s="67" t="str">
        <f t="shared" si="2"/>
        <v>가야대, 강원대(삼척), 건양대, 경남대, 경동대, 경운대, 고신대, 광주대, 광주여대, 극동대, 김천대, 나사렛대, 남부대, 단국대(천안), 대구가톨릭대, 대구대, 동명대, 동신대, 백석대, 부산가톨릭대, 상지대, 세명대, 순천향대, 연세대(미래), 우석대, 우송대, 원광대, 유원대, 인제대, 전주대, 조선대, 중원대, 청주대, 한서대, 호남대, 호원대  등</v>
      </c>
      <c r="K83" s="68" t="s">
        <v>1226</v>
      </c>
      <c r="L83" s="68" t="s">
        <v>1227</v>
      </c>
      <c r="M83" s="68" t="s">
        <v>1228</v>
      </c>
      <c r="N83" s="68" t="s">
        <v>1229</v>
      </c>
      <c r="O83" s="69" t="s">
        <v>1230</v>
      </c>
      <c r="P83" s="69" t="s">
        <v>1208</v>
      </c>
      <c r="Q83" s="68" t="s">
        <v>1069</v>
      </c>
      <c r="R83" s="65"/>
      <c r="S83" s="65"/>
      <c r="T83" s="65"/>
      <c r="U83" s="65"/>
      <c r="V83" s="65"/>
      <c r="W83" s="65"/>
      <c r="X83" s="65"/>
      <c r="Y83" s="65"/>
      <c r="Z83" s="65"/>
      <c r="AA83" s="65"/>
      <c r="AB83" s="65"/>
      <c r="AC83" s="65"/>
    </row>
    <row r="84" spans="1:29" ht="13.5" customHeight="1">
      <c r="A84" s="66" t="s">
        <v>1231</v>
      </c>
      <c r="B84" s="68" t="s">
        <v>1232</v>
      </c>
      <c r="C84" s="68" t="s">
        <v>1233</v>
      </c>
      <c r="D84" s="68"/>
      <c r="E84" s="67" t="s">
        <v>1234</v>
      </c>
      <c r="F84" s="67" t="s">
        <v>1235</v>
      </c>
      <c r="G84" s="67" t="s">
        <v>1236</v>
      </c>
      <c r="H84" s="67" t="e">
        <f t="shared" si="0"/>
        <v>#VALUE!</v>
      </c>
      <c r="I84" s="67" t="str">
        <f t="shared" si="1"/>
        <v>신한대  등</v>
      </c>
      <c r="J84" s="67" t="str">
        <f t="shared" si="2"/>
        <v>경동대, 김천대, 부산가톨릭대  등</v>
      </c>
      <c r="K84" s="68"/>
      <c r="L84" s="68" t="s">
        <v>1237</v>
      </c>
      <c r="M84" s="68" t="s">
        <v>1238</v>
      </c>
      <c r="N84" s="67" t="s">
        <v>1239</v>
      </c>
      <c r="O84" s="69" t="s">
        <v>1240</v>
      </c>
      <c r="P84" s="69" t="s">
        <v>1241</v>
      </c>
      <c r="Q84" s="68" t="s">
        <v>1069</v>
      </c>
      <c r="R84" s="65"/>
      <c r="S84" s="65"/>
      <c r="T84" s="65"/>
      <c r="U84" s="65"/>
      <c r="V84" s="65"/>
      <c r="W84" s="65"/>
      <c r="X84" s="65"/>
      <c r="Y84" s="65"/>
      <c r="Z84" s="65"/>
      <c r="AA84" s="65"/>
      <c r="AB84" s="65"/>
      <c r="AC84" s="65"/>
    </row>
    <row r="85" spans="1:29" ht="13.5" customHeight="1">
      <c r="A85" s="66" t="s">
        <v>1242</v>
      </c>
      <c r="B85" s="67" t="s">
        <v>1243</v>
      </c>
      <c r="C85" s="67" t="s">
        <v>1244</v>
      </c>
      <c r="D85" s="67"/>
      <c r="E85" s="67" t="s">
        <v>1245</v>
      </c>
      <c r="F85" s="67" t="s">
        <v>1246</v>
      </c>
      <c r="G85" s="67" t="s">
        <v>1247</v>
      </c>
      <c r="H85" s="67" t="e">
        <f t="shared" si="0"/>
        <v>#VALUE!</v>
      </c>
      <c r="I85" s="67" t="str">
        <f t="shared" si="1"/>
        <v>가천대, 신한대, 을지대  등</v>
      </c>
      <c r="J85" s="67" t="str">
        <f t="shared" si="2"/>
        <v>가톨릭관동대, 국립강릉원주대, 강원대(삼척), 건양대, 경동대, 경북대, 경운대, 광주여대, 김천대, 남서울대, 단국대(천안), 동서대, 동의대, 백석대, 선문대, 송원대, 신라대, 연세대(미래), 영산대, 유원대, 청주대, 초당대, 한서대, 호남대, 호원대  등</v>
      </c>
      <c r="K85" s="67"/>
      <c r="L85" s="67" t="s">
        <v>1248</v>
      </c>
      <c r="M85" s="67" t="s">
        <v>1249</v>
      </c>
      <c r="N85" s="67" t="s">
        <v>1250</v>
      </c>
      <c r="O85" s="68" t="s">
        <v>1207</v>
      </c>
      <c r="P85" s="69" t="s">
        <v>224</v>
      </c>
      <c r="Q85" s="68" t="s">
        <v>1197</v>
      </c>
      <c r="R85" s="65"/>
      <c r="S85" s="65"/>
      <c r="T85" s="65"/>
      <c r="U85" s="65"/>
      <c r="V85" s="65"/>
      <c r="W85" s="65"/>
      <c r="X85" s="65"/>
      <c r="Y85" s="65"/>
      <c r="Z85" s="65"/>
      <c r="AA85" s="65"/>
      <c r="AB85" s="65"/>
      <c r="AC85" s="65"/>
    </row>
    <row r="86" spans="1:29" ht="13.5" customHeight="1">
      <c r="A86" s="66" t="s">
        <v>1251</v>
      </c>
      <c r="B86" s="68" t="s">
        <v>1252</v>
      </c>
      <c r="C86" s="68" t="s">
        <v>1253</v>
      </c>
      <c r="D86" s="68"/>
      <c r="E86" s="67" t="s">
        <v>1254</v>
      </c>
      <c r="F86" s="67" t="s">
        <v>1255</v>
      </c>
      <c r="G86" s="67" t="s">
        <v>1256</v>
      </c>
      <c r="H86" s="67" t="e">
        <f t="shared" si="0"/>
        <v>#VALUE!</v>
      </c>
      <c r="I86" s="67" t="e">
        <f t="shared" si="1"/>
        <v>#VALUE!</v>
      </c>
      <c r="J86" s="67" t="e">
        <f t="shared" si="2"/>
        <v>#VALUE!</v>
      </c>
      <c r="K86" s="68" t="s">
        <v>1257</v>
      </c>
      <c r="L86" s="68"/>
      <c r="M86" s="68" t="s">
        <v>1258</v>
      </c>
      <c r="N86" s="68" t="s">
        <v>1259</v>
      </c>
      <c r="O86" s="68" t="s">
        <v>1260</v>
      </c>
      <c r="P86" s="69" t="s">
        <v>1261</v>
      </c>
      <c r="Q86" s="68" t="s">
        <v>1185</v>
      </c>
      <c r="R86" s="65"/>
      <c r="S86" s="65"/>
      <c r="T86" s="65"/>
      <c r="U86" s="65"/>
      <c r="V86" s="65"/>
      <c r="W86" s="65"/>
      <c r="X86" s="65"/>
      <c r="Y86" s="65"/>
      <c r="Z86" s="65"/>
      <c r="AA86" s="65"/>
      <c r="AB86" s="65"/>
      <c r="AC86" s="65"/>
    </row>
    <row r="87" spans="1:29" ht="13.5" customHeight="1">
      <c r="A87" s="66" t="s">
        <v>1262</v>
      </c>
      <c r="B87" s="68" t="s">
        <v>1263</v>
      </c>
      <c r="C87" s="68" t="s">
        <v>1264</v>
      </c>
      <c r="D87" s="68"/>
      <c r="E87" s="67" t="s">
        <v>1265</v>
      </c>
      <c r="F87" s="68" t="s">
        <v>1266</v>
      </c>
      <c r="G87" s="68" t="s">
        <v>1267</v>
      </c>
      <c r="H87" s="67" t="str">
        <f t="shared" si="0"/>
        <v>경희대, 덕성여대, 동국대, 동덕여대, 삼육대, 서울대, 성균관대, 숙명여대, 연세대, 이화여대, 중앙대  등</v>
      </c>
      <c r="I87" s="67" t="str">
        <f t="shared" si="1"/>
        <v>가천대, 가톨릭대, 아주대, 차의과학대, 한양대(에리카)  등</v>
      </c>
      <c r="J87" s="67" t="str">
        <f t="shared" si="2"/>
        <v>강원대, 경북대, 경상국립대, 경성대, 계명대, 고려대(세종), 단국대(천안), 대구가톨릭대, 목포대, 부산대, 순천대, 영남대, 우석대, 원광대, 인제대, 전남대, 전북대, 제주대, 조선대, 충남대, 충북대  등</v>
      </c>
      <c r="K87" s="68" t="s">
        <v>1268</v>
      </c>
      <c r="L87" s="68" t="s">
        <v>1269</v>
      </c>
      <c r="M87" s="68" t="s">
        <v>1270</v>
      </c>
      <c r="N87" s="68" t="s">
        <v>1271</v>
      </c>
      <c r="O87" s="68" t="s">
        <v>1207</v>
      </c>
      <c r="P87" s="69" t="s">
        <v>1218</v>
      </c>
      <c r="Q87" s="68" t="s">
        <v>1272</v>
      </c>
      <c r="R87" s="65"/>
      <c r="S87" s="65"/>
      <c r="T87" s="65"/>
      <c r="U87" s="65"/>
      <c r="V87" s="65"/>
      <c r="W87" s="65"/>
      <c r="X87" s="65"/>
      <c r="Y87" s="65"/>
      <c r="Z87" s="65"/>
      <c r="AA87" s="65"/>
      <c r="AB87" s="65"/>
      <c r="AC87" s="65"/>
    </row>
    <row r="88" spans="1:29" ht="13.5" customHeight="1">
      <c r="A88" s="66" t="s">
        <v>1273</v>
      </c>
      <c r="B88" s="68" t="s">
        <v>1274</v>
      </c>
      <c r="C88" s="68" t="s">
        <v>1275</v>
      </c>
      <c r="D88" s="68"/>
      <c r="E88" s="67" t="s">
        <v>1276</v>
      </c>
      <c r="F88" s="67" t="s">
        <v>1277</v>
      </c>
      <c r="G88" s="67" t="s">
        <v>1278</v>
      </c>
      <c r="H88" s="67" t="str">
        <f t="shared" si="0"/>
        <v>가톨릭대, 경희대, 고려대, 서울대, 연세대, 이화여대, 중앙대, 한양대  등</v>
      </c>
      <c r="I88" s="67" t="str">
        <f t="shared" si="1"/>
        <v>가천대, 성균관대, 아주대, 인하대, 차의과학대  등</v>
      </c>
      <c r="J88" s="67" t="str">
        <f t="shared" si="2"/>
        <v>가톨릭관동대, 강원대, 건국대(글로컬), 건양대(대전), 경북대, 경상국립대, 계명대, 고신대, 단국대(천안), 대구가톨릭대, 동국대(WISE), 동아대, 부산대, 순천향대, 연세대(미래), 영남대, 울산대, 원광대, 을지대(대전), 인제대(부산), 전남대, 전북대, 제주대, 조선대, 충남대, 충북대, 한림대  등</v>
      </c>
      <c r="K88" s="67" t="s">
        <v>1279</v>
      </c>
      <c r="L88" s="67" t="s">
        <v>1280</v>
      </c>
      <c r="M88" s="67" t="s">
        <v>1281</v>
      </c>
      <c r="N88" s="68" t="s">
        <v>1282</v>
      </c>
      <c r="O88" s="68" t="s">
        <v>1283</v>
      </c>
      <c r="P88" s="69" t="s">
        <v>1284</v>
      </c>
      <c r="Q88" s="68" t="s">
        <v>1185</v>
      </c>
      <c r="R88" s="65"/>
      <c r="S88" s="65"/>
      <c r="T88" s="65"/>
      <c r="U88" s="65"/>
      <c r="V88" s="65"/>
      <c r="W88" s="65"/>
      <c r="X88" s="65"/>
      <c r="Y88" s="65"/>
      <c r="Z88" s="65"/>
      <c r="AA88" s="65"/>
      <c r="AB88" s="65"/>
      <c r="AC88" s="65"/>
    </row>
    <row r="89" spans="1:29" ht="13.5" customHeight="1">
      <c r="A89" s="66" t="s">
        <v>1285</v>
      </c>
      <c r="B89" s="68" t="s">
        <v>1286</v>
      </c>
      <c r="C89" s="68" t="s">
        <v>1287</v>
      </c>
      <c r="D89" s="68"/>
      <c r="E89" s="67" t="s">
        <v>1288</v>
      </c>
      <c r="F89" s="67" t="s">
        <v>1289</v>
      </c>
      <c r="G89" s="67" t="s">
        <v>1290</v>
      </c>
      <c r="H89" s="67" t="e">
        <f t="shared" si="0"/>
        <v>#VALUE!</v>
      </c>
      <c r="I89" s="67" t="e">
        <f t="shared" si="1"/>
        <v>#VALUE!</v>
      </c>
      <c r="J89" s="67" t="e">
        <f t="shared" si="2"/>
        <v>#VALUE!</v>
      </c>
      <c r="K89" s="72" t="s">
        <v>1291</v>
      </c>
      <c r="L89" s="72"/>
      <c r="M89" s="72" t="s">
        <v>1292</v>
      </c>
      <c r="N89" s="72" t="s">
        <v>1293</v>
      </c>
      <c r="O89" s="74" t="s">
        <v>1283</v>
      </c>
      <c r="P89" s="68" t="s">
        <v>1294</v>
      </c>
      <c r="Q89" s="68" t="s">
        <v>1295</v>
      </c>
      <c r="R89" s="65"/>
      <c r="S89" s="65"/>
      <c r="T89" s="65"/>
      <c r="U89" s="65"/>
      <c r="V89" s="65"/>
      <c r="W89" s="65"/>
      <c r="X89" s="65"/>
      <c r="Y89" s="65"/>
      <c r="Z89" s="65"/>
      <c r="AA89" s="65"/>
      <c r="AB89" s="65"/>
      <c r="AC89" s="65"/>
    </row>
    <row r="90" spans="1:29" ht="13.5" customHeight="1">
      <c r="A90" s="66" t="s">
        <v>1296</v>
      </c>
      <c r="B90" s="68" t="s">
        <v>1297</v>
      </c>
      <c r="C90" s="68" t="s">
        <v>1298</v>
      </c>
      <c r="D90" s="68"/>
      <c r="E90" s="67" t="s">
        <v>1299</v>
      </c>
      <c r="F90" s="67" t="s">
        <v>1300</v>
      </c>
      <c r="G90" s="67" t="s">
        <v>1301</v>
      </c>
      <c r="H90" s="67" t="e">
        <f t="shared" si="0"/>
        <v>#VALUE!</v>
      </c>
      <c r="I90" s="67" t="e">
        <f t="shared" si="1"/>
        <v>#VALUE!</v>
      </c>
      <c r="J90" s="67" t="e">
        <f t="shared" si="2"/>
        <v>#VALUE!</v>
      </c>
      <c r="K90" s="67" t="s">
        <v>1302</v>
      </c>
      <c r="L90" s="67" t="s">
        <v>1303</v>
      </c>
      <c r="M90" s="67" t="s">
        <v>1304</v>
      </c>
      <c r="N90" s="67" t="s">
        <v>1305</v>
      </c>
      <c r="O90" s="68" t="s">
        <v>1306</v>
      </c>
      <c r="P90" s="68" t="s">
        <v>1307</v>
      </c>
      <c r="Q90" s="68" t="s">
        <v>1185</v>
      </c>
      <c r="R90" s="65"/>
      <c r="S90" s="65"/>
      <c r="T90" s="65"/>
      <c r="U90" s="65"/>
      <c r="V90" s="65"/>
      <c r="W90" s="65"/>
      <c r="X90" s="65"/>
      <c r="Y90" s="65"/>
      <c r="Z90" s="65"/>
      <c r="AA90" s="65"/>
      <c r="AB90" s="65"/>
      <c r="AC90" s="65"/>
    </row>
    <row r="91" spans="1:29" ht="13.5" customHeight="1">
      <c r="A91" s="66" t="s">
        <v>1308</v>
      </c>
      <c r="B91" s="67" t="s">
        <v>1309</v>
      </c>
      <c r="C91" s="67" t="s">
        <v>1310</v>
      </c>
      <c r="D91" s="67"/>
      <c r="E91" s="67" t="s">
        <v>1311</v>
      </c>
      <c r="F91" s="68" t="s">
        <v>1312</v>
      </c>
      <c r="G91" s="68" t="s">
        <v>1313</v>
      </c>
      <c r="H91" s="67" t="str">
        <f t="shared" si="0"/>
        <v>건국대, 고려대, 동국대, 상명대, 서울대, 성균관대, 성신여대, 이화여대, 중앙대, 총신대, 한국외대, 한양대, 홍익대  등</v>
      </c>
      <c r="I91" s="67" t="str">
        <f t="shared" si="1"/>
        <v>단국대, 인천대, 인하대  등</v>
      </c>
      <c r="J91" s="67" t="str">
        <f t="shared" si="2"/>
        <v>가톨릭관동대, 강원대, 경남대, 경북대, 경상국립대, 계명대, 국립공주대, 국립목포대, 국립순천대, 국립안동대, 대구가톨릭대, 대구대, 목원대, 부산대, 서원대, 송원대, 신라대, 영남대, 우석대, 원광대, 전남대, 전북대, 전주대, 제주대, 조선대, 청주대, 충남대, 충북대, 한국교원대, 한남대  등</v>
      </c>
      <c r="K91" s="71" t="s">
        <v>1314</v>
      </c>
      <c r="L91" s="71" t="s">
        <v>448</v>
      </c>
      <c r="M91" s="71" t="s">
        <v>1315</v>
      </c>
      <c r="N91" s="68" t="s">
        <v>1316</v>
      </c>
      <c r="O91" s="68" t="s">
        <v>1317</v>
      </c>
      <c r="P91" s="68" t="s">
        <v>1318</v>
      </c>
      <c r="Q91" s="68" t="s">
        <v>1319</v>
      </c>
      <c r="R91" s="65"/>
      <c r="S91" s="65"/>
      <c r="T91" s="65"/>
      <c r="U91" s="65"/>
      <c r="V91" s="65"/>
      <c r="W91" s="65"/>
      <c r="X91" s="65"/>
      <c r="Y91" s="65"/>
      <c r="Z91" s="65"/>
      <c r="AA91" s="65"/>
      <c r="AB91" s="65"/>
      <c r="AC91" s="65"/>
    </row>
    <row r="92" spans="1:29" ht="13.5" customHeight="1">
      <c r="A92" s="66" t="s">
        <v>1320</v>
      </c>
      <c r="B92" s="67" t="s">
        <v>1321</v>
      </c>
      <c r="C92" s="67" t="s">
        <v>1322</v>
      </c>
      <c r="D92" s="67"/>
      <c r="E92" s="67" t="s">
        <v>1323</v>
      </c>
      <c r="F92" s="68" t="s">
        <v>1324</v>
      </c>
      <c r="G92" s="68" t="s">
        <v>1325</v>
      </c>
      <c r="H92" s="67" t="str">
        <f t="shared" si="0"/>
        <v>고려대, 동국대, 서울대, 성신여대, 이화여대, 총신대, 홍익대  등</v>
      </c>
      <c r="I92" s="67" t="str">
        <f t="shared" si="1"/>
        <v>인천대, 인하대  등</v>
      </c>
      <c r="J92" s="67" t="str">
        <f t="shared" si="2"/>
        <v>가톨릭관동대, 강원대, 경상국립대, 경북대, 경성대, 국립공주대, 국립목포대, 국립순천대, 국립안동대, 대구가톨릭대, 대구대, 부산대, 서원대, 신라대, 원광대, 전남대, 전북대, 제주대, 충북대, 한국교원대, 한남대  등</v>
      </c>
      <c r="K92" s="71" t="s">
        <v>1326</v>
      </c>
      <c r="L92" s="71" t="s">
        <v>1327</v>
      </c>
      <c r="M92" s="71" t="s">
        <v>1328</v>
      </c>
      <c r="N92" s="68" t="s">
        <v>1329</v>
      </c>
      <c r="O92" s="69" t="s">
        <v>1317</v>
      </c>
      <c r="P92" s="70" t="s">
        <v>1330</v>
      </c>
      <c r="Q92" s="68" t="s">
        <v>1331</v>
      </c>
      <c r="R92" s="65"/>
      <c r="S92" s="65"/>
      <c r="T92" s="65"/>
      <c r="U92" s="65"/>
      <c r="V92" s="65"/>
      <c r="W92" s="65"/>
      <c r="X92" s="65"/>
      <c r="Y92" s="65"/>
      <c r="Z92" s="65"/>
      <c r="AA92" s="65"/>
      <c r="AB92" s="65"/>
      <c r="AC92" s="65"/>
    </row>
    <row r="93" spans="1:29" ht="13.5" customHeight="1">
      <c r="A93" s="66" t="s">
        <v>1332</v>
      </c>
      <c r="B93" s="67" t="s">
        <v>1333</v>
      </c>
      <c r="C93" s="67" t="s">
        <v>1334</v>
      </c>
      <c r="D93" s="67"/>
      <c r="E93" s="67" t="s">
        <v>1335</v>
      </c>
      <c r="F93" s="67" t="s">
        <v>1336</v>
      </c>
      <c r="G93" s="67" t="s">
        <v>1337</v>
      </c>
      <c r="H93" s="67" t="str">
        <f t="shared" si="0"/>
        <v>건국대, 고려대, 동국대, 상명대, 서울대, 성균관대, 이화여대, 한양대, 홍익대  등</v>
      </c>
      <c r="I93" s="67" t="str">
        <f t="shared" si="1"/>
        <v>단국대, 인천대, 인하대  등</v>
      </c>
      <c r="J93" s="67" t="str">
        <f t="shared" si="2"/>
        <v>가톨릭관동대, 강원대, 경남대, 경상국립대, 경북대, 국립공주대, 국립목포대, 국립순천대, 국립안동대, 대구가톨릭대, 대구대, 목원대, 부산대, 서원대, 신라대, 영남대, 우석대, 원광대, 전남대, 전북대, 전주대, 제주대, 조선대, 청주대, 충남대, 충북대, 한국교원대, 한남대  등</v>
      </c>
      <c r="K93" s="71" t="s">
        <v>1338</v>
      </c>
      <c r="L93" s="71" t="s">
        <v>448</v>
      </c>
      <c r="M93" s="71" t="s">
        <v>1339</v>
      </c>
      <c r="N93" s="68" t="s">
        <v>1340</v>
      </c>
      <c r="O93" s="69" t="s">
        <v>1341</v>
      </c>
      <c r="P93" s="69" t="s">
        <v>1342</v>
      </c>
      <c r="Q93" s="68" t="s">
        <v>1343</v>
      </c>
      <c r="R93" s="65"/>
      <c r="S93" s="65"/>
      <c r="T93" s="65"/>
      <c r="U93" s="65"/>
      <c r="V93" s="65"/>
      <c r="W93" s="65"/>
      <c r="X93" s="65"/>
      <c r="Y93" s="65"/>
      <c r="Z93" s="65"/>
      <c r="AA93" s="65"/>
      <c r="AB93" s="65"/>
      <c r="AC93" s="65"/>
    </row>
    <row r="94" spans="1:29" ht="13.5" customHeight="1">
      <c r="A94" s="66" t="s">
        <v>1344</v>
      </c>
      <c r="B94" s="67" t="s">
        <v>1345</v>
      </c>
      <c r="C94" s="67" t="s">
        <v>1346</v>
      </c>
      <c r="D94" s="67"/>
      <c r="E94" s="67" t="s">
        <v>1347</v>
      </c>
      <c r="F94" s="68" t="s">
        <v>1348</v>
      </c>
      <c r="G94" s="68" t="s">
        <v>1349</v>
      </c>
      <c r="H94" s="67" t="str">
        <f t="shared" si="0"/>
        <v>서울대, 이화여대  등</v>
      </c>
      <c r="I94" s="67" t="str">
        <f t="shared" si="1"/>
        <v>단국대  등</v>
      </c>
      <c r="J94" s="67" t="str">
        <f t="shared" si="2"/>
        <v>강원대, 경상국립대, 경북대, 국립공주대, 국립순천대, 대구대, 부산대, 서원대, 전남대, 전북대, 전주대, 조선대, 제주대, 충북대, 한국교원대  등</v>
      </c>
      <c r="K94" s="67" t="s">
        <v>1350</v>
      </c>
      <c r="L94" s="67" t="s">
        <v>1351</v>
      </c>
      <c r="M94" s="67" t="s">
        <v>1352</v>
      </c>
      <c r="N94" s="68" t="s">
        <v>1353</v>
      </c>
      <c r="O94" s="68" t="s">
        <v>1354</v>
      </c>
      <c r="P94" s="69" t="s">
        <v>1355</v>
      </c>
      <c r="Q94" s="68" t="s">
        <v>1082</v>
      </c>
      <c r="R94" s="65"/>
      <c r="S94" s="65"/>
      <c r="T94" s="65"/>
      <c r="U94" s="65"/>
      <c r="V94" s="65"/>
      <c r="W94" s="65"/>
      <c r="X94" s="65"/>
      <c r="Y94" s="65"/>
      <c r="Z94" s="65"/>
      <c r="AA94" s="65"/>
      <c r="AB94" s="65"/>
      <c r="AC94" s="65"/>
    </row>
    <row r="95" spans="1:29" ht="13.5" customHeight="1">
      <c r="A95" s="66" t="s">
        <v>1356</v>
      </c>
      <c r="B95" s="71" t="s">
        <v>1357</v>
      </c>
      <c r="C95" s="71" t="s">
        <v>1358</v>
      </c>
      <c r="D95" s="71"/>
      <c r="E95" s="67" t="s">
        <v>1359</v>
      </c>
      <c r="F95" s="68" t="s">
        <v>1360</v>
      </c>
      <c r="G95" s="68" t="s">
        <v>1361</v>
      </c>
      <c r="H95" s="67" t="str">
        <f t="shared" si="0"/>
        <v>고려대, 국민대, 동국대, 상명대, 서울대, 성균관대, 성신여대, 세종대, 이화여대, 중앙대, 한양대, 홍익대  등</v>
      </c>
      <c r="I95" s="67" t="str">
        <f t="shared" si="1"/>
        <v>강남대, 인하대  등</v>
      </c>
      <c r="J95" s="67" t="str">
        <f t="shared" si="2"/>
        <v>강원대, 경남대, 경북대, 경상국립대, 계명대, 국립공주대, 국립목포대, 대구가톨릭대, 동아대, 부산대, 서원대, 신라대, 영남대, 원광대, 전남대, 전북대, 전주대, 조선대, 충남대, 충북대, 한국교원대, 한남대  등</v>
      </c>
      <c r="K95" s="67" t="s">
        <v>1362</v>
      </c>
      <c r="L95" s="67" t="s">
        <v>1363</v>
      </c>
      <c r="M95" s="67" t="s">
        <v>1364</v>
      </c>
      <c r="N95" s="67" t="s">
        <v>1365</v>
      </c>
      <c r="O95" s="68" t="s">
        <v>1317</v>
      </c>
      <c r="P95" s="70" t="s">
        <v>1366</v>
      </c>
      <c r="Q95" s="68" t="s">
        <v>1367</v>
      </c>
      <c r="R95" s="65"/>
      <c r="S95" s="65"/>
      <c r="T95" s="65"/>
      <c r="U95" s="65"/>
      <c r="V95" s="65"/>
      <c r="W95" s="65"/>
      <c r="X95" s="65"/>
      <c r="Y95" s="65"/>
      <c r="Z95" s="65"/>
      <c r="AA95" s="65"/>
      <c r="AB95" s="65"/>
      <c r="AC95" s="65"/>
    </row>
    <row r="96" spans="1:29" ht="13.5" customHeight="1">
      <c r="A96" s="66" t="s">
        <v>1368</v>
      </c>
      <c r="B96" s="67" t="s">
        <v>1369</v>
      </c>
      <c r="C96" s="67" t="s">
        <v>1370</v>
      </c>
      <c r="D96" s="67"/>
      <c r="E96" s="67" t="s">
        <v>1371</v>
      </c>
      <c r="F96" s="67" t="s">
        <v>1356</v>
      </c>
      <c r="G96" s="67" t="s">
        <v>1372</v>
      </c>
      <c r="H96" s="67" t="str">
        <f t="shared" si="0"/>
        <v>서울교대, 이화여대)
∙수도권(경인교대)
∙비수도권(공주교대, 광주교대, 대구교대, 부산교대, 제주대, 전주교대, 진주교대, 청주교대, 춘천교대, 한국교원대  등</v>
      </c>
      <c r="I96" s="67" t="str">
        <f t="shared" si="1"/>
        <v>경인교대)
∙비수도권(공주교대, 광주교대, 대구교대, 부산교대, 제주대, 전주교대, 진주교대, 청주교대, 춘천교대, 한국교원대  등</v>
      </c>
      <c r="J96" s="67" t="str">
        <f t="shared" si="2"/>
        <v>공주교대, 광주교대, 대구교대, 부산교대, 제주대, 전주교대, 진주교대, 청주교대, 춘천교대, 한국교원대  등</v>
      </c>
      <c r="K96" s="67" t="s">
        <v>1373</v>
      </c>
      <c r="L96" s="67" t="s">
        <v>1374</v>
      </c>
      <c r="M96" s="67" t="s">
        <v>1375</v>
      </c>
      <c r="N96" s="68" t="s">
        <v>1376</v>
      </c>
      <c r="O96" s="68" t="s">
        <v>1377</v>
      </c>
      <c r="P96" s="68" t="s">
        <v>1378</v>
      </c>
      <c r="Q96" s="68" t="s">
        <v>1379</v>
      </c>
      <c r="R96" s="65"/>
      <c r="S96" s="65"/>
      <c r="T96" s="65"/>
      <c r="U96" s="65"/>
      <c r="V96" s="65"/>
      <c r="W96" s="65"/>
      <c r="X96" s="65"/>
      <c r="Y96" s="65"/>
      <c r="Z96" s="65"/>
      <c r="AA96" s="65"/>
      <c r="AB96" s="65"/>
      <c r="AC96" s="65"/>
    </row>
    <row r="97" spans="1:29" ht="13.5" customHeight="1">
      <c r="A97" s="66" t="s">
        <v>1380</v>
      </c>
      <c r="B97" s="67" t="s">
        <v>1381</v>
      </c>
      <c r="C97" s="67" t="s">
        <v>1382</v>
      </c>
      <c r="D97" s="67"/>
      <c r="E97" s="68" t="s">
        <v>1383</v>
      </c>
      <c r="F97" s="68" t="s">
        <v>1384</v>
      </c>
      <c r="G97" s="68" t="s">
        <v>1385</v>
      </c>
      <c r="H97" s="67" t="str">
        <f t="shared" si="0"/>
        <v>덕성여대, 삼육대, 성신여대, 이화여대, 중앙대, 총신대  등</v>
      </c>
      <c r="I97" s="67" t="str">
        <f t="shared" si="1"/>
        <v>가천대, 강남대, 경기대, 경동대, 서울신학대, 성결대, 신한대, 안양대, 인천대, 중부대  등</v>
      </c>
      <c r="J97" s="67" t="str">
        <f t="shared" si="2"/>
        <v>강원대, 건국대(글), 건양대, 경남대, 경상국립대, 경성대, 계명대, 고신대, 국립강릉원주대, 국립공주대, 국립부경대, 국립안동대, 국립창원대, 광신대, 광주대, 광주여자대, 김천대, 남부대, 대구가톨릭대, 대구대, 동국대(W), 동명대, 동양대, 동의대, 목원대, 목포가톨릭대, 배재대, 백석대, 부산대, 서원대, 세한대, 송원대, 순천향대, 신라대, 영남대, 우송대, 원광대, 유원대, 위덕대, 인제대, 전남대, 창신대, 한국교원대, 호서대, 호원대  등</v>
      </c>
      <c r="K97" s="67" t="s">
        <v>1386</v>
      </c>
      <c r="L97" s="67" t="s">
        <v>1387</v>
      </c>
      <c r="M97" s="67" t="s">
        <v>1388</v>
      </c>
      <c r="N97" s="68" t="s">
        <v>1389</v>
      </c>
      <c r="O97" s="69" t="s">
        <v>1390</v>
      </c>
      <c r="P97" s="69" t="s">
        <v>1378</v>
      </c>
      <c r="Q97" s="68" t="s">
        <v>1379</v>
      </c>
      <c r="R97" s="65"/>
      <c r="S97" s="65"/>
      <c r="T97" s="65"/>
      <c r="U97" s="65"/>
      <c r="V97" s="65"/>
      <c r="W97" s="65"/>
      <c r="X97" s="65"/>
      <c r="Y97" s="65"/>
      <c r="Z97" s="65"/>
      <c r="AA97" s="65"/>
      <c r="AB97" s="65"/>
      <c r="AC97" s="65"/>
    </row>
    <row r="98" spans="1:29" ht="13.5" customHeight="1">
      <c r="A98" s="66" t="s">
        <v>1391</v>
      </c>
      <c r="B98" s="68" t="s">
        <v>1392</v>
      </c>
      <c r="C98" s="68" t="s">
        <v>1393</v>
      </c>
      <c r="D98" s="68"/>
      <c r="E98" s="68" t="s">
        <v>1394</v>
      </c>
      <c r="F98" s="68" t="s">
        <v>1395</v>
      </c>
      <c r="G98" s="68" t="s">
        <v>1396</v>
      </c>
      <c r="H98" s="67" t="str">
        <f t="shared" si="0"/>
        <v>국민대, 동국대, 동덕여대, 서울대, 성균관대, 성신여대, 세종대, 숙명여대, 이화여대, 한성대, 홍익대  등</v>
      </c>
      <c r="I98" s="67" t="str">
        <f t="shared" si="1"/>
        <v>가천대, 용인대, 인천대, 중앙대  등</v>
      </c>
      <c r="J98" s="67" t="str">
        <f t="shared" si="2"/>
        <v>강원대, 경북대, 계명대, 국립군산대, 국립창원대, 단국대(천안), 대구예술대, 동아대, 부산대, 영남대, 전남대, 전북대, 조선대, 충남대, 충북대, 한남대  등</v>
      </c>
      <c r="K98" s="68" t="s">
        <v>1397</v>
      </c>
      <c r="L98" s="68" t="s">
        <v>1398</v>
      </c>
      <c r="M98" s="68" t="s">
        <v>1399</v>
      </c>
      <c r="N98" s="68" t="s">
        <v>1400</v>
      </c>
      <c r="O98" s="68" t="s">
        <v>1401</v>
      </c>
      <c r="P98" s="68" t="s">
        <v>1402</v>
      </c>
      <c r="Q98" s="68" t="s">
        <v>1403</v>
      </c>
      <c r="R98" s="65"/>
      <c r="S98" s="65"/>
      <c r="T98" s="65"/>
      <c r="U98" s="65"/>
      <c r="V98" s="65"/>
      <c r="W98" s="65"/>
      <c r="X98" s="65"/>
      <c r="Y98" s="65"/>
      <c r="Z98" s="65"/>
      <c r="AA98" s="65"/>
      <c r="AB98" s="65"/>
      <c r="AC98" s="65"/>
    </row>
    <row r="99" spans="1:29" ht="13.5" customHeight="1">
      <c r="A99" s="66" t="s">
        <v>1404</v>
      </c>
      <c r="B99" s="68" t="s">
        <v>1405</v>
      </c>
      <c r="C99" s="68" t="s">
        <v>1406</v>
      </c>
      <c r="D99" s="68"/>
      <c r="E99" s="68" t="s">
        <v>1407</v>
      </c>
      <c r="F99" s="68" t="s">
        <v>1408</v>
      </c>
      <c r="G99" s="68" t="s">
        <v>1409</v>
      </c>
      <c r="H99" s="67" t="str">
        <f t="shared" si="0"/>
        <v>국민대, 동국대, 서울대, 서울시립대, 성신여대, 이화여대, 홍익대  등</v>
      </c>
      <c r="I99" s="67" t="str">
        <f t="shared" si="1"/>
        <v>가천대, 중앙대  등</v>
      </c>
      <c r="J99" s="67" t="str">
        <f t="shared" si="2"/>
        <v>경북대, 단국대(천안), 부산대, 전남대, 전북대, 충남대, 충북대  등</v>
      </c>
      <c r="K99" s="68" t="s">
        <v>1410</v>
      </c>
      <c r="L99" s="68" t="s">
        <v>1411</v>
      </c>
      <c r="M99" s="68" t="s">
        <v>1412</v>
      </c>
      <c r="N99" s="68" t="s">
        <v>1413</v>
      </c>
      <c r="O99" s="68" t="s">
        <v>1401</v>
      </c>
      <c r="P99" s="68" t="s">
        <v>1402</v>
      </c>
      <c r="Q99" s="68" t="s">
        <v>1403</v>
      </c>
      <c r="R99" s="65"/>
      <c r="S99" s="65"/>
      <c r="T99" s="65"/>
      <c r="U99" s="65"/>
      <c r="V99" s="65"/>
      <c r="W99" s="65"/>
      <c r="X99" s="65"/>
      <c r="Y99" s="65"/>
      <c r="Z99" s="65"/>
      <c r="AA99" s="65"/>
      <c r="AB99" s="65"/>
      <c r="AC99" s="65"/>
    </row>
    <row r="100" spans="1:29" ht="13.5" customHeight="1">
      <c r="A100" s="66" t="s">
        <v>1414</v>
      </c>
      <c r="B100" s="68" t="s">
        <v>1415</v>
      </c>
      <c r="C100" s="68" t="s">
        <v>1416</v>
      </c>
      <c r="D100" s="68"/>
      <c r="E100" s="68" t="s">
        <v>1417</v>
      </c>
      <c r="F100" s="68" t="s">
        <v>1418</v>
      </c>
      <c r="G100" s="68" t="s">
        <v>1419</v>
      </c>
      <c r="H100" s="67" t="str">
        <f t="shared" si="0"/>
        <v>국민대, 동덕여대, 상명대, 서울과기대, 서울대, 서울여대, 성신여대, 숙명여대, 이화여대, 홍익대  등</v>
      </c>
      <c r="I100" s="67" t="str">
        <f t="shared" si="1"/>
        <v>경희대, 단국대, 수원대, 인천가톨릭대, 인하대, 중앙대(다빈치), 한경국립대, 협성대  등</v>
      </c>
      <c r="J100" s="67" t="str">
        <f t="shared" si="2"/>
        <v>건국대(글로컬), 경북대, 경성대, 계명대, 광주대, 국립강릉원주대, 국립공주대, 단국대(천안), 대구가톨릭대, 동의대, 부산대, 예원예대, 울산대, 전남대, 전북대, 청주대  등</v>
      </c>
      <c r="K100" s="68" t="s">
        <v>1420</v>
      </c>
      <c r="L100" s="68" t="s">
        <v>1421</v>
      </c>
      <c r="M100" s="68" t="s">
        <v>1422</v>
      </c>
      <c r="N100" s="68" t="s">
        <v>1423</v>
      </c>
      <c r="O100" s="68" t="s">
        <v>1401</v>
      </c>
      <c r="P100" s="68" t="s">
        <v>1402</v>
      </c>
      <c r="Q100" s="68" t="s">
        <v>1403</v>
      </c>
      <c r="R100" s="65"/>
      <c r="S100" s="65"/>
      <c r="T100" s="65"/>
      <c r="U100" s="65"/>
      <c r="V100" s="65"/>
      <c r="W100" s="65"/>
      <c r="X100" s="65"/>
      <c r="Y100" s="65"/>
      <c r="Z100" s="65"/>
      <c r="AA100" s="65"/>
      <c r="AB100" s="65"/>
      <c r="AC100" s="65"/>
    </row>
    <row r="101" spans="1:29" ht="13.5" customHeight="1">
      <c r="A101" s="66" t="s">
        <v>1424</v>
      </c>
      <c r="B101" s="68" t="s">
        <v>1425</v>
      </c>
      <c r="C101" s="68" t="s">
        <v>1426</v>
      </c>
      <c r="D101" s="68"/>
      <c r="E101" s="68" t="s">
        <v>1427</v>
      </c>
      <c r="F101" s="68" t="s">
        <v>1428</v>
      </c>
      <c r="G101" s="68" t="s">
        <v>1429</v>
      </c>
      <c r="H101" s="67" t="str">
        <f t="shared" si="0"/>
        <v>건국대, 고려대, 국민대, 동덕여대, 명지대, 삼육대, 서경대, 서울과기대, 서울대, 서울시립대, 서울여대, 성균관대, 성신여대, 세종대, 숙명여대, 연세대, 이화여대, 한성대, 한양대, 홍익대  등</v>
      </c>
      <c r="I101" s="67" t="str">
        <f t="shared" si="1"/>
        <v>가천대, 가톨릭대, 경희대, 단국대, 대진대, 명지대, 인천대, 인하대, 중앙대(다빈치), 한경국립대, 한국공학대, 한양대(에리카), 협성대  등</v>
      </c>
      <c r="J101" s="67" t="str">
        <f t="shared" si="2"/>
        <v>강원대, 건국대(글로컬), 경북대, 경상국립대, 계명대, 국립공주대, 국립부경대, 동국대(WISE), 동아대, 부산대, 상명대(천안), 연세대(미래), 울산대, 원광대, 전남대, 전북대, 제주대, 조선대, 충남대, 충북대, 홍익대(세종)  등</v>
      </c>
      <c r="K101" s="68" t="s">
        <v>1430</v>
      </c>
      <c r="L101" s="68" t="s">
        <v>1431</v>
      </c>
      <c r="M101" s="68" t="s">
        <v>1432</v>
      </c>
      <c r="N101" s="68" t="s">
        <v>1433</v>
      </c>
      <c r="O101" s="68" t="s">
        <v>1434</v>
      </c>
      <c r="P101" s="68" t="s">
        <v>1435</v>
      </c>
      <c r="Q101" s="68" t="s">
        <v>1436</v>
      </c>
      <c r="R101" s="65"/>
      <c r="S101" s="65"/>
      <c r="T101" s="65"/>
      <c r="U101" s="65"/>
      <c r="V101" s="65"/>
      <c r="W101" s="65"/>
      <c r="X101" s="65"/>
      <c r="Y101" s="65"/>
      <c r="Z101" s="65"/>
      <c r="AA101" s="65"/>
      <c r="AB101" s="65"/>
      <c r="AC101" s="65"/>
    </row>
    <row r="102" spans="1:29" ht="13.5" customHeight="1">
      <c r="A102" s="66" t="s">
        <v>1437</v>
      </c>
      <c r="B102" s="68" t="s">
        <v>1438</v>
      </c>
      <c r="C102" s="68" t="s">
        <v>1439</v>
      </c>
      <c r="D102" s="68"/>
      <c r="E102" s="68" t="s">
        <v>1440</v>
      </c>
      <c r="F102" s="68" t="s">
        <v>1441</v>
      </c>
      <c r="G102" s="68" t="s">
        <v>1442</v>
      </c>
      <c r="H102" s="67" t="str">
        <f t="shared" si="0"/>
        <v>한양대  등</v>
      </c>
      <c r="I102" s="67" t="str">
        <f t="shared" si="1"/>
        <v>경남대, 경상국립대, 국립공주대, 목원대, 한국교원대, 한남대  등</v>
      </c>
      <c r="J102" s="67" t="str">
        <f t="shared" si="2"/>
        <v>경남대, 경상국립대, 국립공주대, 목원대, 한국교원대, 한남대  등</v>
      </c>
      <c r="K102" s="68" t="s">
        <v>1443</v>
      </c>
      <c r="L102" s="68" t="s">
        <v>1444</v>
      </c>
      <c r="M102" s="68" t="s">
        <v>1444</v>
      </c>
      <c r="N102" s="68" t="s">
        <v>1445</v>
      </c>
      <c r="O102" s="68" t="s">
        <v>1446</v>
      </c>
      <c r="P102" s="68" t="s">
        <v>1447</v>
      </c>
      <c r="Q102" s="68" t="s">
        <v>1403</v>
      </c>
      <c r="R102" s="65"/>
      <c r="S102" s="65"/>
      <c r="T102" s="65"/>
      <c r="U102" s="65"/>
      <c r="V102" s="65"/>
      <c r="W102" s="65"/>
      <c r="X102" s="65"/>
      <c r="Y102" s="65"/>
      <c r="Z102" s="65"/>
      <c r="AA102" s="65"/>
      <c r="AB102" s="65"/>
      <c r="AC102" s="65"/>
    </row>
    <row r="103" spans="1:29" ht="13.5" customHeight="1">
      <c r="A103" s="66" t="s">
        <v>1448</v>
      </c>
      <c r="B103" s="68" t="s">
        <v>1449</v>
      </c>
      <c r="C103" s="68" t="s">
        <v>1450</v>
      </c>
      <c r="D103" s="68"/>
      <c r="E103" s="68" t="s">
        <v>1451</v>
      </c>
      <c r="F103" s="68" t="s">
        <v>1452</v>
      </c>
      <c r="G103" s="68" t="s">
        <v>1453</v>
      </c>
      <c r="H103" s="67" t="str">
        <f t="shared" si="0"/>
        <v>경희대, 국민대, 동덕여대, 삼육대, 상명대, 서경대, 서울대, 서울시립대, 성신여대, 세종대, 숙명여대, 연세대, 이화여대, 추계예대, 한양대, 장로회신학대, 총신대, 한국예술종합학교  등</v>
      </c>
      <c r="I103" s="67" t="str">
        <f t="shared" si="1"/>
        <v>가천대, 가톨릭대, 강남대, 단국대, 명지대, 성결대, 수원대, 안양대, 중앙대, 평택대, 협성대, 한세대, 서울신학대  등</v>
      </c>
      <c r="J103" s="67" t="str">
        <f t="shared" si="2"/>
        <v>강원대, 계명대, 경상국립대, 공주대, 대구가톨릭대, 목원대, 목포대, 부산대, 부산예술대, 서원대, 순천대, 안동대, 영남대, 원광대, 전남대, 전북대, 조선대, 창원대, 청주대, 충남대  등</v>
      </c>
      <c r="K103" s="68" t="s">
        <v>1454</v>
      </c>
      <c r="L103" s="68" t="s">
        <v>1455</v>
      </c>
      <c r="M103" s="68" t="s">
        <v>1456</v>
      </c>
      <c r="N103" s="68" t="s">
        <v>1457</v>
      </c>
      <c r="O103" s="68" t="s">
        <v>1458</v>
      </c>
      <c r="P103" s="68" t="s">
        <v>1459</v>
      </c>
      <c r="Q103" s="68" t="s">
        <v>1460</v>
      </c>
      <c r="R103" s="65"/>
      <c r="S103" s="65"/>
      <c r="T103" s="65"/>
      <c r="U103" s="65"/>
      <c r="V103" s="65"/>
      <c r="W103" s="65"/>
      <c r="X103" s="65"/>
      <c r="Y103" s="65"/>
      <c r="Z103" s="65"/>
      <c r="AA103" s="65"/>
      <c r="AB103" s="65"/>
      <c r="AC103" s="65"/>
    </row>
    <row r="104" spans="1:29" ht="13.5" customHeight="1">
      <c r="A104" s="66" t="s">
        <v>1461</v>
      </c>
      <c r="B104" s="68" t="s">
        <v>1462</v>
      </c>
      <c r="C104" s="68" t="s">
        <v>1463</v>
      </c>
      <c r="D104" s="68"/>
      <c r="E104" s="68" t="s">
        <v>1464</v>
      </c>
      <c r="F104" s="68" t="s">
        <v>1465</v>
      </c>
      <c r="G104" s="68" t="s">
        <v>1466</v>
      </c>
      <c r="H104" s="67" t="str">
        <f t="shared" si="0"/>
        <v>경희대, 국민대, 동덕여대, 삼육대, 상명대, 서경대, 서울대, 서울시립대, 성신여대, 세종대, 숙명여대, 연세대, 이화여대, 추계예대, 한양대, 장로회신학대, 총신대, 
 한국예술종합학교  등</v>
      </c>
      <c r="I104" s="67" t="str">
        <f t="shared" si="1"/>
        <v>가천대, 가톨릭대, 강남대, 단국대, 명지대, 성결대, 수원대, 안양대, 중앙대, 
 협성대, 한세대, 서울신학대  등</v>
      </c>
      <c r="J104" s="67" t="str">
        <f t="shared" si="2"/>
        <v>계명대, 군산대, 나사렛대, 대구가톨릭대, 대구예술대, 동아대, 목원대, 배재대, 백석대, 서원대, 세한대, 순천대, 울산대, 영남대, 제주대, 침례신학대, 호서대  등</v>
      </c>
      <c r="K104" s="68" t="s">
        <v>1467</v>
      </c>
      <c r="L104" s="68" t="s">
        <v>1468</v>
      </c>
      <c r="M104" s="68" t="s">
        <v>1469</v>
      </c>
      <c r="N104" s="68" t="s">
        <v>1470</v>
      </c>
      <c r="O104" s="68" t="s">
        <v>1458</v>
      </c>
      <c r="P104" s="68" t="s">
        <v>1459</v>
      </c>
      <c r="Q104" s="68" t="s">
        <v>1460</v>
      </c>
      <c r="R104" s="65"/>
      <c r="S104" s="65"/>
      <c r="T104" s="65"/>
      <c r="U104" s="65"/>
      <c r="V104" s="65"/>
      <c r="W104" s="65"/>
      <c r="X104" s="65"/>
      <c r="Y104" s="65"/>
      <c r="Z104" s="65"/>
      <c r="AA104" s="65"/>
      <c r="AB104" s="65"/>
      <c r="AC104" s="65"/>
    </row>
    <row r="105" spans="1:29" ht="13.5" customHeight="1">
      <c r="A105" s="66" t="s">
        <v>1471</v>
      </c>
      <c r="B105" s="68" t="s">
        <v>1472</v>
      </c>
      <c r="C105" s="68" t="s">
        <v>1473</v>
      </c>
      <c r="D105" s="68"/>
      <c r="E105" s="68" t="s">
        <v>1474</v>
      </c>
      <c r="F105" s="68" t="s">
        <v>1475</v>
      </c>
      <c r="G105" s="68" t="s">
        <v>1476</v>
      </c>
      <c r="H105" s="67" t="str">
        <f t="shared" si="0"/>
        <v>경희대, 국민대, 동덕여대, 삼육대, 상명대, 서경대, 서울대, 서울시립대, 성신여대, 세종대, 숙명여대, 연세대, 이화여대, 추계예대, 한양대, 한국예술종합학교  등</v>
      </c>
      <c r="I105" s="67" t="str">
        <f t="shared" si="1"/>
        <v>가천대, 가톨릭대, 강남대, 단국대, 수원대, 안양대, 중앙대, 협성대, 한세대  등</v>
      </c>
      <c r="J105" s="67" t="str">
        <f t="shared" si="2"/>
        <v>계명대, 군산대, 나사렛대, 대구가톨릭대, 동아대, 목원대, 울산대, 영남대, 제주대, 충남대  등</v>
      </c>
      <c r="K105" s="68" t="s">
        <v>1477</v>
      </c>
      <c r="L105" s="68" t="s">
        <v>1478</v>
      </c>
      <c r="M105" s="68" t="s">
        <v>1479</v>
      </c>
      <c r="N105" s="68" t="s">
        <v>1480</v>
      </c>
      <c r="O105" s="68" t="s">
        <v>1458</v>
      </c>
      <c r="P105" s="68" t="s">
        <v>1459</v>
      </c>
      <c r="Q105" s="68" t="s">
        <v>1460</v>
      </c>
      <c r="R105" s="65"/>
      <c r="S105" s="65"/>
      <c r="T105" s="65"/>
      <c r="U105" s="65"/>
      <c r="V105" s="65"/>
      <c r="W105" s="65"/>
      <c r="X105" s="65"/>
      <c r="Y105" s="65"/>
      <c r="Z105" s="65"/>
      <c r="AA105" s="65"/>
      <c r="AB105" s="65"/>
      <c r="AC105" s="65"/>
    </row>
    <row r="106" spans="1:29" ht="13.5" customHeight="1">
      <c r="A106" s="66" t="s">
        <v>1481</v>
      </c>
      <c r="B106" s="68" t="s">
        <v>1482</v>
      </c>
      <c r="C106" s="68" t="s">
        <v>1483</v>
      </c>
      <c r="D106" s="68"/>
      <c r="E106" s="68" t="s">
        <v>1484</v>
      </c>
      <c r="F106" s="68" t="s">
        <v>1485</v>
      </c>
      <c r="G106" s="68" t="s">
        <v>1486</v>
      </c>
      <c r="H106" s="67" t="str">
        <f t="shared" si="0"/>
        <v>경희대, 국민대, 상명대, 서울대, 서울시립대, 성신여대, 숙명여대, 연세대, 이화여대, 장로회신학대, 총신대, 추계예대, 한양대, 한국예술종합학교  등</v>
      </c>
      <c r="I106" s="67" t="str">
        <f t="shared" si="1"/>
        <v>가천대, 가톨릭대, 단국대, 명지대, 수원대, 중앙대, 한세대, 서울신학대  등</v>
      </c>
      <c r="J106" s="67" t="str">
        <f t="shared" si="2"/>
        <v>계명대, 군산대, 대구가톨릭대, 목원대, 서원대, 세한대, 영남대, 제주대  등</v>
      </c>
      <c r="K106" s="68" t="s">
        <v>1487</v>
      </c>
      <c r="L106" s="68" t="s">
        <v>1488</v>
      </c>
      <c r="M106" s="68" t="s">
        <v>1489</v>
      </c>
      <c r="N106" s="68" t="s">
        <v>1490</v>
      </c>
      <c r="O106" s="68" t="s">
        <v>1458</v>
      </c>
      <c r="P106" s="68" t="s">
        <v>1459</v>
      </c>
      <c r="Q106" s="68" t="s">
        <v>1460</v>
      </c>
      <c r="R106" s="65"/>
      <c r="S106" s="65"/>
      <c r="T106" s="65"/>
      <c r="U106" s="65"/>
      <c r="V106" s="65"/>
      <c r="W106" s="65"/>
      <c r="X106" s="65"/>
      <c r="Y106" s="65"/>
      <c r="Z106" s="65"/>
      <c r="AA106" s="65"/>
      <c r="AB106" s="65"/>
      <c r="AC106" s="65"/>
    </row>
    <row r="107" spans="1:29" ht="13.5" customHeight="1">
      <c r="A107" s="66" t="s">
        <v>1491</v>
      </c>
      <c r="B107" s="68" t="s">
        <v>1492</v>
      </c>
      <c r="C107" s="68" t="s">
        <v>1493</v>
      </c>
      <c r="D107" s="68"/>
      <c r="E107" s="68" t="s">
        <v>1494</v>
      </c>
      <c r="F107" s="68" t="s">
        <v>1495</v>
      </c>
      <c r="G107" s="68" t="s">
        <v>1496</v>
      </c>
      <c r="H107" s="67" t="str">
        <f t="shared" si="0"/>
        <v>동국대, 서울대, 이화여대, 추계예술대, 한양대, 한국예술종합학교  등</v>
      </c>
      <c r="I107" s="67" t="str">
        <f t="shared" si="1"/>
        <v>단국대, 수원대, 용인대, 중앙대  등</v>
      </c>
      <c r="J107" s="67" t="str">
        <f t="shared" si="2"/>
        <v>경북대, 경주대, 대구예술대, 동국대(WISE), 목원대, 부산대, 세한대, 우성대, 원광디지털대, 전남대, 전북대, 영남대  등</v>
      </c>
      <c r="K107" s="68" t="s">
        <v>1497</v>
      </c>
      <c r="L107" s="68" t="s">
        <v>1498</v>
      </c>
      <c r="M107" s="68" t="s">
        <v>1499</v>
      </c>
      <c r="N107" s="68" t="s">
        <v>1500</v>
      </c>
      <c r="O107" s="68" t="s">
        <v>1458</v>
      </c>
      <c r="P107" s="68" t="s">
        <v>1459</v>
      </c>
      <c r="Q107" s="68" t="s">
        <v>1460</v>
      </c>
      <c r="R107" s="65"/>
      <c r="S107" s="65"/>
      <c r="T107" s="65"/>
      <c r="U107" s="65"/>
      <c r="V107" s="65"/>
      <c r="W107" s="65"/>
      <c r="X107" s="65"/>
      <c r="Y107" s="65"/>
      <c r="Z107" s="65"/>
      <c r="AA107" s="65"/>
      <c r="AB107" s="65"/>
      <c r="AC107" s="65"/>
    </row>
    <row r="108" spans="1:29" ht="13.5" customHeight="1">
      <c r="A108" s="66" t="s">
        <v>1501</v>
      </c>
      <c r="B108" s="68" t="s">
        <v>1502</v>
      </c>
      <c r="C108" s="68" t="s">
        <v>1503</v>
      </c>
      <c r="D108" s="68"/>
      <c r="E108" s="68" t="s">
        <v>1504</v>
      </c>
      <c r="F108" s="68"/>
      <c r="G108" s="68" t="s">
        <v>1505</v>
      </c>
      <c r="H108" s="67" t="e">
        <f t="shared" si="0"/>
        <v>#VALUE!</v>
      </c>
      <c r="I108" s="67" t="e">
        <f t="shared" si="1"/>
        <v>#VALUE!</v>
      </c>
      <c r="J108" s="67" t="e">
        <f t="shared" si="2"/>
        <v>#VALUE!</v>
      </c>
      <c r="K108" s="68" t="s">
        <v>1506</v>
      </c>
      <c r="L108" s="68"/>
      <c r="M108" s="68" t="s">
        <v>1507</v>
      </c>
      <c r="N108" s="68" t="s">
        <v>1508</v>
      </c>
      <c r="O108" s="68" t="s">
        <v>1509</v>
      </c>
      <c r="P108" s="68" t="s">
        <v>1459</v>
      </c>
      <c r="Q108" s="68" t="s">
        <v>1460</v>
      </c>
      <c r="R108" s="65"/>
      <c r="S108" s="65"/>
      <c r="T108" s="65"/>
      <c r="U108" s="65"/>
      <c r="V108" s="65"/>
      <c r="W108" s="65"/>
      <c r="X108" s="65"/>
      <c r="Y108" s="65"/>
      <c r="Z108" s="65"/>
      <c r="AA108" s="65"/>
      <c r="AB108" s="65"/>
      <c r="AC108" s="65"/>
    </row>
    <row r="109" spans="1:29" ht="13.5" customHeight="1">
      <c r="A109" s="66" t="s">
        <v>1510</v>
      </c>
      <c r="B109" s="68" t="s">
        <v>1511</v>
      </c>
      <c r="C109" s="68" t="s">
        <v>1512</v>
      </c>
      <c r="D109" s="68"/>
      <c r="E109" s="68" t="s">
        <v>1513</v>
      </c>
      <c r="F109" s="68" t="s">
        <v>1514</v>
      </c>
      <c r="G109" s="68" t="s">
        <v>1515</v>
      </c>
      <c r="H109" s="67" t="str">
        <f t="shared" si="0"/>
        <v>경희대, 국민대, 동국대, 중앙대, 한국예술종합학교, 한양대  등</v>
      </c>
      <c r="I109" s="67" t="str">
        <f t="shared" si="1"/>
        <v>단국대, 명지대, 예원예술대, 용인대, 인하대, 평택대  등</v>
      </c>
      <c r="J109" s="67" t="str">
        <f t="shared" si="2"/>
        <v>계명대, 극동대, 경성대, 동국대, 목원대, 상명대, 청운대, 중부대, 청주대, 호서대, 부산예술대  등</v>
      </c>
      <c r="K109" s="68" t="s">
        <v>1516</v>
      </c>
      <c r="L109" s="68" t="s">
        <v>1517</v>
      </c>
      <c r="M109" s="68" t="s">
        <v>1518</v>
      </c>
      <c r="N109" s="68" t="s">
        <v>1519</v>
      </c>
      <c r="O109" s="68" t="s">
        <v>1520</v>
      </c>
      <c r="P109" s="68" t="s">
        <v>1521</v>
      </c>
      <c r="Q109" s="68" t="s">
        <v>1522</v>
      </c>
      <c r="R109" s="65"/>
      <c r="S109" s="65"/>
      <c r="T109" s="65"/>
      <c r="U109" s="65"/>
      <c r="V109" s="65"/>
      <c r="W109" s="65"/>
      <c r="X109" s="65"/>
      <c r="Y109" s="65"/>
      <c r="Z109" s="65"/>
      <c r="AA109" s="65"/>
      <c r="AB109" s="65"/>
      <c r="AC109" s="65"/>
    </row>
    <row r="110" spans="1:29" ht="13.5" customHeight="1">
      <c r="A110" s="66" t="s">
        <v>1523</v>
      </c>
      <c r="B110" s="68" t="s">
        <v>1524</v>
      </c>
      <c r="C110" s="68" t="s">
        <v>1525</v>
      </c>
      <c r="D110" s="68"/>
      <c r="E110" s="68" t="s">
        <v>1526</v>
      </c>
      <c r="F110" s="68" t="s">
        <v>1527</v>
      </c>
      <c r="G110" s="68" t="s">
        <v>1528</v>
      </c>
      <c r="H110" s="67" t="str">
        <f t="shared" si="0"/>
        <v>건국대, 경기대, 동국대, 서경대, 성균관대, 중앙대, 한양대  등</v>
      </c>
      <c r="I110" s="67" t="str">
        <f t="shared" si="1"/>
        <v>가천대, 경희대, 대진대, 성결대, 성균관대, 신한대, 용인대  등</v>
      </c>
      <c r="J110" s="67" t="str">
        <f t="shared" si="2"/>
        <v>계명대, 경남대, 공주대, 광주대, 동서대, 부산대, 부산예술대, 배재대, 선문대, 순천향대, 신한대, 청운대, 청주대, 한남대, 한서대, 우송대, 우석대  등</v>
      </c>
      <c r="K110" s="68" t="s">
        <v>1529</v>
      </c>
      <c r="L110" s="68" t="s">
        <v>1530</v>
      </c>
      <c r="M110" s="68" t="s">
        <v>1531</v>
      </c>
      <c r="N110" s="68" t="s">
        <v>1532</v>
      </c>
      <c r="O110" s="68" t="s">
        <v>1533</v>
      </c>
      <c r="P110" s="68" t="s">
        <v>1534</v>
      </c>
      <c r="Q110" s="68" t="s">
        <v>1535</v>
      </c>
      <c r="R110" s="65"/>
      <c r="S110" s="65"/>
      <c r="T110" s="65"/>
      <c r="U110" s="65"/>
      <c r="V110" s="65"/>
      <c r="W110" s="65"/>
      <c r="X110" s="65"/>
      <c r="Y110" s="65"/>
      <c r="Z110" s="65"/>
      <c r="AA110" s="65"/>
      <c r="AB110" s="65"/>
      <c r="AC110" s="65"/>
    </row>
    <row r="111" spans="1:29" ht="13.5" customHeight="1">
      <c r="A111" s="66" t="s">
        <v>46</v>
      </c>
      <c r="B111" s="68" t="s">
        <v>1536</v>
      </c>
      <c r="C111" s="68" t="s">
        <v>1537</v>
      </c>
      <c r="D111" s="68"/>
      <c r="E111" s="68" t="s">
        <v>1538</v>
      </c>
      <c r="F111" s="68" t="s">
        <v>1539</v>
      </c>
      <c r="G111" s="68" t="s">
        <v>1540</v>
      </c>
      <c r="H111" s="67" t="str">
        <f t="shared" si="0"/>
        <v>국민대, 성공회대, 서울예술대, 숙명여자대, 중앙대  등</v>
      </c>
      <c r="I111" s="67" t="str">
        <f t="shared" si="1"/>
        <v>경희대, 한양대  등</v>
      </c>
      <c r="J111" s="67" t="str">
        <f t="shared" si="2"/>
        <v>건국대, 경성대, 광주대, 광주여자대, 나사렛대, 대구가톨릭대, 배재대, 부산대, 세명대, 상지대, 서원대, 유원대, 예원예술대, 한밭대  등</v>
      </c>
      <c r="K111" s="68" t="s">
        <v>1541</v>
      </c>
      <c r="L111" s="68" t="s">
        <v>1542</v>
      </c>
      <c r="M111" s="68" t="s">
        <v>1543</v>
      </c>
      <c r="N111" s="68" t="s">
        <v>1544</v>
      </c>
      <c r="O111" s="68" t="s">
        <v>1545</v>
      </c>
      <c r="P111" s="68" t="s">
        <v>1546</v>
      </c>
      <c r="Q111" s="68" t="s">
        <v>1547</v>
      </c>
      <c r="R111" s="65"/>
      <c r="S111" s="65"/>
      <c r="T111" s="65"/>
      <c r="U111" s="65"/>
      <c r="V111" s="65"/>
      <c r="W111" s="65"/>
      <c r="X111" s="65"/>
      <c r="Y111" s="65"/>
      <c r="Z111" s="65"/>
      <c r="AA111" s="65"/>
      <c r="AB111" s="65"/>
      <c r="AC111" s="65"/>
    </row>
    <row r="112" spans="1:29" ht="13.5" customHeight="1">
      <c r="A112" s="66" t="s">
        <v>2825</v>
      </c>
      <c r="B112" s="68" t="s">
        <v>1548</v>
      </c>
      <c r="C112" s="68" t="s">
        <v>1549</v>
      </c>
      <c r="D112" s="68"/>
      <c r="E112" s="68" t="s">
        <v>1550</v>
      </c>
      <c r="F112" s="68" t="s">
        <v>1551</v>
      </c>
      <c r="G112" s="68" t="s">
        <v>1552</v>
      </c>
      <c r="H112" s="67" t="str">
        <f t="shared" si="0"/>
        <v>동국대, 동덕여자대, 명지대, 서울과학기술대, 서울예술대, 숭실대, 추계예술대  등</v>
      </c>
      <c r="I112" s="67" t="str">
        <f t="shared" si="1"/>
        <v>경희대, 중앙대, 한양대, 한신대, 협성대  등</v>
      </c>
      <c r="J112" s="67" t="str">
        <f t="shared" si="2"/>
        <v>계명대, 광주대, 단국대, 목포대, 신라대, 우석대, 원광대, 전북대, 조선대, 한서대  등</v>
      </c>
      <c r="K112" s="68" t="s">
        <v>1553</v>
      </c>
      <c r="L112" s="68" t="s">
        <v>1554</v>
      </c>
      <c r="M112" s="68" t="s">
        <v>1555</v>
      </c>
      <c r="N112" s="68" t="s">
        <v>1556</v>
      </c>
      <c r="O112" s="68" t="s">
        <v>1557</v>
      </c>
      <c r="P112" s="68" t="s">
        <v>1558</v>
      </c>
      <c r="Q112" s="68" t="s">
        <v>1559</v>
      </c>
      <c r="R112" s="65"/>
      <c r="S112" s="65"/>
      <c r="T112" s="65"/>
      <c r="U112" s="65"/>
      <c r="V112" s="65"/>
      <c r="W112" s="65"/>
      <c r="X112" s="65"/>
      <c r="Y112" s="65"/>
      <c r="Z112" s="65"/>
      <c r="AA112" s="65"/>
      <c r="AB112" s="65"/>
      <c r="AC112" s="65"/>
    </row>
    <row r="113" spans="1:29" ht="13.5" customHeight="1">
      <c r="A113" s="66" t="s">
        <v>1560</v>
      </c>
      <c r="B113" s="68" t="s">
        <v>1561</v>
      </c>
      <c r="C113" s="68" t="s">
        <v>1562</v>
      </c>
      <c r="D113" s="68"/>
      <c r="E113" s="68" t="s">
        <v>1563</v>
      </c>
      <c r="F113" s="68" t="s">
        <v>1564</v>
      </c>
      <c r="G113" s="68" t="s">
        <v>1565</v>
      </c>
      <c r="H113" s="67" t="str">
        <f t="shared" si="0"/>
        <v>삼육대, 세종대  등</v>
      </c>
      <c r="I113" s="67" t="str">
        <f t="shared" si="1"/>
        <v>강남대, 경기대, 경동대, 경희대, 용인대  등</v>
      </c>
      <c r="J113" s="67" t="str">
        <f t="shared" si="2"/>
        <v>계명대, 국립강릉원주대, 국립목포대, 국립창원대, 대구대, 대구한의대, 동서대, 동아대, 동의대, 우석대, 조선대, 한림대  등</v>
      </c>
      <c r="K113" s="68" t="s">
        <v>1566</v>
      </c>
      <c r="L113" s="68" t="s">
        <v>1567</v>
      </c>
      <c r="M113" s="68" t="s">
        <v>1568</v>
      </c>
      <c r="N113" s="68" t="s">
        <v>1569</v>
      </c>
      <c r="O113" s="68" t="s">
        <v>1570</v>
      </c>
      <c r="P113" s="68" t="s">
        <v>1571</v>
      </c>
      <c r="Q113" s="68" t="s">
        <v>1572</v>
      </c>
      <c r="R113" s="65"/>
      <c r="S113" s="65"/>
      <c r="T113" s="65"/>
      <c r="U113" s="65"/>
      <c r="V113" s="65"/>
      <c r="W113" s="65"/>
      <c r="X113" s="65"/>
      <c r="Y113" s="65"/>
      <c r="Z113" s="65"/>
      <c r="AA113" s="65"/>
      <c r="AB113" s="65"/>
      <c r="AC113" s="65"/>
    </row>
    <row r="114" spans="1:29" ht="13.5" customHeight="1">
      <c r="A114" s="66" t="s">
        <v>2824</v>
      </c>
      <c r="B114" s="68" t="s">
        <v>1573</v>
      </c>
      <c r="C114" s="68" t="s">
        <v>1574</v>
      </c>
      <c r="D114" s="68"/>
      <c r="E114" s="68" t="s">
        <v>1575</v>
      </c>
      <c r="F114" s="68" t="s">
        <v>1576</v>
      </c>
      <c r="G114" s="68" t="s">
        <v>1577</v>
      </c>
      <c r="H114" s="67" t="str">
        <f t="shared" si="0"/>
        <v>서울과학기술대, 서울시립대, 성균관대  등</v>
      </c>
      <c r="I114" s="67" t="str">
        <f t="shared" si="1"/>
        <v>수원대, 안양대, 인하대, 중앙대, 화성의과학대  등</v>
      </c>
      <c r="J114" s="67" t="str">
        <f t="shared" si="2"/>
        <v>강원대, 경남대, 부산대, 순천향대, 전북대, 청운대, 충남대, 한남대, 국립한국해양대  등</v>
      </c>
      <c r="K114" s="68" t="s">
        <v>1578</v>
      </c>
      <c r="L114" s="68" t="s">
        <v>1579</v>
      </c>
      <c r="M114" s="68" t="s">
        <v>1580</v>
      </c>
      <c r="N114" s="68" t="s">
        <v>1581</v>
      </c>
      <c r="O114" s="68" t="s">
        <v>1582</v>
      </c>
      <c r="P114" s="68" t="s">
        <v>1571</v>
      </c>
      <c r="Q114" s="68" t="s">
        <v>1572</v>
      </c>
      <c r="R114" s="65"/>
      <c r="S114" s="65"/>
      <c r="T114" s="65"/>
      <c r="U114" s="65"/>
      <c r="V114" s="65"/>
      <c r="W114" s="65"/>
      <c r="X114" s="65"/>
      <c r="Y114" s="65"/>
      <c r="Z114" s="65"/>
      <c r="AA114" s="65"/>
      <c r="AB114" s="65"/>
      <c r="AC114" s="65"/>
    </row>
    <row r="115" spans="1:29" ht="13.5" customHeight="1">
      <c r="A115" s="66" t="s">
        <v>1583</v>
      </c>
      <c r="B115" s="68" t="s">
        <v>1584</v>
      </c>
      <c r="C115" s="68" t="s">
        <v>1585</v>
      </c>
      <c r="D115" s="68"/>
      <c r="E115" s="68" t="s">
        <v>1586</v>
      </c>
      <c r="F115" s="68" t="s">
        <v>1587</v>
      </c>
      <c r="G115" s="68" t="s">
        <v>1588</v>
      </c>
      <c r="H115" s="67" t="str">
        <f t="shared" si="0"/>
        <v>건국대, 고려대, 동국대, 서울대, 숙명여대, 중앙대, 연세대  등</v>
      </c>
      <c r="I115" s="67" t="str">
        <f t="shared" si="1"/>
        <v>단국대, 성결대, 인천대, 인하대  등</v>
      </c>
      <c r="J115" s="67" t="str">
        <f t="shared" si="2"/>
        <v>가톨릭관동대, 강원대, 경남대, 경북대, 경상국립대, 국립공주대, 대구가톨릭대, 부산대, 서원대, 원광대, 전남대, 전북대, 제주대, 충남대, 충북대, 한국교원대  등</v>
      </c>
      <c r="K115" s="68" t="s">
        <v>1589</v>
      </c>
      <c r="L115" s="68" t="s">
        <v>1590</v>
      </c>
      <c r="M115" s="68" t="s">
        <v>1591</v>
      </c>
      <c r="N115" s="68" t="s">
        <v>1592</v>
      </c>
      <c r="O115" s="68" t="s">
        <v>1593</v>
      </c>
      <c r="P115" s="68" t="s">
        <v>1594</v>
      </c>
      <c r="Q115" s="68" t="s">
        <v>1572</v>
      </c>
      <c r="R115" s="65"/>
      <c r="S115" s="65"/>
      <c r="T115" s="65"/>
      <c r="U115" s="65"/>
      <c r="V115" s="65"/>
      <c r="W115" s="65"/>
      <c r="X115" s="65"/>
      <c r="Y115" s="65"/>
      <c r="Z115" s="65"/>
      <c r="AA115" s="65"/>
      <c r="AB115" s="65"/>
      <c r="AC115" s="65"/>
    </row>
    <row r="116" spans="1:29" ht="13.5" customHeight="1">
      <c r="A116" s="66" t="s">
        <v>1595</v>
      </c>
      <c r="B116" s="68" t="s">
        <v>1596</v>
      </c>
      <c r="C116" s="68" t="s">
        <v>1597</v>
      </c>
      <c r="D116" s="68"/>
      <c r="E116" s="68" t="s">
        <v>1598</v>
      </c>
      <c r="F116" s="68" t="s">
        <v>1599</v>
      </c>
      <c r="G116" s="68" t="s">
        <v>1600</v>
      </c>
      <c r="H116" s="67" t="str">
        <f t="shared" si="0"/>
        <v>국민대, 상명대, 성신여대, 한체대  등</v>
      </c>
      <c r="I116" s="67" t="str">
        <f t="shared" si="1"/>
        <v>가천대, 경희대, 신한대, 인천대  등</v>
      </c>
      <c r="J116" s="67" t="str">
        <f t="shared" si="2"/>
        <v>단국대, 건양대, 국립한국교통대, 순천향대, 동국대, 동서대, 대구한의대  등</v>
      </c>
      <c r="K116" s="68" t="s">
        <v>1601</v>
      </c>
      <c r="L116" s="68" t="s">
        <v>1602</v>
      </c>
      <c r="M116" s="68" t="s">
        <v>1603</v>
      </c>
      <c r="N116" s="68" t="s">
        <v>1604</v>
      </c>
      <c r="O116" s="68" t="s">
        <v>1605</v>
      </c>
      <c r="P116" s="68" t="s">
        <v>1606</v>
      </c>
      <c r="Q116" s="68" t="s">
        <v>1607</v>
      </c>
      <c r="R116" s="65"/>
      <c r="S116" s="65"/>
      <c r="T116" s="65"/>
      <c r="U116" s="65"/>
      <c r="V116" s="65"/>
      <c r="W116" s="65"/>
      <c r="X116" s="65"/>
      <c r="Y116" s="65"/>
      <c r="Z116" s="65"/>
      <c r="AA116" s="65"/>
      <c r="AB116" s="65"/>
      <c r="AC116" s="65"/>
    </row>
    <row r="117" spans="1:29" ht="13.5" customHeight="1">
      <c r="A117" s="66" t="s">
        <v>1608</v>
      </c>
      <c r="B117" s="68" t="s">
        <v>1609</v>
      </c>
      <c r="C117" s="68" t="s">
        <v>1610</v>
      </c>
      <c r="D117" s="68"/>
      <c r="E117" s="68" t="s">
        <v>1611</v>
      </c>
      <c r="F117" s="68" t="s">
        <v>1612</v>
      </c>
      <c r="G117" s="68" t="s">
        <v>1613</v>
      </c>
      <c r="H117" s="67" t="str">
        <f t="shared" si="0"/>
        <v>국민대, 한양대, 한체대  등</v>
      </c>
      <c r="I117" s="67" t="str">
        <f t="shared" si="1"/>
        <v>한경국립대, 한국외대, 경동대, 신한대, 한국외대  등</v>
      </c>
      <c r="J117" s="67" t="e">
        <f t="shared" si="2"/>
        <v>#VALUE!</v>
      </c>
      <c r="K117" s="68" t="s">
        <v>1614</v>
      </c>
      <c r="L117" s="68" t="s">
        <v>1615</v>
      </c>
      <c r="M117" s="68"/>
      <c r="N117" s="68" t="s">
        <v>1616</v>
      </c>
      <c r="O117" s="68" t="s">
        <v>1617</v>
      </c>
      <c r="P117" s="68" t="s">
        <v>1618</v>
      </c>
      <c r="Q117" s="68" t="s">
        <v>1619</v>
      </c>
      <c r="R117" s="65"/>
      <c r="S117" s="65"/>
      <c r="T117" s="65"/>
      <c r="U117" s="65"/>
      <c r="V117" s="65"/>
      <c r="W117" s="65"/>
      <c r="X117" s="65"/>
      <c r="Y117" s="65"/>
      <c r="Z117" s="65"/>
      <c r="AA117" s="65"/>
      <c r="AB117" s="65"/>
      <c r="AC117" s="65"/>
    </row>
    <row r="118" spans="1:29" ht="13.5" customHeight="1">
      <c r="A118" s="66" t="s">
        <v>1620</v>
      </c>
      <c r="B118" s="68" t="s">
        <v>1621</v>
      </c>
      <c r="C118" s="68" t="s">
        <v>1622</v>
      </c>
      <c r="D118" s="68"/>
      <c r="E118" s="68" t="s">
        <v>1623</v>
      </c>
      <c r="F118" s="68" t="s">
        <v>1624</v>
      </c>
      <c r="G118" s="68" t="s">
        <v>1625</v>
      </c>
      <c r="H118" s="67" t="str">
        <f t="shared" si="0"/>
        <v>동덕여대, 세종대, 숙명여대, 이화여대, 성신여대, 국민대, 서울기독대, 한양대, 경희대, 상명대, 서경대, 성균관대, 한성대  등</v>
      </c>
      <c r="I118" s="67" t="str">
        <f t="shared" si="1"/>
        <v>중앙대, 단국대, 용인대, 한양대  등</v>
      </c>
      <c r="J118" s="67" t="str">
        <f t="shared" si="2"/>
        <v>조선대, 동신대, 대구예대, 강원대, 계명대, 국립공주대, 국립창원대, 전북대, 충남대, 부산대, 영남대, 경상국립대  등</v>
      </c>
      <c r="K118" s="68" t="s">
        <v>1626</v>
      </c>
      <c r="L118" s="68" t="s">
        <v>1627</v>
      </c>
      <c r="M118" s="68" t="s">
        <v>1628</v>
      </c>
      <c r="N118" s="68" t="s">
        <v>1629</v>
      </c>
      <c r="O118" s="68" t="s">
        <v>1570</v>
      </c>
      <c r="P118" s="68" t="s">
        <v>1571</v>
      </c>
      <c r="Q118" s="68" t="s">
        <v>1572</v>
      </c>
      <c r="R118" s="65"/>
      <c r="S118" s="65"/>
      <c r="T118" s="65"/>
      <c r="U118" s="65"/>
      <c r="V118" s="65"/>
      <c r="W118" s="65"/>
      <c r="X118" s="65"/>
      <c r="Y118" s="65"/>
      <c r="Z118" s="65"/>
      <c r="AA118" s="65"/>
      <c r="AB118" s="65"/>
      <c r="AC118" s="65"/>
    </row>
    <row r="119" spans="1:29" ht="13.5" customHeight="1">
      <c r="A119" s="66" t="s">
        <v>1630</v>
      </c>
      <c r="B119" s="68"/>
      <c r="C119" s="68"/>
      <c r="D119" s="68"/>
      <c r="E119" s="68"/>
      <c r="F119" s="68"/>
      <c r="G119" s="68"/>
      <c r="H119" s="67" t="e">
        <f t="shared" si="0"/>
        <v>#VALUE!</v>
      </c>
      <c r="I119" s="67" t="e">
        <f t="shared" si="1"/>
        <v>#VALUE!</v>
      </c>
      <c r="J119" s="67" t="e">
        <f t="shared" si="2"/>
        <v>#VALUE!</v>
      </c>
      <c r="K119" s="68"/>
      <c r="L119" s="68"/>
      <c r="M119" s="68"/>
      <c r="N119" s="68"/>
      <c r="O119" s="68"/>
      <c r="P119" s="68"/>
      <c r="Q119" s="76"/>
      <c r="R119" s="65"/>
      <c r="S119" s="65"/>
      <c r="T119" s="65"/>
      <c r="U119" s="65"/>
      <c r="V119" s="65"/>
      <c r="W119" s="65"/>
      <c r="X119" s="65"/>
      <c r="Y119" s="65"/>
      <c r="Z119" s="65"/>
      <c r="AA119" s="65"/>
      <c r="AB119" s="65"/>
      <c r="AC119" s="65"/>
    </row>
    <row r="120" spans="1:29" ht="13.5" customHeight="1">
      <c r="A120" s="77"/>
      <c r="B120" s="78"/>
      <c r="C120" s="78"/>
      <c r="D120" s="78"/>
      <c r="E120" s="78"/>
      <c r="F120" s="78"/>
      <c r="G120" s="78"/>
      <c r="H120" s="78"/>
      <c r="I120" s="78"/>
      <c r="J120" s="78"/>
      <c r="K120" s="78"/>
      <c r="L120" s="78"/>
      <c r="M120" s="78"/>
      <c r="N120" s="78"/>
      <c r="O120" s="78"/>
      <c r="P120" s="78"/>
      <c r="Q120" s="79"/>
      <c r="R120" s="65"/>
      <c r="S120" s="65"/>
      <c r="T120" s="65"/>
      <c r="U120" s="65"/>
      <c r="V120" s="65"/>
      <c r="W120" s="65"/>
      <c r="X120" s="65"/>
      <c r="Y120" s="65"/>
      <c r="Z120" s="65"/>
      <c r="AA120" s="65"/>
      <c r="AB120" s="65"/>
      <c r="AC120" s="65"/>
    </row>
    <row r="121" spans="1:29" ht="13.5" customHeight="1">
      <c r="A121" s="77"/>
      <c r="B121" s="78"/>
      <c r="C121" s="78"/>
      <c r="D121" s="78"/>
      <c r="E121" s="78"/>
      <c r="F121" s="78"/>
      <c r="G121" s="78"/>
      <c r="H121" s="78"/>
      <c r="I121" s="78"/>
      <c r="J121" s="78"/>
      <c r="K121" s="78"/>
      <c r="L121" s="78"/>
      <c r="M121" s="78"/>
      <c r="N121" s="78"/>
      <c r="O121" s="78"/>
      <c r="P121" s="78"/>
      <c r="Q121" s="79"/>
      <c r="R121" s="65"/>
      <c r="S121" s="65"/>
      <c r="T121" s="65"/>
      <c r="U121" s="65"/>
      <c r="V121" s="65"/>
      <c r="W121" s="65"/>
      <c r="X121" s="65"/>
      <c r="Y121" s="65"/>
      <c r="Z121" s="65"/>
      <c r="AA121" s="65"/>
      <c r="AB121" s="65"/>
      <c r="AC121" s="65"/>
    </row>
    <row r="122" spans="1:29" ht="13.5" customHeight="1">
      <c r="A122" s="77"/>
      <c r="B122" s="78"/>
      <c r="C122" s="78"/>
      <c r="D122" s="78"/>
      <c r="E122" s="78"/>
      <c r="F122" s="78"/>
      <c r="G122" s="78"/>
      <c r="H122" s="78"/>
      <c r="I122" s="78"/>
      <c r="J122" s="78"/>
      <c r="K122" s="78"/>
      <c r="L122" s="78"/>
      <c r="M122" s="78"/>
      <c r="N122" s="78"/>
      <c r="O122" s="78"/>
      <c r="P122" s="78"/>
      <c r="Q122" s="79"/>
      <c r="R122" s="65"/>
      <c r="S122" s="65"/>
      <c r="T122" s="65"/>
      <c r="U122" s="65"/>
      <c r="V122" s="65"/>
      <c r="W122" s="65"/>
      <c r="X122" s="65"/>
      <c r="Y122" s="65"/>
      <c r="Z122" s="65"/>
      <c r="AA122" s="65"/>
      <c r="AB122" s="65"/>
      <c r="AC122" s="65"/>
    </row>
    <row r="123" spans="1:29" ht="13.5" customHeight="1">
      <c r="A123" s="77"/>
      <c r="B123" s="78"/>
      <c r="C123" s="78"/>
      <c r="D123" s="78"/>
      <c r="E123" s="78"/>
      <c r="F123" s="78"/>
      <c r="G123" s="78"/>
      <c r="H123" s="78"/>
      <c r="I123" s="78"/>
      <c r="J123" s="78"/>
      <c r="K123" s="78"/>
      <c r="L123" s="78"/>
      <c r="M123" s="78"/>
      <c r="N123" s="78"/>
      <c r="O123" s="78"/>
      <c r="P123" s="78"/>
      <c r="Q123" s="79"/>
      <c r="R123" s="65"/>
      <c r="S123" s="65"/>
      <c r="T123" s="65"/>
      <c r="U123" s="65"/>
      <c r="V123" s="65"/>
      <c r="W123" s="65"/>
      <c r="X123" s="65"/>
      <c r="Y123" s="65"/>
      <c r="Z123" s="65"/>
      <c r="AA123" s="65"/>
      <c r="AB123" s="65"/>
      <c r="AC123" s="65"/>
    </row>
    <row r="124" spans="1:29" ht="13.5" customHeight="1">
      <c r="A124" s="77"/>
      <c r="B124" s="78"/>
      <c r="C124" s="78"/>
      <c r="D124" s="78"/>
      <c r="E124" s="78"/>
      <c r="F124" s="78"/>
      <c r="G124" s="78"/>
      <c r="H124" s="78"/>
      <c r="I124" s="78"/>
      <c r="J124" s="78"/>
      <c r="K124" s="78"/>
      <c r="L124" s="78"/>
      <c r="M124" s="78"/>
      <c r="N124" s="78"/>
      <c r="O124" s="78"/>
      <c r="P124" s="78"/>
      <c r="Q124" s="79"/>
      <c r="R124" s="65"/>
      <c r="S124" s="65"/>
      <c r="T124" s="65"/>
      <c r="U124" s="65"/>
      <c r="V124" s="65"/>
      <c r="W124" s="65"/>
      <c r="X124" s="65"/>
      <c r="Y124" s="65"/>
      <c r="Z124" s="65"/>
      <c r="AA124" s="65"/>
      <c r="AB124" s="65"/>
      <c r="AC124" s="65"/>
    </row>
    <row r="125" spans="1:29" ht="13.5" customHeight="1">
      <c r="A125" s="77"/>
      <c r="B125" s="78"/>
      <c r="C125" s="78"/>
      <c r="D125" s="78"/>
      <c r="E125" s="78"/>
      <c r="F125" s="78"/>
      <c r="G125" s="78"/>
      <c r="H125" s="78"/>
      <c r="I125" s="78"/>
      <c r="J125" s="78"/>
      <c r="K125" s="78"/>
      <c r="L125" s="78"/>
      <c r="M125" s="78"/>
      <c r="N125" s="78"/>
      <c r="O125" s="78"/>
      <c r="P125" s="78"/>
      <c r="Q125" s="79"/>
      <c r="R125" s="65"/>
      <c r="S125" s="65"/>
      <c r="T125" s="65"/>
      <c r="U125" s="65"/>
      <c r="V125" s="65"/>
      <c r="W125" s="65"/>
      <c r="X125" s="65"/>
      <c r="Y125" s="65"/>
      <c r="Z125" s="65"/>
      <c r="AA125" s="65"/>
      <c r="AB125" s="65"/>
      <c r="AC125" s="65"/>
    </row>
    <row r="126" spans="1:29" ht="13.5" customHeight="1">
      <c r="A126" s="77"/>
      <c r="B126" s="78"/>
      <c r="C126" s="78"/>
      <c r="D126" s="78"/>
      <c r="E126" s="78"/>
      <c r="F126" s="78"/>
      <c r="G126" s="78"/>
      <c r="H126" s="78"/>
      <c r="I126" s="78"/>
      <c r="J126" s="78"/>
      <c r="K126" s="78"/>
      <c r="L126" s="78"/>
      <c r="M126" s="78"/>
      <c r="N126" s="78"/>
      <c r="O126" s="78"/>
      <c r="P126" s="78"/>
      <c r="Q126" s="79"/>
      <c r="R126" s="65"/>
      <c r="S126" s="65"/>
      <c r="T126" s="65"/>
      <c r="U126" s="65"/>
      <c r="V126" s="65"/>
      <c r="W126" s="65"/>
      <c r="X126" s="65"/>
      <c r="Y126" s="65"/>
      <c r="Z126" s="65"/>
      <c r="AA126" s="65"/>
      <c r="AB126" s="65"/>
      <c r="AC126" s="65"/>
    </row>
    <row r="127" spans="1:29" ht="13.5" customHeight="1">
      <c r="A127" s="77"/>
      <c r="B127" s="78"/>
      <c r="C127" s="78"/>
      <c r="D127" s="78"/>
      <c r="E127" s="78"/>
      <c r="F127" s="78"/>
      <c r="G127" s="78"/>
      <c r="H127" s="78"/>
      <c r="I127" s="78"/>
      <c r="J127" s="78"/>
      <c r="K127" s="78"/>
      <c r="L127" s="78"/>
      <c r="M127" s="78"/>
      <c r="N127" s="78"/>
      <c r="O127" s="78"/>
      <c r="P127" s="78"/>
      <c r="Q127" s="79"/>
      <c r="R127" s="65"/>
      <c r="S127" s="65"/>
      <c r="T127" s="65"/>
      <c r="U127" s="65"/>
      <c r="V127" s="65"/>
      <c r="W127" s="65"/>
      <c r="X127" s="65"/>
      <c r="Y127" s="65"/>
      <c r="Z127" s="65"/>
      <c r="AA127" s="65"/>
      <c r="AB127" s="65"/>
      <c r="AC127" s="65"/>
    </row>
    <row r="128" spans="1:29" ht="13.5" customHeight="1">
      <c r="A128" s="77"/>
      <c r="B128" s="78"/>
      <c r="C128" s="78"/>
      <c r="D128" s="78"/>
      <c r="E128" s="78"/>
      <c r="F128" s="78"/>
      <c r="G128" s="78"/>
      <c r="H128" s="78"/>
      <c r="I128" s="78"/>
      <c r="J128" s="78"/>
      <c r="K128" s="78"/>
      <c r="L128" s="78"/>
      <c r="M128" s="78"/>
      <c r="N128" s="78"/>
      <c r="O128" s="78"/>
      <c r="P128" s="78"/>
      <c r="Q128" s="79"/>
      <c r="R128" s="65"/>
      <c r="S128" s="65"/>
      <c r="T128" s="65"/>
      <c r="U128" s="65"/>
      <c r="V128" s="65"/>
      <c r="W128" s="65"/>
      <c r="X128" s="65"/>
      <c r="Y128" s="65"/>
      <c r="Z128" s="65"/>
      <c r="AA128" s="65"/>
      <c r="AB128" s="65"/>
      <c r="AC128" s="65"/>
    </row>
    <row r="129" spans="1:29" ht="13.5" customHeight="1">
      <c r="A129" s="77"/>
      <c r="B129" s="78"/>
      <c r="C129" s="78"/>
      <c r="D129" s="78"/>
      <c r="E129" s="78"/>
      <c r="F129" s="78"/>
      <c r="G129" s="78"/>
      <c r="H129" s="78"/>
      <c r="I129" s="78"/>
      <c r="J129" s="78"/>
      <c r="K129" s="78"/>
      <c r="L129" s="78"/>
      <c r="M129" s="78"/>
      <c r="N129" s="78"/>
      <c r="O129" s="78"/>
      <c r="P129" s="78"/>
      <c r="Q129" s="79"/>
      <c r="R129" s="65"/>
      <c r="S129" s="65"/>
      <c r="T129" s="65"/>
      <c r="U129" s="65"/>
      <c r="V129" s="65"/>
      <c r="W129" s="65"/>
      <c r="X129" s="65"/>
      <c r="Y129" s="65"/>
      <c r="Z129" s="65"/>
      <c r="AA129" s="65"/>
      <c r="AB129" s="65"/>
      <c r="AC129" s="65"/>
    </row>
    <row r="130" spans="1:29" ht="13.5" customHeight="1">
      <c r="A130" s="77"/>
      <c r="B130" s="78"/>
      <c r="C130" s="78"/>
      <c r="D130" s="78"/>
      <c r="E130" s="78"/>
      <c r="F130" s="78"/>
      <c r="G130" s="78"/>
      <c r="H130" s="78"/>
      <c r="I130" s="78"/>
      <c r="J130" s="78"/>
      <c r="K130" s="78"/>
      <c r="L130" s="78"/>
      <c r="M130" s="78"/>
      <c r="N130" s="78"/>
      <c r="O130" s="78"/>
      <c r="P130" s="78"/>
      <c r="Q130" s="79"/>
      <c r="R130" s="65"/>
      <c r="S130" s="65"/>
      <c r="T130" s="65"/>
      <c r="U130" s="65"/>
      <c r="V130" s="65"/>
      <c r="W130" s="65"/>
      <c r="X130" s="65"/>
      <c r="Y130" s="65"/>
      <c r="Z130" s="65"/>
      <c r="AA130" s="65"/>
      <c r="AB130" s="65"/>
      <c r="AC130" s="65"/>
    </row>
    <row r="131" spans="1:29" ht="13.5" customHeight="1">
      <c r="A131" s="77"/>
      <c r="B131" s="78"/>
      <c r="C131" s="78"/>
      <c r="D131" s="78"/>
      <c r="E131" s="78"/>
      <c r="F131" s="78"/>
      <c r="G131" s="78"/>
      <c r="H131" s="78"/>
      <c r="I131" s="78"/>
      <c r="J131" s="78"/>
      <c r="K131" s="78"/>
      <c r="L131" s="78"/>
      <c r="M131" s="78"/>
      <c r="N131" s="78"/>
      <c r="O131" s="78"/>
      <c r="P131" s="78"/>
      <c r="Q131" s="79"/>
      <c r="R131" s="65"/>
      <c r="S131" s="65"/>
      <c r="T131" s="65"/>
      <c r="U131" s="65"/>
      <c r="V131" s="65"/>
      <c r="W131" s="65"/>
      <c r="X131" s="65"/>
      <c r="Y131" s="65"/>
      <c r="Z131" s="65"/>
      <c r="AA131" s="65"/>
      <c r="AB131" s="65"/>
      <c r="AC131" s="65"/>
    </row>
    <row r="132" spans="1:29" ht="13.5" customHeight="1">
      <c r="A132" s="77"/>
      <c r="B132" s="78"/>
      <c r="C132" s="78"/>
      <c r="D132" s="78"/>
      <c r="E132" s="78"/>
      <c r="F132" s="78"/>
      <c r="G132" s="78"/>
      <c r="H132" s="78"/>
      <c r="I132" s="78"/>
      <c r="J132" s="78"/>
      <c r="K132" s="78"/>
      <c r="L132" s="78"/>
      <c r="M132" s="78"/>
      <c r="N132" s="78"/>
      <c r="O132" s="78"/>
      <c r="P132" s="78"/>
      <c r="Q132" s="79"/>
      <c r="R132" s="65"/>
      <c r="S132" s="65"/>
      <c r="T132" s="65"/>
      <c r="U132" s="65"/>
      <c r="V132" s="65"/>
      <c r="W132" s="65"/>
      <c r="X132" s="65"/>
      <c r="Y132" s="65"/>
      <c r="Z132" s="65"/>
      <c r="AA132" s="65"/>
      <c r="AB132" s="65"/>
      <c r="AC132" s="65"/>
    </row>
    <row r="133" spans="1:29" ht="13.5" customHeight="1">
      <c r="A133" s="77"/>
      <c r="B133" s="78"/>
      <c r="C133" s="78"/>
      <c r="D133" s="78"/>
      <c r="E133" s="78"/>
      <c r="F133" s="78"/>
      <c r="G133" s="78"/>
      <c r="H133" s="78"/>
      <c r="I133" s="78"/>
      <c r="J133" s="78"/>
      <c r="K133" s="78"/>
      <c r="L133" s="78"/>
      <c r="M133" s="78"/>
      <c r="N133" s="78"/>
      <c r="O133" s="78"/>
      <c r="P133" s="78"/>
      <c r="Q133" s="79"/>
      <c r="R133" s="65"/>
      <c r="S133" s="65"/>
      <c r="T133" s="65"/>
      <c r="U133" s="65"/>
      <c r="V133" s="65"/>
      <c r="W133" s="65"/>
      <c r="X133" s="65"/>
      <c r="Y133" s="65"/>
      <c r="Z133" s="65"/>
      <c r="AA133" s="65"/>
      <c r="AB133" s="65"/>
      <c r="AC133" s="65"/>
    </row>
    <row r="134" spans="1:29" ht="13.5" customHeight="1">
      <c r="A134" s="77"/>
      <c r="B134" s="78"/>
      <c r="C134" s="78"/>
      <c r="D134" s="78"/>
      <c r="E134" s="78"/>
      <c r="F134" s="78"/>
      <c r="G134" s="78"/>
      <c r="H134" s="78"/>
      <c r="I134" s="78"/>
      <c r="J134" s="78"/>
      <c r="K134" s="78"/>
      <c r="L134" s="78"/>
      <c r="M134" s="78"/>
      <c r="N134" s="78"/>
      <c r="O134" s="78"/>
      <c r="P134" s="78"/>
      <c r="Q134" s="79"/>
      <c r="R134" s="65"/>
      <c r="S134" s="65"/>
      <c r="T134" s="65"/>
      <c r="U134" s="65"/>
      <c r="V134" s="65"/>
      <c r="W134" s="65"/>
      <c r="X134" s="65"/>
      <c r="Y134" s="65"/>
      <c r="Z134" s="65"/>
      <c r="AA134" s="65"/>
      <c r="AB134" s="65"/>
      <c r="AC134" s="65"/>
    </row>
    <row r="135" spans="1:29" ht="13.5" customHeight="1">
      <c r="A135" s="77"/>
      <c r="B135" s="78"/>
      <c r="C135" s="78"/>
      <c r="D135" s="78"/>
      <c r="E135" s="78"/>
      <c r="F135" s="78"/>
      <c r="G135" s="78"/>
      <c r="H135" s="78"/>
      <c r="I135" s="78"/>
      <c r="J135" s="78"/>
      <c r="K135" s="78"/>
      <c r="L135" s="78"/>
      <c r="M135" s="78"/>
      <c r="N135" s="78"/>
      <c r="O135" s="78"/>
      <c r="P135" s="78"/>
      <c r="Q135" s="79"/>
      <c r="R135" s="65"/>
      <c r="S135" s="65"/>
      <c r="T135" s="65"/>
      <c r="U135" s="65"/>
      <c r="V135" s="65"/>
      <c r="W135" s="65"/>
      <c r="X135" s="65"/>
      <c r="Y135" s="65"/>
      <c r="Z135" s="65"/>
      <c r="AA135" s="65"/>
      <c r="AB135" s="65"/>
      <c r="AC135" s="65"/>
    </row>
    <row r="136" spans="1:29" ht="13.5" customHeight="1">
      <c r="A136" s="77"/>
      <c r="B136" s="78"/>
      <c r="C136" s="78"/>
      <c r="D136" s="78"/>
      <c r="E136" s="78"/>
      <c r="F136" s="78"/>
      <c r="G136" s="78"/>
      <c r="H136" s="78"/>
      <c r="I136" s="78"/>
      <c r="J136" s="78"/>
      <c r="K136" s="78"/>
      <c r="L136" s="78"/>
      <c r="M136" s="78"/>
      <c r="N136" s="78"/>
      <c r="O136" s="78"/>
      <c r="P136" s="78"/>
      <c r="Q136" s="79"/>
      <c r="R136" s="65"/>
      <c r="S136" s="65"/>
      <c r="T136" s="65"/>
      <c r="U136" s="65"/>
      <c r="V136" s="65"/>
      <c r="W136" s="65"/>
      <c r="X136" s="65"/>
      <c r="Y136" s="65"/>
      <c r="Z136" s="65"/>
      <c r="AA136" s="65"/>
      <c r="AB136" s="65"/>
      <c r="AC136" s="65"/>
    </row>
    <row r="137" spans="1:29" ht="13.5" customHeight="1">
      <c r="A137" s="77"/>
      <c r="B137" s="78"/>
      <c r="C137" s="78"/>
      <c r="D137" s="78"/>
      <c r="E137" s="78"/>
      <c r="F137" s="78"/>
      <c r="G137" s="78"/>
      <c r="H137" s="78"/>
      <c r="I137" s="78"/>
      <c r="J137" s="78"/>
      <c r="K137" s="78"/>
      <c r="L137" s="78"/>
      <c r="M137" s="78"/>
      <c r="N137" s="78"/>
      <c r="O137" s="78"/>
      <c r="P137" s="78"/>
      <c r="Q137" s="79"/>
      <c r="R137" s="65"/>
      <c r="S137" s="65"/>
      <c r="T137" s="65"/>
      <c r="U137" s="65"/>
      <c r="V137" s="65"/>
      <c r="W137" s="65"/>
      <c r="X137" s="65"/>
      <c r="Y137" s="65"/>
      <c r="Z137" s="65"/>
      <c r="AA137" s="65"/>
      <c r="AB137" s="65"/>
      <c r="AC137" s="65"/>
    </row>
    <row r="138" spans="1:29" ht="13.5" customHeight="1">
      <c r="A138" s="77"/>
      <c r="B138" s="78"/>
      <c r="C138" s="78"/>
      <c r="D138" s="78"/>
      <c r="E138" s="78"/>
      <c r="F138" s="78"/>
      <c r="G138" s="78"/>
      <c r="H138" s="78"/>
      <c r="I138" s="78"/>
      <c r="J138" s="78"/>
      <c r="K138" s="78"/>
      <c r="L138" s="78"/>
      <c r="M138" s="78"/>
      <c r="N138" s="78"/>
      <c r="O138" s="78"/>
      <c r="P138" s="78"/>
      <c r="Q138" s="79"/>
      <c r="R138" s="65"/>
      <c r="S138" s="65"/>
      <c r="T138" s="65"/>
      <c r="U138" s="65"/>
      <c r="V138" s="65"/>
      <c r="W138" s="65"/>
      <c r="X138" s="65"/>
      <c r="Y138" s="65"/>
      <c r="Z138" s="65"/>
      <c r="AA138" s="65"/>
      <c r="AB138" s="65"/>
      <c r="AC138" s="65"/>
    </row>
    <row r="139" spans="1:29" ht="13.5" customHeight="1">
      <c r="A139" s="77"/>
      <c r="B139" s="78"/>
      <c r="C139" s="78"/>
      <c r="D139" s="78"/>
      <c r="E139" s="78"/>
      <c r="F139" s="78"/>
      <c r="G139" s="78"/>
      <c r="H139" s="78"/>
      <c r="I139" s="78"/>
      <c r="J139" s="78"/>
      <c r="K139" s="78"/>
      <c r="L139" s="78"/>
      <c r="M139" s="78"/>
      <c r="N139" s="78"/>
      <c r="O139" s="78"/>
      <c r="P139" s="78"/>
      <c r="Q139" s="79"/>
      <c r="R139" s="65"/>
      <c r="S139" s="65"/>
      <c r="T139" s="65"/>
      <c r="U139" s="65"/>
      <c r="V139" s="65"/>
      <c r="W139" s="65"/>
      <c r="X139" s="65"/>
      <c r="Y139" s="65"/>
      <c r="Z139" s="65"/>
      <c r="AA139" s="65"/>
      <c r="AB139" s="65"/>
      <c r="AC139" s="65"/>
    </row>
    <row r="140" spans="1:29" ht="13.5" customHeight="1">
      <c r="A140" s="77"/>
      <c r="B140" s="78"/>
      <c r="C140" s="78"/>
      <c r="D140" s="78"/>
      <c r="E140" s="78"/>
      <c r="F140" s="78"/>
      <c r="G140" s="78"/>
      <c r="H140" s="78"/>
      <c r="I140" s="78"/>
      <c r="J140" s="78"/>
      <c r="K140" s="78"/>
      <c r="L140" s="78"/>
      <c r="M140" s="78"/>
      <c r="N140" s="78"/>
      <c r="O140" s="78"/>
      <c r="P140" s="78"/>
      <c r="Q140" s="79"/>
      <c r="R140" s="65"/>
      <c r="S140" s="65"/>
      <c r="T140" s="65"/>
      <c r="U140" s="65"/>
      <c r="V140" s="65"/>
      <c r="W140" s="65"/>
      <c r="X140" s="65"/>
      <c r="Y140" s="65"/>
      <c r="Z140" s="65"/>
      <c r="AA140" s="65"/>
      <c r="AB140" s="65"/>
      <c r="AC140" s="65"/>
    </row>
    <row r="141" spans="1:29" ht="13.5" customHeight="1">
      <c r="A141" s="77"/>
      <c r="B141" s="78"/>
      <c r="C141" s="78"/>
      <c r="D141" s="78"/>
      <c r="E141" s="78"/>
      <c r="F141" s="78"/>
      <c r="G141" s="78"/>
      <c r="H141" s="78"/>
      <c r="I141" s="78"/>
      <c r="J141" s="78"/>
      <c r="K141" s="78"/>
      <c r="L141" s="78"/>
      <c r="M141" s="78"/>
      <c r="N141" s="78"/>
      <c r="O141" s="78"/>
      <c r="P141" s="78"/>
      <c r="Q141" s="79"/>
      <c r="R141" s="65"/>
      <c r="S141" s="65"/>
      <c r="T141" s="65"/>
      <c r="U141" s="65"/>
      <c r="V141" s="65"/>
      <c r="W141" s="65"/>
      <c r="X141" s="65"/>
      <c r="Y141" s="65"/>
      <c r="Z141" s="65"/>
      <c r="AA141" s="65"/>
      <c r="AB141" s="65"/>
      <c r="AC141" s="65"/>
    </row>
    <row r="142" spans="1:29" ht="13.5" customHeight="1">
      <c r="A142" s="77"/>
      <c r="B142" s="78"/>
      <c r="C142" s="78"/>
      <c r="D142" s="78"/>
      <c r="E142" s="78"/>
      <c r="F142" s="78"/>
      <c r="G142" s="78"/>
      <c r="H142" s="78"/>
      <c r="I142" s="78"/>
      <c r="J142" s="78"/>
      <c r="K142" s="78"/>
      <c r="L142" s="78"/>
      <c r="M142" s="78"/>
      <c r="N142" s="78"/>
      <c r="O142" s="78"/>
      <c r="P142" s="78"/>
      <c r="Q142" s="79"/>
      <c r="R142" s="65"/>
      <c r="S142" s="65"/>
      <c r="T142" s="65"/>
      <c r="U142" s="65"/>
      <c r="V142" s="65"/>
      <c r="W142" s="65"/>
      <c r="X142" s="65"/>
      <c r="Y142" s="65"/>
      <c r="Z142" s="65"/>
      <c r="AA142" s="65"/>
      <c r="AB142" s="65"/>
      <c r="AC142" s="65"/>
    </row>
    <row r="143" spans="1:29" ht="13.5" customHeight="1">
      <c r="A143" s="77"/>
      <c r="B143" s="78"/>
      <c r="C143" s="78"/>
      <c r="D143" s="78"/>
      <c r="E143" s="78"/>
      <c r="F143" s="78"/>
      <c r="G143" s="78"/>
      <c r="H143" s="78"/>
      <c r="I143" s="78"/>
      <c r="J143" s="78"/>
      <c r="K143" s="78"/>
      <c r="L143" s="78"/>
      <c r="M143" s="78"/>
      <c r="N143" s="78"/>
      <c r="O143" s="78"/>
      <c r="P143" s="78"/>
      <c r="Q143" s="79"/>
      <c r="R143" s="65"/>
      <c r="S143" s="65"/>
      <c r="T143" s="65"/>
      <c r="U143" s="65"/>
      <c r="V143" s="65"/>
      <c r="W143" s="65"/>
      <c r="X143" s="65"/>
      <c r="Y143" s="65"/>
      <c r="Z143" s="65"/>
      <c r="AA143" s="65"/>
      <c r="AB143" s="65"/>
      <c r="AC143" s="65"/>
    </row>
    <row r="144" spans="1:29" ht="13.5" customHeight="1">
      <c r="A144" s="77"/>
      <c r="B144" s="78"/>
      <c r="C144" s="78"/>
      <c r="D144" s="78"/>
      <c r="E144" s="78"/>
      <c r="F144" s="78"/>
      <c r="G144" s="78"/>
      <c r="H144" s="78"/>
      <c r="I144" s="78"/>
      <c r="J144" s="78"/>
      <c r="K144" s="78"/>
      <c r="L144" s="78"/>
      <c r="M144" s="78"/>
      <c r="N144" s="78"/>
      <c r="O144" s="78"/>
      <c r="P144" s="78"/>
      <c r="Q144" s="79"/>
      <c r="R144" s="65"/>
      <c r="S144" s="65"/>
      <c r="T144" s="65"/>
      <c r="U144" s="65"/>
      <c r="V144" s="65"/>
      <c r="W144" s="65"/>
      <c r="X144" s="65"/>
      <c r="Y144" s="65"/>
      <c r="Z144" s="65"/>
      <c r="AA144" s="65"/>
      <c r="AB144" s="65"/>
      <c r="AC144" s="65"/>
    </row>
    <row r="145" spans="1:29" ht="13.5" customHeight="1">
      <c r="A145" s="77"/>
      <c r="B145" s="78"/>
      <c r="C145" s="78"/>
      <c r="D145" s="78"/>
      <c r="E145" s="78"/>
      <c r="F145" s="78"/>
      <c r="G145" s="78"/>
      <c r="H145" s="78"/>
      <c r="I145" s="78"/>
      <c r="J145" s="78"/>
      <c r="K145" s="78"/>
      <c r="L145" s="78"/>
      <c r="M145" s="78"/>
      <c r="N145" s="78"/>
      <c r="O145" s="78"/>
      <c r="P145" s="78"/>
      <c r="Q145" s="79"/>
      <c r="R145" s="65"/>
      <c r="S145" s="65"/>
      <c r="T145" s="65"/>
      <c r="U145" s="65"/>
      <c r="V145" s="65"/>
      <c r="W145" s="65"/>
      <c r="X145" s="65"/>
      <c r="Y145" s="65"/>
      <c r="Z145" s="65"/>
      <c r="AA145" s="65"/>
      <c r="AB145" s="65"/>
      <c r="AC145" s="65"/>
    </row>
    <row r="146" spans="1:29" ht="13.5" customHeight="1">
      <c r="A146" s="77"/>
      <c r="B146" s="78"/>
      <c r="C146" s="78"/>
      <c r="D146" s="78"/>
      <c r="E146" s="78"/>
      <c r="F146" s="78"/>
      <c r="G146" s="78"/>
      <c r="H146" s="78"/>
      <c r="I146" s="78"/>
      <c r="J146" s="78"/>
      <c r="K146" s="78"/>
      <c r="L146" s="78"/>
      <c r="M146" s="78"/>
      <c r="N146" s="78"/>
      <c r="O146" s="78"/>
      <c r="P146" s="78"/>
      <c r="Q146" s="79"/>
      <c r="R146" s="65"/>
      <c r="S146" s="65"/>
      <c r="T146" s="65"/>
      <c r="U146" s="65"/>
      <c r="V146" s="65"/>
      <c r="W146" s="65"/>
      <c r="X146" s="65"/>
      <c r="Y146" s="65"/>
      <c r="Z146" s="65"/>
      <c r="AA146" s="65"/>
      <c r="AB146" s="65"/>
      <c r="AC146" s="65"/>
    </row>
    <row r="147" spans="1:29" ht="13.5" customHeight="1">
      <c r="A147" s="77"/>
      <c r="B147" s="78"/>
      <c r="C147" s="78"/>
      <c r="D147" s="78"/>
      <c r="E147" s="78"/>
      <c r="F147" s="78"/>
      <c r="G147" s="78"/>
      <c r="H147" s="78"/>
      <c r="I147" s="78"/>
      <c r="J147" s="78"/>
      <c r="K147" s="78"/>
      <c r="L147" s="78"/>
      <c r="M147" s="78"/>
      <c r="N147" s="78"/>
      <c r="O147" s="78"/>
      <c r="P147" s="78"/>
      <c r="Q147" s="79"/>
      <c r="R147" s="65"/>
      <c r="S147" s="65"/>
      <c r="T147" s="65"/>
      <c r="U147" s="65"/>
      <c r="V147" s="65"/>
      <c r="W147" s="65"/>
      <c r="X147" s="65"/>
      <c r="Y147" s="65"/>
      <c r="Z147" s="65"/>
      <c r="AA147" s="65"/>
      <c r="AB147" s="65"/>
      <c r="AC147" s="65"/>
    </row>
    <row r="148" spans="1:29" ht="13.5" customHeight="1">
      <c r="A148" s="77"/>
      <c r="B148" s="78"/>
      <c r="C148" s="78"/>
      <c r="D148" s="78"/>
      <c r="E148" s="78"/>
      <c r="F148" s="78"/>
      <c r="G148" s="78"/>
      <c r="H148" s="78"/>
      <c r="I148" s="78"/>
      <c r="J148" s="78"/>
      <c r="K148" s="78"/>
      <c r="L148" s="78"/>
      <c r="M148" s="78"/>
      <c r="N148" s="78"/>
      <c r="O148" s="78"/>
      <c r="P148" s="78"/>
      <c r="Q148" s="79"/>
      <c r="R148" s="65"/>
      <c r="S148" s="65"/>
      <c r="T148" s="65"/>
      <c r="U148" s="65"/>
      <c r="V148" s="65"/>
      <c r="W148" s="65"/>
      <c r="X148" s="65"/>
      <c r="Y148" s="65"/>
      <c r="Z148" s="65"/>
      <c r="AA148" s="65"/>
      <c r="AB148" s="65"/>
      <c r="AC148" s="65"/>
    </row>
    <row r="149" spans="1:29" ht="13.5" customHeight="1">
      <c r="A149" s="77"/>
      <c r="B149" s="78"/>
      <c r="C149" s="78"/>
      <c r="D149" s="78"/>
      <c r="E149" s="78"/>
      <c r="F149" s="78"/>
      <c r="G149" s="78"/>
      <c r="H149" s="78"/>
      <c r="I149" s="78"/>
      <c r="J149" s="78"/>
      <c r="K149" s="78"/>
      <c r="L149" s="78"/>
      <c r="M149" s="78"/>
      <c r="N149" s="78"/>
      <c r="O149" s="78"/>
      <c r="P149" s="78"/>
      <c r="Q149" s="79"/>
      <c r="R149" s="65"/>
      <c r="S149" s="65"/>
      <c r="T149" s="65"/>
      <c r="U149" s="65"/>
      <c r="V149" s="65"/>
      <c r="W149" s="65"/>
      <c r="X149" s="65"/>
      <c r="Y149" s="65"/>
      <c r="Z149" s="65"/>
      <c r="AA149" s="65"/>
      <c r="AB149" s="65"/>
      <c r="AC149" s="65"/>
    </row>
    <row r="150" spans="1:29" ht="13.5" customHeight="1">
      <c r="A150" s="77"/>
      <c r="B150" s="78"/>
      <c r="C150" s="78"/>
      <c r="D150" s="78"/>
      <c r="E150" s="78"/>
      <c r="F150" s="78"/>
      <c r="G150" s="78"/>
      <c r="H150" s="78"/>
      <c r="I150" s="78"/>
      <c r="J150" s="78"/>
      <c r="K150" s="78"/>
      <c r="L150" s="78"/>
      <c r="M150" s="78"/>
      <c r="N150" s="78"/>
      <c r="O150" s="78"/>
      <c r="P150" s="78"/>
      <c r="Q150" s="79"/>
      <c r="R150" s="65"/>
      <c r="S150" s="65"/>
      <c r="T150" s="65"/>
      <c r="U150" s="65"/>
      <c r="V150" s="65"/>
      <c r="W150" s="65"/>
      <c r="X150" s="65"/>
      <c r="Y150" s="65"/>
      <c r="Z150" s="65"/>
      <c r="AA150" s="65"/>
      <c r="AB150" s="65"/>
      <c r="AC150" s="65"/>
    </row>
    <row r="151" spans="1:29" ht="13.5" customHeight="1">
      <c r="A151" s="77"/>
      <c r="B151" s="78"/>
      <c r="C151" s="78"/>
      <c r="D151" s="78"/>
      <c r="E151" s="78"/>
      <c r="F151" s="78"/>
      <c r="G151" s="78"/>
      <c r="H151" s="78"/>
      <c r="I151" s="78"/>
      <c r="J151" s="78"/>
      <c r="K151" s="78"/>
      <c r="L151" s="78"/>
      <c r="M151" s="78"/>
      <c r="N151" s="78"/>
      <c r="O151" s="78"/>
      <c r="P151" s="78"/>
      <c r="Q151" s="79"/>
      <c r="R151" s="65"/>
      <c r="S151" s="65"/>
      <c r="T151" s="65"/>
      <c r="U151" s="65"/>
      <c r="V151" s="65"/>
      <c r="W151" s="65"/>
      <c r="X151" s="65"/>
      <c r="Y151" s="65"/>
      <c r="Z151" s="65"/>
      <c r="AA151" s="65"/>
      <c r="AB151" s="65"/>
      <c r="AC151" s="65"/>
    </row>
    <row r="152" spans="1:29" ht="13.5" customHeight="1">
      <c r="A152" s="77"/>
      <c r="B152" s="78"/>
      <c r="C152" s="78"/>
      <c r="D152" s="78"/>
      <c r="E152" s="78"/>
      <c r="F152" s="78"/>
      <c r="G152" s="78"/>
      <c r="H152" s="78"/>
      <c r="I152" s="78"/>
      <c r="J152" s="78"/>
      <c r="K152" s="78"/>
      <c r="L152" s="78"/>
      <c r="M152" s="78"/>
      <c r="N152" s="78"/>
      <c r="O152" s="78"/>
      <c r="P152" s="78"/>
      <c r="Q152" s="79"/>
      <c r="R152" s="65"/>
      <c r="S152" s="65"/>
      <c r="T152" s="65"/>
      <c r="U152" s="65"/>
      <c r="V152" s="65"/>
      <c r="W152" s="65"/>
      <c r="X152" s="65"/>
      <c r="Y152" s="65"/>
      <c r="Z152" s="65"/>
      <c r="AA152" s="65"/>
      <c r="AB152" s="65"/>
      <c r="AC152" s="65"/>
    </row>
    <row r="153" spans="1:29" ht="13.5" customHeight="1">
      <c r="A153" s="77"/>
      <c r="B153" s="78"/>
      <c r="C153" s="78"/>
      <c r="D153" s="78"/>
      <c r="E153" s="78"/>
      <c r="F153" s="78"/>
      <c r="G153" s="78"/>
      <c r="H153" s="78"/>
      <c r="I153" s="78"/>
      <c r="J153" s="78"/>
      <c r="K153" s="78"/>
      <c r="L153" s="78"/>
      <c r="M153" s="78"/>
      <c r="N153" s="78"/>
      <c r="O153" s="78"/>
      <c r="P153" s="78"/>
      <c r="Q153" s="79"/>
      <c r="R153" s="65"/>
      <c r="S153" s="65"/>
      <c r="T153" s="65"/>
      <c r="U153" s="65"/>
      <c r="V153" s="65"/>
      <c r="W153" s="65"/>
      <c r="X153" s="65"/>
      <c r="Y153" s="65"/>
      <c r="Z153" s="65"/>
      <c r="AA153" s="65"/>
      <c r="AB153" s="65"/>
      <c r="AC153" s="65"/>
    </row>
    <row r="154" spans="1:29" ht="13.5" customHeight="1">
      <c r="A154" s="77"/>
      <c r="B154" s="78"/>
      <c r="C154" s="78"/>
      <c r="D154" s="78"/>
      <c r="E154" s="78"/>
      <c r="F154" s="78"/>
      <c r="G154" s="78"/>
      <c r="H154" s="78"/>
      <c r="I154" s="78"/>
      <c r="J154" s="78"/>
      <c r="K154" s="78"/>
      <c r="L154" s="78"/>
      <c r="M154" s="78"/>
      <c r="N154" s="78"/>
      <c r="O154" s="78"/>
      <c r="P154" s="78"/>
      <c r="Q154" s="79"/>
      <c r="R154" s="65"/>
      <c r="S154" s="65"/>
      <c r="T154" s="65"/>
      <c r="U154" s="65"/>
      <c r="V154" s="65"/>
      <c r="W154" s="65"/>
      <c r="X154" s="65"/>
      <c r="Y154" s="65"/>
      <c r="Z154" s="65"/>
      <c r="AA154" s="65"/>
      <c r="AB154" s="65"/>
      <c r="AC154" s="65"/>
    </row>
    <row r="155" spans="1:29" ht="13.5" customHeight="1">
      <c r="A155" s="77"/>
      <c r="B155" s="78"/>
      <c r="C155" s="78"/>
      <c r="D155" s="78"/>
      <c r="E155" s="78"/>
      <c r="F155" s="78"/>
      <c r="G155" s="78"/>
      <c r="H155" s="78"/>
      <c r="I155" s="78"/>
      <c r="J155" s="78"/>
      <c r="K155" s="78"/>
      <c r="L155" s="78"/>
      <c r="M155" s="78"/>
      <c r="N155" s="78"/>
      <c r="O155" s="78"/>
      <c r="P155" s="78"/>
      <c r="Q155" s="79"/>
      <c r="R155" s="65"/>
      <c r="S155" s="65"/>
      <c r="T155" s="65"/>
      <c r="U155" s="65"/>
      <c r="V155" s="65"/>
      <c r="W155" s="65"/>
      <c r="X155" s="65"/>
      <c r="Y155" s="65"/>
      <c r="Z155" s="65"/>
      <c r="AA155" s="65"/>
      <c r="AB155" s="65"/>
      <c r="AC155" s="65"/>
    </row>
    <row r="156" spans="1:29" ht="13.5" customHeight="1">
      <c r="A156" s="77"/>
      <c r="B156" s="78"/>
      <c r="C156" s="78"/>
      <c r="D156" s="78"/>
      <c r="E156" s="78"/>
      <c r="F156" s="78"/>
      <c r="G156" s="78"/>
      <c r="H156" s="78"/>
      <c r="I156" s="78"/>
      <c r="J156" s="78"/>
      <c r="K156" s="78"/>
      <c r="L156" s="78"/>
      <c r="M156" s="78"/>
      <c r="N156" s="78"/>
      <c r="O156" s="78"/>
      <c r="P156" s="78"/>
      <c r="Q156" s="79"/>
      <c r="R156" s="65"/>
      <c r="S156" s="65"/>
      <c r="T156" s="65"/>
      <c r="U156" s="65"/>
      <c r="V156" s="65"/>
      <c r="W156" s="65"/>
      <c r="X156" s="65"/>
      <c r="Y156" s="65"/>
      <c r="Z156" s="65"/>
      <c r="AA156" s="65"/>
      <c r="AB156" s="65"/>
      <c r="AC156" s="65"/>
    </row>
    <row r="157" spans="1:29" ht="13.5" customHeight="1">
      <c r="A157" s="77"/>
      <c r="B157" s="78"/>
      <c r="C157" s="78"/>
      <c r="D157" s="78"/>
      <c r="E157" s="78"/>
      <c r="F157" s="78"/>
      <c r="G157" s="78"/>
      <c r="H157" s="78"/>
      <c r="I157" s="78"/>
      <c r="J157" s="78"/>
      <c r="K157" s="78"/>
      <c r="L157" s="78"/>
      <c r="M157" s="78"/>
      <c r="N157" s="78"/>
      <c r="O157" s="78"/>
      <c r="P157" s="78"/>
      <c r="Q157" s="79"/>
      <c r="R157" s="65"/>
      <c r="S157" s="65"/>
      <c r="T157" s="65"/>
      <c r="U157" s="65"/>
      <c r="V157" s="65"/>
      <c r="W157" s="65"/>
      <c r="X157" s="65"/>
      <c r="Y157" s="65"/>
      <c r="Z157" s="65"/>
      <c r="AA157" s="65"/>
      <c r="AB157" s="65"/>
      <c r="AC157" s="65"/>
    </row>
    <row r="158" spans="1:29" ht="13.5" customHeight="1">
      <c r="A158" s="77"/>
      <c r="B158" s="78"/>
      <c r="C158" s="78"/>
      <c r="D158" s="78"/>
      <c r="E158" s="78"/>
      <c r="F158" s="78"/>
      <c r="G158" s="78"/>
      <c r="H158" s="78"/>
      <c r="I158" s="78"/>
      <c r="J158" s="78"/>
      <c r="K158" s="78"/>
      <c r="L158" s="78"/>
      <c r="M158" s="78"/>
      <c r="N158" s="78"/>
      <c r="O158" s="78"/>
      <c r="P158" s="78"/>
      <c r="Q158" s="79"/>
      <c r="R158" s="65"/>
      <c r="S158" s="65"/>
      <c r="T158" s="65"/>
      <c r="U158" s="65"/>
      <c r="V158" s="65"/>
      <c r="W158" s="65"/>
      <c r="X158" s="65"/>
      <c r="Y158" s="65"/>
      <c r="Z158" s="65"/>
      <c r="AA158" s="65"/>
      <c r="AB158" s="65"/>
      <c r="AC158" s="65"/>
    </row>
    <row r="159" spans="1:29" ht="13.5" customHeight="1">
      <c r="A159" s="77"/>
      <c r="B159" s="78"/>
      <c r="C159" s="78"/>
      <c r="D159" s="78"/>
      <c r="E159" s="78"/>
      <c r="F159" s="78"/>
      <c r="G159" s="78"/>
      <c r="H159" s="78"/>
      <c r="I159" s="78"/>
      <c r="J159" s="78"/>
      <c r="K159" s="78"/>
      <c r="L159" s="78"/>
      <c r="M159" s="78"/>
      <c r="N159" s="78"/>
      <c r="O159" s="78"/>
      <c r="P159" s="78"/>
      <c r="Q159" s="79"/>
      <c r="R159" s="65"/>
      <c r="S159" s="65"/>
      <c r="T159" s="65"/>
      <c r="U159" s="65"/>
      <c r="V159" s="65"/>
      <c r="W159" s="65"/>
      <c r="X159" s="65"/>
      <c r="Y159" s="65"/>
      <c r="Z159" s="65"/>
      <c r="AA159" s="65"/>
      <c r="AB159" s="65"/>
      <c r="AC159" s="65"/>
    </row>
    <row r="160" spans="1:29" ht="13.5" customHeight="1">
      <c r="A160" s="77"/>
      <c r="B160" s="78"/>
      <c r="C160" s="78"/>
      <c r="D160" s="78"/>
      <c r="E160" s="78"/>
      <c r="F160" s="78"/>
      <c r="G160" s="78"/>
      <c r="H160" s="78"/>
      <c r="I160" s="78"/>
      <c r="J160" s="78"/>
      <c r="K160" s="78"/>
      <c r="L160" s="78"/>
      <c r="M160" s="78"/>
      <c r="N160" s="78"/>
      <c r="O160" s="78"/>
      <c r="P160" s="78"/>
      <c r="Q160" s="79"/>
      <c r="R160" s="65"/>
      <c r="S160" s="65"/>
      <c r="T160" s="65"/>
      <c r="U160" s="65"/>
      <c r="V160" s="65"/>
      <c r="W160" s="65"/>
      <c r="X160" s="65"/>
      <c r="Y160" s="65"/>
      <c r="Z160" s="65"/>
      <c r="AA160" s="65"/>
      <c r="AB160" s="65"/>
      <c r="AC160" s="65"/>
    </row>
    <row r="161" spans="1:29" ht="13.5" customHeight="1">
      <c r="A161" s="77"/>
      <c r="B161" s="78"/>
      <c r="C161" s="78"/>
      <c r="D161" s="78"/>
      <c r="E161" s="78"/>
      <c r="F161" s="78"/>
      <c r="G161" s="78"/>
      <c r="H161" s="78"/>
      <c r="I161" s="78"/>
      <c r="J161" s="78"/>
      <c r="K161" s="78"/>
      <c r="L161" s="78"/>
      <c r="M161" s="78"/>
      <c r="N161" s="78"/>
      <c r="O161" s="78"/>
      <c r="P161" s="78"/>
      <c r="Q161" s="79"/>
      <c r="R161" s="65"/>
      <c r="S161" s="65"/>
      <c r="T161" s="65"/>
      <c r="U161" s="65"/>
      <c r="V161" s="65"/>
      <c r="W161" s="65"/>
      <c r="X161" s="65"/>
      <c r="Y161" s="65"/>
      <c r="Z161" s="65"/>
      <c r="AA161" s="65"/>
      <c r="AB161" s="65"/>
      <c r="AC161" s="65"/>
    </row>
    <row r="162" spans="1:29" ht="13.5" customHeight="1">
      <c r="A162" s="77"/>
      <c r="B162" s="78"/>
      <c r="C162" s="78"/>
      <c r="D162" s="78"/>
      <c r="E162" s="78"/>
      <c r="F162" s="78"/>
      <c r="G162" s="78"/>
      <c r="H162" s="78"/>
      <c r="I162" s="78"/>
      <c r="J162" s="78"/>
      <c r="K162" s="78"/>
      <c r="L162" s="78"/>
      <c r="M162" s="78"/>
      <c r="N162" s="78"/>
      <c r="O162" s="78"/>
      <c r="P162" s="78"/>
      <c r="Q162" s="79"/>
      <c r="R162" s="65"/>
      <c r="S162" s="65"/>
      <c r="T162" s="65"/>
      <c r="U162" s="65"/>
      <c r="V162" s="65"/>
      <c r="W162" s="65"/>
      <c r="X162" s="65"/>
      <c r="Y162" s="65"/>
      <c r="Z162" s="65"/>
      <c r="AA162" s="65"/>
      <c r="AB162" s="65"/>
      <c r="AC162" s="65"/>
    </row>
    <row r="163" spans="1:29" ht="13.5" customHeight="1">
      <c r="A163" s="77"/>
      <c r="B163" s="78"/>
      <c r="C163" s="78"/>
      <c r="D163" s="78"/>
      <c r="E163" s="78"/>
      <c r="F163" s="78"/>
      <c r="G163" s="78"/>
      <c r="H163" s="78"/>
      <c r="I163" s="78"/>
      <c r="J163" s="78"/>
      <c r="K163" s="78"/>
      <c r="L163" s="78"/>
      <c r="M163" s="78"/>
      <c r="N163" s="78"/>
      <c r="O163" s="78"/>
      <c r="P163" s="78"/>
      <c r="Q163" s="79"/>
      <c r="R163" s="65"/>
      <c r="S163" s="65"/>
      <c r="T163" s="65"/>
      <c r="U163" s="65"/>
      <c r="V163" s="65"/>
      <c r="W163" s="65"/>
      <c r="X163" s="65"/>
      <c r="Y163" s="65"/>
      <c r="Z163" s="65"/>
      <c r="AA163" s="65"/>
      <c r="AB163" s="65"/>
      <c r="AC163" s="65"/>
    </row>
    <row r="164" spans="1:29" ht="13.5" customHeight="1">
      <c r="A164" s="77"/>
      <c r="B164" s="78"/>
      <c r="C164" s="78"/>
      <c r="D164" s="78"/>
      <c r="E164" s="78"/>
      <c r="F164" s="78"/>
      <c r="G164" s="78"/>
      <c r="H164" s="78"/>
      <c r="I164" s="78"/>
      <c r="J164" s="78"/>
      <c r="K164" s="78"/>
      <c r="L164" s="78"/>
      <c r="M164" s="78"/>
      <c r="N164" s="78"/>
      <c r="O164" s="78"/>
      <c r="P164" s="78"/>
      <c r="Q164" s="79"/>
      <c r="R164" s="65"/>
      <c r="S164" s="65"/>
      <c r="T164" s="65"/>
      <c r="U164" s="65"/>
      <c r="V164" s="65"/>
      <c r="W164" s="65"/>
      <c r="X164" s="65"/>
      <c r="Y164" s="65"/>
      <c r="Z164" s="65"/>
      <c r="AA164" s="65"/>
      <c r="AB164" s="65"/>
      <c r="AC164" s="65"/>
    </row>
    <row r="165" spans="1:29" ht="13.5" customHeight="1">
      <c r="A165" s="77"/>
      <c r="B165" s="78"/>
      <c r="C165" s="78"/>
      <c r="D165" s="78"/>
      <c r="E165" s="78"/>
      <c r="F165" s="78"/>
      <c r="G165" s="78"/>
      <c r="H165" s="78"/>
      <c r="I165" s="78"/>
      <c r="J165" s="78"/>
      <c r="K165" s="78"/>
      <c r="L165" s="78"/>
      <c r="M165" s="78"/>
      <c r="N165" s="78"/>
      <c r="O165" s="78"/>
      <c r="P165" s="78"/>
      <c r="Q165" s="79"/>
      <c r="R165" s="65"/>
      <c r="S165" s="65"/>
      <c r="T165" s="65"/>
      <c r="U165" s="65"/>
      <c r="V165" s="65"/>
      <c r="W165" s="65"/>
      <c r="X165" s="65"/>
      <c r="Y165" s="65"/>
      <c r="Z165" s="65"/>
      <c r="AA165" s="65"/>
      <c r="AB165" s="65"/>
      <c r="AC165" s="65"/>
    </row>
    <row r="166" spans="1:29" ht="13.5" customHeight="1">
      <c r="A166" s="77"/>
      <c r="B166" s="78"/>
      <c r="C166" s="78"/>
      <c r="D166" s="78"/>
      <c r="E166" s="78"/>
      <c r="F166" s="78"/>
      <c r="G166" s="78"/>
      <c r="H166" s="78"/>
      <c r="I166" s="78"/>
      <c r="J166" s="78"/>
      <c r="K166" s="78"/>
      <c r="L166" s="78"/>
      <c r="M166" s="78"/>
      <c r="N166" s="78"/>
      <c r="O166" s="78"/>
      <c r="P166" s="78"/>
      <c r="Q166" s="79"/>
      <c r="R166" s="65"/>
      <c r="S166" s="65"/>
      <c r="T166" s="65"/>
      <c r="U166" s="65"/>
      <c r="V166" s="65"/>
      <c r="W166" s="65"/>
      <c r="X166" s="65"/>
      <c r="Y166" s="65"/>
      <c r="Z166" s="65"/>
      <c r="AA166" s="65"/>
      <c r="AB166" s="65"/>
      <c r="AC166" s="65"/>
    </row>
    <row r="167" spans="1:29" ht="13.5" customHeight="1">
      <c r="A167" s="77"/>
      <c r="B167" s="78"/>
      <c r="C167" s="78"/>
      <c r="D167" s="78"/>
      <c r="E167" s="78"/>
      <c r="F167" s="78"/>
      <c r="G167" s="78"/>
      <c r="H167" s="78"/>
      <c r="I167" s="78"/>
      <c r="J167" s="78"/>
      <c r="K167" s="78"/>
      <c r="L167" s="78"/>
      <c r="M167" s="78"/>
      <c r="N167" s="78"/>
      <c r="O167" s="78"/>
      <c r="P167" s="78"/>
      <c r="Q167" s="79"/>
      <c r="R167" s="65"/>
      <c r="S167" s="65"/>
      <c r="T167" s="65"/>
      <c r="U167" s="65"/>
      <c r="V167" s="65"/>
      <c r="W167" s="65"/>
      <c r="X167" s="65"/>
      <c r="Y167" s="65"/>
      <c r="Z167" s="65"/>
      <c r="AA167" s="65"/>
      <c r="AB167" s="65"/>
      <c r="AC167" s="65"/>
    </row>
    <row r="168" spans="1:29" ht="13.5" customHeight="1">
      <c r="A168" s="77"/>
      <c r="B168" s="78"/>
      <c r="C168" s="78"/>
      <c r="D168" s="78"/>
      <c r="E168" s="78"/>
      <c r="F168" s="78"/>
      <c r="G168" s="78"/>
      <c r="H168" s="78"/>
      <c r="I168" s="78"/>
      <c r="J168" s="78"/>
      <c r="K168" s="78"/>
      <c r="L168" s="78"/>
      <c r="M168" s="78"/>
      <c r="N168" s="78"/>
      <c r="O168" s="78"/>
      <c r="P168" s="78"/>
      <c r="Q168" s="79"/>
      <c r="R168" s="65"/>
      <c r="S168" s="65"/>
      <c r="T168" s="65"/>
      <c r="U168" s="65"/>
      <c r="V168" s="65"/>
      <c r="W168" s="65"/>
      <c r="X168" s="65"/>
      <c r="Y168" s="65"/>
      <c r="Z168" s="65"/>
      <c r="AA168" s="65"/>
      <c r="AB168" s="65"/>
      <c r="AC168" s="65"/>
    </row>
    <row r="169" spans="1:29" ht="13.5" customHeight="1">
      <c r="A169" s="77"/>
      <c r="B169" s="78"/>
      <c r="C169" s="78"/>
      <c r="D169" s="78"/>
      <c r="E169" s="78"/>
      <c r="F169" s="78"/>
      <c r="G169" s="78"/>
      <c r="H169" s="78"/>
      <c r="I169" s="78"/>
      <c r="J169" s="78"/>
      <c r="K169" s="78"/>
      <c r="L169" s="78"/>
      <c r="M169" s="78"/>
      <c r="N169" s="78"/>
      <c r="O169" s="78"/>
      <c r="P169" s="78"/>
      <c r="Q169" s="79"/>
      <c r="R169" s="65"/>
      <c r="S169" s="65"/>
      <c r="T169" s="65"/>
      <c r="U169" s="65"/>
      <c r="V169" s="65"/>
      <c r="W169" s="65"/>
      <c r="X169" s="65"/>
      <c r="Y169" s="65"/>
      <c r="Z169" s="65"/>
      <c r="AA169" s="65"/>
      <c r="AB169" s="65"/>
      <c r="AC169" s="65"/>
    </row>
    <row r="170" spans="1:29" ht="13.5" customHeight="1">
      <c r="A170" s="77"/>
      <c r="B170" s="78"/>
      <c r="C170" s="78"/>
      <c r="D170" s="78"/>
      <c r="E170" s="78"/>
      <c r="F170" s="78"/>
      <c r="G170" s="78"/>
      <c r="H170" s="78"/>
      <c r="I170" s="78"/>
      <c r="J170" s="78"/>
      <c r="K170" s="78"/>
      <c r="L170" s="78"/>
      <c r="M170" s="78"/>
      <c r="N170" s="78"/>
      <c r="O170" s="78"/>
      <c r="P170" s="78"/>
      <c r="Q170" s="79"/>
      <c r="R170" s="65"/>
      <c r="S170" s="65"/>
      <c r="T170" s="65"/>
      <c r="U170" s="65"/>
      <c r="V170" s="65"/>
      <c r="W170" s="65"/>
      <c r="X170" s="65"/>
      <c r="Y170" s="65"/>
      <c r="Z170" s="65"/>
      <c r="AA170" s="65"/>
      <c r="AB170" s="65"/>
      <c r="AC170" s="65"/>
    </row>
    <row r="171" spans="1:29" ht="13.5" customHeight="1">
      <c r="A171" s="77"/>
      <c r="B171" s="78"/>
      <c r="C171" s="78"/>
      <c r="D171" s="78"/>
      <c r="E171" s="78"/>
      <c r="F171" s="78"/>
      <c r="G171" s="78"/>
      <c r="H171" s="78"/>
      <c r="I171" s="78"/>
      <c r="J171" s="78"/>
      <c r="K171" s="78"/>
      <c r="L171" s="78"/>
      <c r="M171" s="78"/>
      <c r="N171" s="78"/>
      <c r="O171" s="78"/>
      <c r="P171" s="78"/>
      <c r="Q171" s="79"/>
      <c r="R171" s="65"/>
      <c r="S171" s="65"/>
      <c r="T171" s="65"/>
      <c r="U171" s="65"/>
      <c r="V171" s="65"/>
      <c r="W171" s="65"/>
      <c r="X171" s="65"/>
      <c r="Y171" s="65"/>
      <c r="Z171" s="65"/>
      <c r="AA171" s="65"/>
      <c r="AB171" s="65"/>
      <c r="AC171" s="65"/>
    </row>
    <row r="172" spans="1:29" ht="13.5" customHeight="1">
      <c r="A172" s="77"/>
      <c r="B172" s="78"/>
      <c r="C172" s="78"/>
      <c r="D172" s="78"/>
      <c r="E172" s="78"/>
      <c r="F172" s="78"/>
      <c r="G172" s="78"/>
      <c r="H172" s="78"/>
      <c r="I172" s="78"/>
      <c r="J172" s="78"/>
      <c r="K172" s="78"/>
      <c r="L172" s="78"/>
      <c r="M172" s="78"/>
      <c r="N172" s="78"/>
      <c r="O172" s="78"/>
      <c r="P172" s="78"/>
      <c r="Q172" s="79"/>
      <c r="R172" s="65"/>
      <c r="S172" s="65"/>
      <c r="T172" s="65"/>
      <c r="U172" s="65"/>
      <c r="V172" s="65"/>
      <c r="W172" s="65"/>
      <c r="X172" s="65"/>
      <c r="Y172" s="65"/>
      <c r="Z172" s="65"/>
      <c r="AA172" s="65"/>
      <c r="AB172" s="65"/>
      <c r="AC172" s="65"/>
    </row>
    <row r="173" spans="1:29" ht="13.5" customHeight="1">
      <c r="A173" s="77"/>
      <c r="B173" s="78"/>
      <c r="C173" s="78"/>
      <c r="D173" s="78"/>
      <c r="E173" s="78"/>
      <c r="F173" s="78"/>
      <c r="G173" s="78"/>
      <c r="H173" s="78"/>
      <c r="I173" s="78"/>
      <c r="J173" s="78"/>
      <c r="K173" s="78"/>
      <c r="L173" s="78"/>
      <c r="M173" s="78"/>
      <c r="N173" s="78"/>
      <c r="O173" s="78"/>
      <c r="P173" s="78"/>
      <c r="Q173" s="79"/>
      <c r="R173" s="65"/>
      <c r="S173" s="65"/>
      <c r="T173" s="65"/>
      <c r="U173" s="65"/>
      <c r="V173" s="65"/>
      <c r="W173" s="65"/>
      <c r="X173" s="65"/>
      <c r="Y173" s="65"/>
      <c r="Z173" s="65"/>
      <c r="AA173" s="65"/>
      <c r="AB173" s="65"/>
      <c r="AC173" s="65"/>
    </row>
    <row r="174" spans="1:29" ht="13.5" customHeight="1">
      <c r="A174" s="77"/>
      <c r="B174" s="78"/>
      <c r="C174" s="78"/>
      <c r="D174" s="78"/>
      <c r="E174" s="78"/>
      <c r="F174" s="78"/>
      <c r="G174" s="78"/>
      <c r="H174" s="78"/>
      <c r="I174" s="78"/>
      <c r="J174" s="78"/>
      <c r="K174" s="78"/>
      <c r="L174" s="78"/>
      <c r="M174" s="78"/>
      <c r="N174" s="78"/>
      <c r="O174" s="78"/>
      <c r="P174" s="78"/>
      <c r="Q174" s="79"/>
      <c r="R174" s="65"/>
      <c r="S174" s="65"/>
      <c r="T174" s="65"/>
      <c r="U174" s="65"/>
      <c r="V174" s="65"/>
      <c r="W174" s="65"/>
      <c r="X174" s="65"/>
      <c r="Y174" s="65"/>
      <c r="Z174" s="65"/>
      <c r="AA174" s="65"/>
      <c r="AB174" s="65"/>
      <c r="AC174" s="65"/>
    </row>
    <row r="175" spans="1:29" ht="13.5" customHeight="1">
      <c r="A175" s="77"/>
      <c r="B175" s="78"/>
      <c r="C175" s="78"/>
      <c r="D175" s="78"/>
      <c r="E175" s="78"/>
      <c r="F175" s="78"/>
      <c r="G175" s="78"/>
      <c r="H175" s="78"/>
      <c r="I175" s="78"/>
      <c r="J175" s="78"/>
      <c r="K175" s="78"/>
      <c r="L175" s="78"/>
      <c r="M175" s="78"/>
      <c r="N175" s="78"/>
      <c r="O175" s="78"/>
      <c r="P175" s="78"/>
      <c r="Q175" s="79"/>
      <c r="R175" s="65"/>
      <c r="S175" s="65"/>
      <c r="T175" s="65"/>
      <c r="U175" s="65"/>
      <c r="V175" s="65"/>
      <c r="W175" s="65"/>
      <c r="X175" s="65"/>
      <c r="Y175" s="65"/>
      <c r="Z175" s="65"/>
      <c r="AA175" s="65"/>
      <c r="AB175" s="65"/>
      <c r="AC175" s="65"/>
    </row>
    <row r="176" spans="1:29" ht="13.5" customHeight="1">
      <c r="A176" s="77"/>
      <c r="B176" s="78"/>
      <c r="C176" s="78"/>
      <c r="D176" s="78"/>
      <c r="E176" s="78"/>
      <c r="F176" s="78"/>
      <c r="G176" s="78"/>
      <c r="H176" s="78"/>
      <c r="I176" s="78"/>
      <c r="J176" s="78"/>
      <c r="K176" s="78"/>
      <c r="L176" s="78"/>
      <c r="M176" s="78"/>
      <c r="N176" s="78"/>
      <c r="O176" s="78"/>
      <c r="P176" s="78"/>
      <c r="Q176" s="79"/>
      <c r="R176" s="65"/>
      <c r="S176" s="65"/>
      <c r="T176" s="65"/>
      <c r="U176" s="65"/>
      <c r="V176" s="65"/>
      <c r="W176" s="65"/>
      <c r="X176" s="65"/>
      <c r="Y176" s="65"/>
      <c r="Z176" s="65"/>
      <c r="AA176" s="65"/>
      <c r="AB176" s="65"/>
      <c r="AC176" s="65"/>
    </row>
    <row r="177" spans="1:29" ht="13.5" customHeight="1">
      <c r="A177" s="77"/>
      <c r="B177" s="78"/>
      <c r="C177" s="78"/>
      <c r="D177" s="78"/>
      <c r="E177" s="78"/>
      <c r="F177" s="78"/>
      <c r="G177" s="78"/>
      <c r="H177" s="78"/>
      <c r="I177" s="78"/>
      <c r="J177" s="78"/>
      <c r="K177" s="78"/>
      <c r="L177" s="78"/>
      <c r="M177" s="78"/>
      <c r="N177" s="78"/>
      <c r="O177" s="78"/>
      <c r="P177" s="78"/>
      <c r="Q177" s="79"/>
      <c r="R177" s="65"/>
      <c r="S177" s="65"/>
      <c r="T177" s="65"/>
      <c r="U177" s="65"/>
      <c r="V177" s="65"/>
      <c r="W177" s="65"/>
      <c r="X177" s="65"/>
      <c r="Y177" s="65"/>
      <c r="Z177" s="65"/>
      <c r="AA177" s="65"/>
      <c r="AB177" s="65"/>
      <c r="AC177" s="65"/>
    </row>
    <row r="178" spans="1:29" ht="13.5" customHeight="1">
      <c r="A178" s="77"/>
      <c r="B178" s="78"/>
      <c r="C178" s="78"/>
      <c r="D178" s="78"/>
      <c r="E178" s="78"/>
      <c r="F178" s="78"/>
      <c r="G178" s="78"/>
      <c r="H178" s="78"/>
      <c r="I178" s="78"/>
      <c r="J178" s="78"/>
      <c r="K178" s="78"/>
      <c r="L178" s="78"/>
      <c r="M178" s="78"/>
      <c r="N178" s="78"/>
      <c r="O178" s="78"/>
      <c r="P178" s="78"/>
      <c r="Q178" s="79"/>
      <c r="R178" s="65"/>
      <c r="S178" s="65"/>
      <c r="T178" s="65"/>
      <c r="U178" s="65"/>
      <c r="V178" s="65"/>
      <c r="W178" s="65"/>
      <c r="X178" s="65"/>
      <c r="Y178" s="65"/>
      <c r="Z178" s="65"/>
      <c r="AA178" s="65"/>
      <c r="AB178" s="65"/>
      <c r="AC178" s="65"/>
    </row>
    <row r="179" spans="1:29" ht="13.5" customHeight="1">
      <c r="A179" s="77"/>
      <c r="B179" s="78"/>
      <c r="C179" s="78"/>
      <c r="D179" s="78"/>
      <c r="E179" s="78"/>
      <c r="F179" s="78"/>
      <c r="G179" s="78"/>
      <c r="H179" s="78"/>
      <c r="I179" s="78"/>
      <c r="J179" s="78"/>
      <c r="K179" s="78"/>
      <c r="L179" s="78"/>
      <c r="M179" s="78"/>
      <c r="N179" s="78"/>
      <c r="O179" s="78"/>
      <c r="P179" s="78"/>
      <c r="Q179" s="79"/>
      <c r="R179" s="65"/>
      <c r="S179" s="65"/>
      <c r="T179" s="65"/>
      <c r="U179" s="65"/>
      <c r="V179" s="65"/>
      <c r="W179" s="65"/>
      <c r="X179" s="65"/>
      <c r="Y179" s="65"/>
      <c r="Z179" s="65"/>
      <c r="AA179" s="65"/>
      <c r="AB179" s="65"/>
      <c r="AC179" s="65"/>
    </row>
    <row r="180" spans="1:29" ht="13.5" customHeight="1">
      <c r="A180" s="77"/>
      <c r="B180" s="78"/>
      <c r="C180" s="78"/>
      <c r="D180" s="78"/>
      <c r="E180" s="78"/>
      <c r="F180" s="78"/>
      <c r="G180" s="78"/>
      <c r="H180" s="78"/>
      <c r="I180" s="78"/>
      <c r="J180" s="78"/>
      <c r="K180" s="78"/>
      <c r="L180" s="78"/>
      <c r="M180" s="78"/>
      <c r="N180" s="78"/>
      <c r="O180" s="78"/>
      <c r="P180" s="78"/>
      <c r="Q180" s="79"/>
      <c r="R180" s="65"/>
      <c r="S180" s="65"/>
      <c r="T180" s="65"/>
      <c r="U180" s="65"/>
      <c r="V180" s="65"/>
      <c r="W180" s="65"/>
      <c r="X180" s="65"/>
      <c r="Y180" s="65"/>
      <c r="Z180" s="65"/>
      <c r="AA180" s="65"/>
      <c r="AB180" s="65"/>
      <c r="AC180" s="65"/>
    </row>
    <row r="181" spans="1:29" ht="13.5" customHeight="1">
      <c r="A181" s="77"/>
      <c r="B181" s="78"/>
      <c r="C181" s="78"/>
      <c r="D181" s="78"/>
      <c r="E181" s="78"/>
      <c r="F181" s="78"/>
      <c r="G181" s="78"/>
      <c r="H181" s="78"/>
      <c r="I181" s="78"/>
      <c r="J181" s="78"/>
      <c r="K181" s="78"/>
      <c r="L181" s="78"/>
      <c r="M181" s="78"/>
      <c r="N181" s="78"/>
      <c r="O181" s="78"/>
      <c r="P181" s="78"/>
      <c r="Q181" s="79"/>
      <c r="R181" s="65"/>
      <c r="S181" s="65"/>
      <c r="T181" s="65"/>
      <c r="U181" s="65"/>
      <c r="V181" s="65"/>
      <c r="W181" s="65"/>
      <c r="X181" s="65"/>
      <c r="Y181" s="65"/>
      <c r="Z181" s="65"/>
      <c r="AA181" s="65"/>
      <c r="AB181" s="65"/>
      <c r="AC181" s="65"/>
    </row>
    <row r="182" spans="1:29" ht="13.5" customHeight="1">
      <c r="A182" s="77"/>
      <c r="B182" s="78"/>
      <c r="C182" s="78"/>
      <c r="D182" s="78"/>
      <c r="E182" s="78"/>
      <c r="F182" s="78"/>
      <c r="G182" s="78"/>
      <c r="H182" s="78"/>
      <c r="I182" s="78"/>
      <c r="J182" s="78"/>
      <c r="K182" s="78"/>
      <c r="L182" s="78"/>
      <c r="M182" s="78"/>
      <c r="N182" s="78"/>
      <c r="O182" s="78"/>
      <c r="P182" s="78"/>
      <c r="Q182" s="79"/>
      <c r="R182" s="65"/>
      <c r="S182" s="65"/>
      <c r="T182" s="65"/>
      <c r="U182" s="65"/>
      <c r="V182" s="65"/>
      <c r="W182" s="65"/>
      <c r="X182" s="65"/>
      <c r="Y182" s="65"/>
      <c r="Z182" s="65"/>
      <c r="AA182" s="65"/>
      <c r="AB182" s="65"/>
      <c r="AC182" s="65"/>
    </row>
    <row r="183" spans="1:29" ht="13.5" customHeight="1">
      <c r="A183" s="77"/>
      <c r="B183" s="78"/>
      <c r="C183" s="78"/>
      <c r="D183" s="78"/>
      <c r="E183" s="78"/>
      <c r="F183" s="78"/>
      <c r="G183" s="78"/>
      <c r="H183" s="78"/>
      <c r="I183" s="78"/>
      <c r="J183" s="78"/>
      <c r="K183" s="78"/>
      <c r="L183" s="78"/>
      <c r="M183" s="78"/>
      <c r="N183" s="78"/>
      <c r="O183" s="78"/>
      <c r="P183" s="78"/>
      <c r="Q183" s="79"/>
      <c r="R183" s="65"/>
      <c r="S183" s="65"/>
      <c r="T183" s="65"/>
      <c r="U183" s="65"/>
      <c r="V183" s="65"/>
      <c r="W183" s="65"/>
      <c r="X183" s="65"/>
      <c r="Y183" s="65"/>
      <c r="Z183" s="65"/>
      <c r="AA183" s="65"/>
      <c r="AB183" s="65"/>
      <c r="AC183" s="65"/>
    </row>
    <row r="184" spans="1:29" ht="13.5" customHeight="1">
      <c r="A184" s="77"/>
      <c r="B184" s="78"/>
      <c r="C184" s="78"/>
      <c r="D184" s="78"/>
      <c r="E184" s="78"/>
      <c r="F184" s="78"/>
      <c r="G184" s="78"/>
      <c r="H184" s="78"/>
      <c r="I184" s="78"/>
      <c r="J184" s="78"/>
      <c r="K184" s="78"/>
      <c r="L184" s="78"/>
      <c r="M184" s="78"/>
      <c r="N184" s="78"/>
      <c r="O184" s="78"/>
      <c r="P184" s="78"/>
      <c r="Q184" s="79"/>
      <c r="R184" s="65"/>
      <c r="S184" s="65"/>
      <c r="T184" s="65"/>
      <c r="U184" s="65"/>
      <c r="V184" s="65"/>
      <c r="W184" s="65"/>
      <c r="X184" s="65"/>
      <c r="Y184" s="65"/>
      <c r="Z184" s="65"/>
      <c r="AA184" s="65"/>
      <c r="AB184" s="65"/>
      <c r="AC184" s="65"/>
    </row>
    <row r="185" spans="1:29" ht="13.5" customHeight="1">
      <c r="A185" s="77"/>
      <c r="B185" s="78"/>
      <c r="C185" s="78"/>
      <c r="D185" s="78"/>
      <c r="E185" s="78"/>
      <c r="F185" s="78"/>
      <c r="G185" s="78"/>
      <c r="H185" s="78"/>
      <c r="I185" s="78"/>
      <c r="J185" s="78"/>
      <c r="K185" s="78"/>
      <c r="L185" s="78"/>
      <c r="M185" s="78"/>
      <c r="N185" s="78"/>
      <c r="O185" s="78"/>
      <c r="P185" s="78"/>
      <c r="Q185" s="79"/>
      <c r="R185" s="65"/>
      <c r="S185" s="65"/>
      <c r="T185" s="65"/>
      <c r="U185" s="65"/>
      <c r="V185" s="65"/>
      <c r="W185" s="65"/>
      <c r="X185" s="65"/>
      <c r="Y185" s="65"/>
      <c r="Z185" s="65"/>
      <c r="AA185" s="65"/>
      <c r="AB185" s="65"/>
      <c r="AC185" s="65"/>
    </row>
    <row r="186" spans="1:29" ht="13.5" customHeight="1">
      <c r="A186" s="77"/>
      <c r="B186" s="78"/>
      <c r="C186" s="78"/>
      <c r="D186" s="78"/>
      <c r="E186" s="78"/>
      <c r="F186" s="78"/>
      <c r="G186" s="78"/>
      <c r="H186" s="78"/>
      <c r="I186" s="78"/>
      <c r="J186" s="78"/>
      <c r="K186" s="78"/>
      <c r="L186" s="78"/>
      <c r="M186" s="78"/>
      <c r="N186" s="78"/>
      <c r="O186" s="78"/>
      <c r="P186" s="78"/>
      <c r="Q186" s="79"/>
      <c r="R186" s="65"/>
      <c r="S186" s="65"/>
      <c r="T186" s="65"/>
      <c r="U186" s="65"/>
      <c r="V186" s="65"/>
      <c r="W186" s="65"/>
      <c r="X186" s="65"/>
      <c r="Y186" s="65"/>
      <c r="Z186" s="65"/>
      <c r="AA186" s="65"/>
      <c r="AB186" s="65"/>
      <c r="AC186" s="65"/>
    </row>
    <row r="187" spans="1:29" ht="13.5" customHeight="1">
      <c r="A187" s="77"/>
      <c r="B187" s="78"/>
      <c r="C187" s="78"/>
      <c r="D187" s="78"/>
      <c r="E187" s="78"/>
      <c r="F187" s="78"/>
      <c r="G187" s="78"/>
      <c r="H187" s="78"/>
      <c r="I187" s="78"/>
      <c r="J187" s="78"/>
      <c r="K187" s="78"/>
      <c r="L187" s="78"/>
      <c r="M187" s="78"/>
      <c r="N187" s="78"/>
      <c r="O187" s="78"/>
      <c r="P187" s="78"/>
      <c r="Q187" s="79"/>
      <c r="R187" s="65"/>
      <c r="S187" s="65"/>
      <c r="T187" s="65"/>
      <c r="U187" s="65"/>
      <c r="V187" s="65"/>
      <c r="W187" s="65"/>
      <c r="X187" s="65"/>
      <c r="Y187" s="65"/>
      <c r="Z187" s="65"/>
      <c r="AA187" s="65"/>
      <c r="AB187" s="65"/>
      <c r="AC187" s="65"/>
    </row>
    <row r="188" spans="1:29" ht="13.5" customHeight="1">
      <c r="A188" s="77"/>
      <c r="B188" s="78"/>
      <c r="C188" s="78"/>
      <c r="D188" s="78"/>
      <c r="E188" s="78"/>
      <c r="F188" s="78"/>
      <c r="G188" s="78"/>
      <c r="H188" s="78"/>
      <c r="I188" s="78"/>
      <c r="J188" s="78"/>
      <c r="K188" s="78"/>
      <c r="L188" s="78"/>
      <c r="M188" s="78"/>
      <c r="N188" s="78"/>
      <c r="O188" s="78"/>
      <c r="P188" s="78"/>
      <c r="Q188" s="79"/>
      <c r="R188" s="65"/>
      <c r="S188" s="65"/>
      <c r="T188" s="65"/>
      <c r="U188" s="65"/>
      <c r="V188" s="65"/>
      <c r="W188" s="65"/>
      <c r="X188" s="65"/>
      <c r="Y188" s="65"/>
      <c r="Z188" s="65"/>
      <c r="AA188" s="65"/>
      <c r="AB188" s="65"/>
      <c r="AC188" s="65"/>
    </row>
    <row r="189" spans="1:29" ht="13.5" customHeight="1">
      <c r="A189" s="77"/>
      <c r="B189" s="78"/>
      <c r="C189" s="78"/>
      <c r="D189" s="78"/>
      <c r="E189" s="78"/>
      <c r="F189" s="78"/>
      <c r="G189" s="78"/>
      <c r="H189" s="78"/>
      <c r="I189" s="78"/>
      <c r="J189" s="78"/>
      <c r="K189" s="78"/>
      <c r="L189" s="78"/>
      <c r="M189" s="78"/>
      <c r="N189" s="78"/>
      <c r="O189" s="78"/>
      <c r="P189" s="78"/>
      <c r="Q189" s="79"/>
      <c r="R189" s="65"/>
      <c r="S189" s="65"/>
      <c r="T189" s="65"/>
      <c r="U189" s="65"/>
      <c r="V189" s="65"/>
      <c r="W189" s="65"/>
      <c r="X189" s="65"/>
      <c r="Y189" s="65"/>
      <c r="Z189" s="65"/>
      <c r="AA189" s="65"/>
      <c r="AB189" s="65"/>
      <c r="AC189" s="65"/>
    </row>
    <row r="190" spans="1:29" ht="13.5" customHeight="1">
      <c r="A190" s="77"/>
      <c r="B190" s="78"/>
      <c r="C190" s="78"/>
      <c r="D190" s="78"/>
      <c r="E190" s="78"/>
      <c r="F190" s="78"/>
      <c r="G190" s="78"/>
      <c r="H190" s="78"/>
      <c r="I190" s="78"/>
      <c r="J190" s="78"/>
      <c r="K190" s="78"/>
      <c r="L190" s="78"/>
      <c r="M190" s="78"/>
      <c r="N190" s="78"/>
      <c r="O190" s="78"/>
      <c r="P190" s="78"/>
      <c r="Q190" s="79"/>
      <c r="R190" s="65"/>
      <c r="S190" s="65"/>
      <c r="T190" s="65"/>
      <c r="U190" s="65"/>
      <c r="V190" s="65"/>
      <c r="W190" s="65"/>
      <c r="X190" s="65"/>
      <c r="Y190" s="65"/>
      <c r="Z190" s="65"/>
      <c r="AA190" s="65"/>
      <c r="AB190" s="65"/>
      <c r="AC190" s="65"/>
    </row>
    <row r="191" spans="1:29" ht="13.5" customHeight="1">
      <c r="A191" s="77"/>
      <c r="B191" s="78"/>
      <c r="C191" s="78"/>
      <c r="D191" s="78"/>
      <c r="E191" s="78"/>
      <c r="F191" s="78"/>
      <c r="G191" s="78"/>
      <c r="H191" s="78"/>
      <c r="I191" s="78"/>
      <c r="J191" s="78"/>
      <c r="K191" s="78"/>
      <c r="L191" s="78"/>
      <c r="M191" s="78"/>
      <c r="N191" s="78"/>
      <c r="O191" s="78"/>
      <c r="P191" s="78"/>
      <c r="Q191" s="79"/>
      <c r="R191" s="65"/>
      <c r="S191" s="65"/>
      <c r="T191" s="65"/>
      <c r="U191" s="65"/>
      <c r="V191" s="65"/>
      <c r="W191" s="65"/>
      <c r="X191" s="65"/>
      <c r="Y191" s="65"/>
      <c r="Z191" s="65"/>
      <c r="AA191" s="65"/>
      <c r="AB191" s="65"/>
      <c r="AC191" s="65"/>
    </row>
    <row r="192" spans="1:29" ht="13.5" customHeight="1">
      <c r="A192" s="77"/>
      <c r="B192" s="78"/>
      <c r="C192" s="78"/>
      <c r="D192" s="78"/>
      <c r="E192" s="78"/>
      <c r="F192" s="78"/>
      <c r="G192" s="78"/>
      <c r="H192" s="78"/>
      <c r="I192" s="78"/>
      <c r="J192" s="78"/>
      <c r="K192" s="78"/>
      <c r="L192" s="78"/>
      <c r="M192" s="78"/>
      <c r="N192" s="78"/>
      <c r="O192" s="78"/>
      <c r="P192" s="78"/>
      <c r="Q192" s="79"/>
      <c r="R192" s="65"/>
      <c r="S192" s="65"/>
      <c r="T192" s="65"/>
      <c r="U192" s="65"/>
      <c r="V192" s="65"/>
      <c r="W192" s="65"/>
      <c r="X192" s="65"/>
      <c r="Y192" s="65"/>
      <c r="Z192" s="65"/>
      <c r="AA192" s="65"/>
      <c r="AB192" s="65"/>
      <c r="AC192" s="65"/>
    </row>
    <row r="193" spans="1:29" ht="13.5" customHeight="1">
      <c r="A193" s="77"/>
      <c r="B193" s="78"/>
      <c r="C193" s="78"/>
      <c r="D193" s="78"/>
      <c r="E193" s="78"/>
      <c r="F193" s="78"/>
      <c r="G193" s="78"/>
      <c r="H193" s="78"/>
      <c r="I193" s="78"/>
      <c r="J193" s="78"/>
      <c r="K193" s="78"/>
      <c r="L193" s="78"/>
      <c r="M193" s="78"/>
      <c r="N193" s="78"/>
      <c r="O193" s="78"/>
      <c r="P193" s="78"/>
      <c r="Q193" s="79"/>
      <c r="R193" s="65"/>
      <c r="S193" s="65"/>
      <c r="T193" s="65"/>
      <c r="U193" s="65"/>
      <c r="V193" s="65"/>
      <c r="W193" s="65"/>
      <c r="X193" s="65"/>
      <c r="Y193" s="65"/>
      <c r="Z193" s="65"/>
      <c r="AA193" s="65"/>
      <c r="AB193" s="65"/>
      <c r="AC193" s="65"/>
    </row>
    <row r="194" spans="1:29" ht="13.5" customHeight="1">
      <c r="A194" s="77"/>
      <c r="B194" s="78"/>
      <c r="C194" s="78"/>
      <c r="D194" s="78"/>
      <c r="E194" s="78"/>
      <c r="F194" s="78"/>
      <c r="G194" s="78"/>
      <c r="H194" s="78"/>
      <c r="I194" s="78"/>
      <c r="J194" s="78"/>
      <c r="K194" s="78"/>
      <c r="L194" s="78"/>
      <c r="M194" s="78"/>
      <c r="N194" s="78"/>
      <c r="O194" s="78"/>
      <c r="P194" s="78"/>
      <c r="Q194" s="79"/>
      <c r="R194" s="65"/>
      <c r="S194" s="65"/>
      <c r="T194" s="65"/>
      <c r="U194" s="65"/>
      <c r="V194" s="65"/>
      <c r="W194" s="65"/>
      <c r="X194" s="65"/>
      <c r="Y194" s="65"/>
      <c r="Z194" s="65"/>
      <c r="AA194" s="65"/>
      <c r="AB194" s="65"/>
      <c r="AC194" s="65"/>
    </row>
    <row r="195" spans="1:29" ht="13.5" customHeight="1">
      <c r="A195" s="77"/>
      <c r="B195" s="78"/>
      <c r="C195" s="78"/>
      <c r="D195" s="78"/>
      <c r="E195" s="78"/>
      <c r="F195" s="78"/>
      <c r="G195" s="78"/>
      <c r="H195" s="78"/>
      <c r="I195" s="78"/>
      <c r="J195" s="78"/>
      <c r="K195" s="78"/>
      <c r="L195" s="78"/>
      <c r="M195" s="78"/>
      <c r="N195" s="78"/>
      <c r="O195" s="78"/>
      <c r="P195" s="78"/>
      <c r="Q195" s="79"/>
      <c r="R195" s="65"/>
      <c r="S195" s="65"/>
      <c r="T195" s="65"/>
      <c r="U195" s="65"/>
      <c r="V195" s="65"/>
      <c r="W195" s="65"/>
      <c r="X195" s="65"/>
      <c r="Y195" s="65"/>
      <c r="Z195" s="65"/>
      <c r="AA195" s="65"/>
      <c r="AB195" s="65"/>
      <c r="AC195" s="65"/>
    </row>
    <row r="196" spans="1:29" ht="13.5" customHeight="1">
      <c r="A196" s="77"/>
      <c r="B196" s="78"/>
      <c r="C196" s="78"/>
      <c r="D196" s="78"/>
      <c r="E196" s="78"/>
      <c r="F196" s="78"/>
      <c r="G196" s="78"/>
      <c r="H196" s="78"/>
      <c r="I196" s="78"/>
      <c r="J196" s="78"/>
      <c r="K196" s="78"/>
      <c r="L196" s="78"/>
      <c r="M196" s="78"/>
      <c r="N196" s="78"/>
      <c r="O196" s="78"/>
      <c r="P196" s="78"/>
      <c r="Q196" s="79"/>
      <c r="R196" s="65"/>
      <c r="S196" s="65"/>
      <c r="T196" s="65"/>
      <c r="U196" s="65"/>
      <c r="V196" s="65"/>
      <c r="W196" s="65"/>
      <c r="X196" s="65"/>
      <c r="Y196" s="65"/>
      <c r="Z196" s="65"/>
      <c r="AA196" s="65"/>
      <c r="AB196" s="65"/>
      <c r="AC196" s="65"/>
    </row>
    <row r="197" spans="1:29" ht="13.5" customHeight="1">
      <c r="A197" s="77"/>
      <c r="B197" s="78"/>
      <c r="C197" s="78"/>
      <c r="D197" s="78"/>
      <c r="E197" s="78"/>
      <c r="F197" s="78"/>
      <c r="G197" s="78"/>
      <c r="H197" s="78"/>
      <c r="I197" s="78"/>
      <c r="J197" s="78"/>
      <c r="K197" s="78"/>
      <c r="L197" s="78"/>
      <c r="M197" s="78"/>
      <c r="N197" s="78"/>
      <c r="O197" s="78"/>
      <c r="P197" s="78"/>
      <c r="Q197" s="79"/>
      <c r="R197" s="65"/>
      <c r="S197" s="65"/>
      <c r="T197" s="65"/>
      <c r="U197" s="65"/>
      <c r="V197" s="65"/>
      <c r="W197" s="65"/>
      <c r="X197" s="65"/>
      <c r="Y197" s="65"/>
      <c r="Z197" s="65"/>
      <c r="AA197" s="65"/>
      <c r="AB197" s="65"/>
      <c r="AC197" s="65"/>
    </row>
    <row r="198" spans="1:29" ht="13.5" customHeight="1">
      <c r="A198" s="77"/>
      <c r="B198" s="78"/>
      <c r="C198" s="78"/>
      <c r="D198" s="78"/>
      <c r="E198" s="78"/>
      <c r="F198" s="78"/>
      <c r="G198" s="78"/>
      <c r="H198" s="78"/>
      <c r="I198" s="78"/>
      <c r="J198" s="78"/>
      <c r="K198" s="78"/>
      <c r="L198" s="78"/>
      <c r="M198" s="78"/>
      <c r="N198" s="78"/>
      <c r="O198" s="78"/>
      <c r="P198" s="78"/>
      <c r="Q198" s="79"/>
      <c r="R198" s="65"/>
      <c r="S198" s="65"/>
      <c r="T198" s="65"/>
      <c r="U198" s="65"/>
      <c r="V198" s="65"/>
      <c r="W198" s="65"/>
      <c r="X198" s="65"/>
      <c r="Y198" s="65"/>
      <c r="Z198" s="65"/>
      <c r="AA198" s="65"/>
      <c r="AB198" s="65"/>
      <c r="AC198" s="65"/>
    </row>
    <row r="199" spans="1:29" ht="13.5" customHeight="1">
      <c r="A199" s="77"/>
      <c r="B199" s="78"/>
      <c r="C199" s="78"/>
      <c r="D199" s="78"/>
      <c r="E199" s="78"/>
      <c r="F199" s="78"/>
      <c r="G199" s="78"/>
      <c r="H199" s="78"/>
      <c r="I199" s="78"/>
      <c r="J199" s="78"/>
      <c r="K199" s="78"/>
      <c r="L199" s="78"/>
      <c r="M199" s="78"/>
      <c r="N199" s="78"/>
      <c r="O199" s="78"/>
      <c r="P199" s="78"/>
      <c r="Q199" s="79"/>
      <c r="R199" s="65"/>
      <c r="S199" s="65"/>
      <c r="T199" s="65"/>
      <c r="U199" s="65"/>
      <c r="V199" s="65"/>
      <c r="W199" s="65"/>
      <c r="X199" s="65"/>
      <c r="Y199" s="65"/>
      <c r="Z199" s="65"/>
      <c r="AA199" s="65"/>
      <c r="AB199" s="65"/>
      <c r="AC199" s="65"/>
    </row>
    <row r="200" spans="1:29" ht="13.5" customHeight="1">
      <c r="A200" s="77"/>
      <c r="B200" s="78"/>
      <c r="C200" s="78"/>
      <c r="D200" s="78"/>
      <c r="E200" s="78"/>
      <c r="F200" s="78"/>
      <c r="G200" s="78"/>
      <c r="H200" s="78"/>
      <c r="I200" s="78"/>
      <c r="J200" s="78"/>
      <c r="K200" s="78"/>
      <c r="L200" s="78"/>
      <c r="M200" s="78"/>
      <c r="N200" s="78"/>
      <c r="O200" s="78"/>
      <c r="P200" s="78"/>
      <c r="Q200" s="79"/>
      <c r="R200" s="65"/>
      <c r="S200" s="65"/>
      <c r="T200" s="65"/>
      <c r="U200" s="65"/>
      <c r="V200" s="65"/>
      <c r="W200" s="65"/>
      <c r="X200" s="65"/>
      <c r="Y200" s="65"/>
      <c r="Z200" s="65"/>
      <c r="AA200" s="65"/>
      <c r="AB200" s="65"/>
      <c r="AC200" s="65"/>
    </row>
    <row r="201" spans="1:29" ht="13.5" customHeight="1">
      <c r="A201" s="77"/>
      <c r="B201" s="78"/>
      <c r="C201" s="78"/>
      <c r="D201" s="78"/>
      <c r="E201" s="78"/>
      <c r="F201" s="78"/>
      <c r="G201" s="78"/>
      <c r="H201" s="78"/>
      <c r="I201" s="78"/>
      <c r="J201" s="78"/>
      <c r="K201" s="78"/>
      <c r="L201" s="78"/>
      <c r="M201" s="78"/>
      <c r="N201" s="78"/>
      <c r="O201" s="78"/>
      <c r="P201" s="78"/>
      <c r="Q201" s="79"/>
      <c r="R201" s="65"/>
      <c r="S201" s="65"/>
      <c r="T201" s="65"/>
      <c r="U201" s="65"/>
      <c r="V201" s="65"/>
      <c r="W201" s="65"/>
      <c r="X201" s="65"/>
      <c r="Y201" s="65"/>
      <c r="Z201" s="65"/>
      <c r="AA201" s="65"/>
      <c r="AB201" s="65"/>
      <c r="AC201" s="65"/>
    </row>
    <row r="202" spans="1:29" ht="13.5" customHeight="1">
      <c r="A202" s="77"/>
      <c r="B202" s="78"/>
      <c r="C202" s="78"/>
      <c r="D202" s="78"/>
      <c r="E202" s="78"/>
      <c r="F202" s="78"/>
      <c r="G202" s="78"/>
      <c r="H202" s="78"/>
      <c r="I202" s="78"/>
      <c r="J202" s="78"/>
      <c r="K202" s="78"/>
      <c r="L202" s="78"/>
      <c r="M202" s="78"/>
      <c r="N202" s="78"/>
      <c r="O202" s="78"/>
      <c r="P202" s="78"/>
      <c r="Q202" s="79"/>
      <c r="R202" s="65"/>
      <c r="S202" s="65"/>
      <c r="T202" s="65"/>
      <c r="U202" s="65"/>
      <c r="V202" s="65"/>
      <c r="W202" s="65"/>
      <c r="X202" s="65"/>
      <c r="Y202" s="65"/>
      <c r="Z202" s="65"/>
      <c r="AA202" s="65"/>
      <c r="AB202" s="65"/>
      <c r="AC202" s="65"/>
    </row>
    <row r="203" spans="1:29" ht="13.5" customHeight="1">
      <c r="A203" s="77"/>
      <c r="B203" s="78"/>
      <c r="C203" s="78"/>
      <c r="D203" s="78"/>
      <c r="E203" s="78"/>
      <c r="F203" s="78"/>
      <c r="G203" s="78"/>
      <c r="H203" s="78"/>
      <c r="I203" s="78"/>
      <c r="J203" s="78"/>
      <c r="K203" s="78"/>
      <c r="L203" s="78"/>
      <c r="M203" s="78"/>
      <c r="N203" s="78"/>
      <c r="O203" s="78"/>
      <c r="P203" s="78"/>
      <c r="Q203" s="79"/>
      <c r="R203" s="65"/>
      <c r="S203" s="65"/>
      <c r="T203" s="65"/>
      <c r="U203" s="65"/>
      <c r="V203" s="65"/>
      <c r="W203" s="65"/>
      <c r="X203" s="65"/>
      <c r="Y203" s="65"/>
      <c r="Z203" s="65"/>
      <c r="AA203" s="65"/>
      <c r="AB203" s="65"/>
      <c r="AC203" s="65"/>
    </row>
    <row r="204" spans="1:29" ht="13.5" customHeight="1">
      <c r="A204" s="77"/>
      <c r="B204" s="78"/>
      <c r="C204" s="78"/>
      <c r="D204" s="78"/>
      <c r="E204" s="78"/>
      <c r="F204" s="78"/>
      <c r="G204" s="78"/>
      <c r="H204" s="78"/>
      <c r="I204" s="78"/>
      <c r="J204" s="78"/>
      <c r="K204" s="78"/>
      <c r="L204" s="78"/>
      <c r="M204" s="78"/>
      <c r="N204" s="78"/>
      <c r="O204" s="78"/>
      <c r="P204" s="78"/>
      <c r="Q204" s="79"/>
      <c r="R204" s="65"/>
      <c r="S204" s="65"/>
      <c r="T204" s="65"/>
      <c r="U204" s="65"/>
      <c r="V204" s="65"/>
      <c r="W204" s="65"/>
      <c r="X204" s="65"/>
      <c r="Y204" s="65"/>
      <c r="Z204" s="65"/>
      <c r="AA204" s="65"/>
      <c r="AB204" s="65"/>
      <c r="AC204" s="65"/>
    </row>
    <row r="205" spans="1:29" ht="13.5" customHeight="1">
      <c r="A205" s="77"/>
      <c r="B205" s="78"/>
      <c r="C205" s="78"/>
      <c r="D205" s="78"/>
      <c r="E205" s="78"/>
      <c r="F205" s="78"/>
      <c r="G205" s="78"/>
      <c r="H205" s="78"/>
      <c r="I205" s="78"/>
      <c r="J205" s="78"/>
      <c r="K205" s="78"/>
      <c r="L205" s="78"/>
      <c r="M205" s="78"/>
      <c r="N205" s="78"/>
      <c r="O205" s="78"/>
      <c r="P205" s="78"/>
      <c r="Q205" s="79"/>
      <c r="R205" s="65"/>
      <c r="S205" s="65"/>
      <c r="T205" s="65"/>
      <c r="U205" s="65"/>
      <c r="V205" s="65"/>
      <c r="W205" s="65"/>
      <c r="X205" s="65"/>
      <c r="Y205" s="65"/>
      <c r="Z205" s="65"/>
      <c r="AA205" s="65"/>
      <c r="AB205" s="65"/>
      <c r="AC205" s="65"/>
    </row>
    <row r="206" spans="1:29" ht="13.5" customHeight="1">
      <c r="A206" s="77"/>
      <c r="B206" s="78"/>
      <c r="C206" s="78"/>
      <c r="D206" s="78"/>
      <c r="E206" s="78"/>
      <c r="F206" s="78"/>
      <c r="G206" s="78"/>
      <c r="H206" s="78"/>
      <c r="I206" s="78"/>
      <c r="J206" s="78"/>
      <c r="K206" s="78"/>
      <c r="L206" s="78"/>
      <c r="M206" s="78"/>
      <c r="N206" s="78"/>
      <c r="O206" s="78"/>
      <c r="P206" s="78"/>
      <c r="Q206" s="79"/>
      <c r="R206" s="65"/>
      <c r="S206" s="65"/>
      <c r="T206" s="65"/>
      <c r="U206" s="65"/>
      <c r="V206" s="65"/>
      <c r="W206" s="65"/>
      <c r="X206" s="65"/>
      <c r="Y206" s="65"/>
      <c r="Z206" s="65"/>
      <c r="AA206" s="65"/>
      <c r="AB206" s="65"/>
      <c r="AC206" s="65"/>
    </row>
    <row r="207" spans="1:29" ht="13.5" customHeight="1">
      <c r="A207" s="77"/>
      <c r="B207" s="78"/>
      <c r="C207" s="78"/>
      <c r="D207" s="78"/>
      <c r="E207" s="78"/>
      <c r="F207" s="78"/>
      <c r="G207" s="78"/>
      <c r="H207" s="78"/>
      <c r="I207" s="78"/>
      <c r="J207" s="78"/>
      <c r="K207" s="78"/>
      <c r="L207" s="78"/>
      <c r="M207" s="78"/>
      <c r="N207" s="78"/>
      <c r="O207" s="78"/>
      <c r="P207" s="78"/>
      <c r="Q207" s="79"/>
      <c r="R207" s="65"/>
      <c r="S207" s="65"/>
      <c r="T207" s="65"/>
      <c r="U207" s="65"/>
      <c r="V207" s="65"/>
      <c r="W207" s="65"/>
      <c r="X207" s="65"/>
      <c r="Y207" s="65"/>
      <c r="Z207" s="65"/>
      <c r="AA207" s="65"/>
      <c r="AB207" s="65"/>
      <c r="AC207" s="65"/>
    </row>
    <row r="208" spans="1:29" ht="13.5" customHeight="1">
      <c r="A208" s="77"/>
      <c r="B208" s="78"/>
      <c r="C208" s="78"/>
      <c r="D208" s="78"/>
      <c r="E208" s="78"/>
      <c r="F208" s="78"/>
      <c r="G208" s="78"/>
      <c r="H208" s="78"/>
      <c r="I208" s="78"/>
      <c r="J208" s="78"/>
      <c r="K208" s="78"/>
      <c r="L208" s="78"/>
      <c r="M208" s="78"/>
      <c r="N208" s="78"/>
      <c r="O208" s="78"/>
      <c r="P208" s="78"/>
      <c r="Q208" s="79"/>
      <c r="R208" s="65"/>
      <c r="S208" s="65"/>
      <c r="T208" s="65"/>
      <c r="U208" s="65"/>
      <c r="V208" s="65"/>
      <c r="W208" s="65"/>
      <c r="X208" s="65"/>
      <c r="Y208" s="65"/>
      <c r="Z208" s="65"/>
      <c r="AA208" s="65"/>
      <c r="AB208" s="65"/>
      <c r="AC208" s="65"/>
    </row>
    <row r="209" spans="1:29" ht="13.5" customHeight="1">
      <c r="A209" s="77"/>
      <c r="B209" s="78"/>
      <c r="C209" s="78"/>
      <c r="D209" s="78"/>
      <c r="E209" s="78"/>
      <c r="F209" s="78"/>
      <c r="G209" s="78"/>
      <c r="H209" s="78"/>
      <c r="I209" s="78"/>
      <c r="J209" s="78"/>
      <c r="K209" s="78"/>
      <c r="L209" s="78"/>
      <c r="M209" s="78"/>
      <c r="N209" s="78"/>
      <c r="O209" s="78"/>
      <c r="P209" s="78"/>
      <c r="Q209" s="79"/>
      <c r="R209" s="65"/>
      <c r="S209" s="65"/>
      <c r="T209" s="65"/>
      <c r="U209" s="65"/>
      <c r="V209" s="65"/>
      <c r="W209" s="65"/>
      <c r="X209" s="65"/>
      <c r="Y209" s="65"/>
      <c r="Z209" s="65"/>
      <c r="AA209" s="65"/>
      <c r="AB209" s="65"/>
      <c r="AC209" s="65"/>
    </row>
    <row r="210" spans="1:29" ht="13.5" customHeight="1">
      <c r="A210" s="77"/>
      <c r="B210" s="78"/>
      <c r="C210" s="78"/>
      <c r="D210" s="78"/>
      <c r="E210" s="78"/>
      <c r="F210" s="78"/>
      <c r="G210" s="78"/>
      <c r="H210" s="78"/>
      <c r="I210" s="78"/>
      <c r="J210" s="78"/>
      <c r="K210" s="78"/>
      <c r="L210" s="78"/>
      <c r="M210" s="78"/>
      <c r="N210" s="78"/>
      <c r="O210" s="78"/>
      <c r="P210" s="78"/>
      <c r="Q210" s="79"/>
      <c r="R210" s="65"/>
      <c r="S210" s="65"/>
      <c r="T210" s="65"/>
      <c r="U210" s="65"/>
      <c r="V210" s="65"/>
      <c r="W210" s="65"/>
      <c r="X210" s="65"/>
      <c r="Y210" s="65"/>
      <c r="Z210" s="65"/>
      <c r="AA210" s="65"/>
      <c r="AB210" s="65"/>
      <c r="AC210" s="65"/>
    </row>
    <row r="211" spans="1:29" ht="13.5" customHeight="1">
      <c r="A211" s="77"/>
      <c r="B211" s="78"/>
      <c r="C211" s="78"/>
      <c r="D211" s="78"/>
      <c r="E211" s="78"/>
      <c r="F211" s="78"/>
      <c r="G211" s="78"/>
      <c r="H211" s="78"/>
      <c r="I211" s="78"/>
      <c r="J211" s="78"/>
      <c r="K211" s="78"/>
      <c r="L211" s="78"/>
      <c r="M211" s="78"/>
      <c r="N211" s="78"/>
      <c r="O211" s="78"/>
      <c r="P211" s="78"/>
      <c r="Q211" s="79"/>
      <c r="R211" s="65"/>
      <c r="S211" s="65"/>
      <c r="T211" s="65"/>
      <c r="U211" s="65"/>
      <c r="V211" s="65"/>
      <c r="W211" s="65"/>
      <c r="X211" s="65"/>
      <c r="Y211" s="65"/>
      <c r="Z211" s="65"/>
      <c r="AA211" s="65"/>
      <c r="AB211" s="65"/>
      <c r="AC211" s="65"/>
    </row>
    <row r="212" spans="1:29" ht="13.5" customHeight="1">
      <c r="A212" s="77"/>
      <c r="B212" s="78"/>
      <c r="C212" s="78"/>
      <c r="D212" s="78"/>
      <c r="E212" s="78"/>
      <c r="F212" s="78"/>
      <c r="G212" s="78"/>
      <c r="H212" s="78"/>
      <c r="I212" s="78"/>
      <c r="J212" s="78"/>
      <c r="K212" s="78"/>
      <c r="L212" s="78"/>
      <c r="M212" s="78"/>
      <c r="N212" s="78"/>
      <c r="O212" s="78"/>
      <c r="P212" s="78"/>
      <c r="Q212" s="79"/>
      <c r="R212" s="65"/>
      <c r="S212" s="65"/>
      <c r="T212" s="65"/>
      <c r="U212" s="65"/>
      <c r="V212" s="65"/>
      <c r="W212" s="65"/>
      <c r="X212" s="65"/>
      <c r="Y212" s="65"/>
      <c r="Z212" s="65"/>
      <c r="AA212" s="65"/>
      <c r="AB212" s="65"/>
      <c r="AC212" s="65"/>
    </row>
    <row r="213" spans="1:29" ht="13.5" customHeight="1">
      <c r="A213" s="77"/>
      <c r="B213" s="78"/>
      <c r="C213" s="78"/>
      <c r="D213" s="78"/>
      <c r="E213" s="78"/>
      <c r="F213" s="78"/>
      <c r="G213" s="78"/>
      <c r="H213" s="78"/>
      <c r="I213" s="78"/>
      <c r="J213" s="78"/>
      <c r="K213" s="78"/>
      <c r="L213" s="78"/>
      <c r="M213" s="78"/>
      <c r="N213" s="78"/>
      <c r="O213" s="78"/>
      <c r="P213" s="78"/>
      <c r="Q213" s="79"/>
      <c r="R213" s="65"/>
      <c r="S213" s="65"/>
      <c r="T213" s="65"/>
      <c r="U213" s="65"/>
      <c r="V213" s="65"/>
      <c r="W213" s="65"/>
      <c r="X213" s="65"/>
      <c r="Y213" s="65"/>
      <c r="Z213" s="65"/>
      <c r="AA213" s="65"/>
      <c r="AB213" s="65"/>
      <c r="AC213" s="65"/>
    </row>
    <row r="214" spans="1:29" ht="13.5" customHeight="1">
      <c r="A214" s="77"/>
      <c r="B214" s="78"/>
      <c r="C214" s="78"/>
      <c r="D214" s="78"/>
      <c r="E214" s="78"/>
      <c r="F214" s="78"/>
      <c r="G214" s="78"/>
      <c r="H214" s="78"/>
      <c r="I214" s="78"/>
      <c r="J214" s="78"/>
      <c r="K214" s="78"/>
      <c r="L214" s="78"/>
      <c r="M214" s="78"/>
      <c r="N214" s="78"/>
      <c r="O214" s="78"/>
      <c r="P214" s="78"/>
      <c r="Q214" s="79"/>
      <c r="R214" s="65"/>
      <c r="S214" s="65"/>
      <c r="T214" s="65"/>
      <c r="U214" s="65"/>
      <c r="V214" s="65"/>
      <c r="W214" s="65"/>
      <c r="X214" s="65"/>
      <c r="Y214" s="65"/>
      <c r="Z214" s="65"/>
      <c r="AA214" s="65"/>
      <c r="AB214" s="65"/>
      <c r="AC214" s="65"/>
    </row>
    <row r="215" spans="1:29" ht="13.5" customHeight="1">
      <c r="A215" s="77"/>
      <c r="B215" s="78"/>
      <c r="C215" s="78"/>
      <c r="D215" s="78"/>
      <c r="E215" s="78"/>
      <c r="F215" s="78"/>
      <c r="G215" s="78"/>
      <c r="H215" s="78"/>
      <c r="I215" s="78"/>
      <c r="J215" s="78"/>
      <c r="K215" s="78"/>
      <c r="L215" s="78"/>
      <c r="M215" s="78"/>
      <c r="N215" s="78"/>
      <c r="O215" s="78"/>
      <c r="P215" s="78"/>
      <c r="Q215" s="79"/>
      <c r="R215" s="65"/>
      <c r="S215" s="65"/>
      <c r="T215" s="65"/>
      <c r="U215" s="65"/>
      <c r="V215" s="65"/>
      <c r="W215" s="65"/>
      <c r="X215" s="65"/>
      <c r="Y215" s="65"/>
      <c r="Z215" s="65"/>
      <c r="AA215" s="65"/>
      <c r="AB215" s="65"/>
      <c r="AC215" s="65"/>
    </row>
    <row r="216" spans="1:29" ht="13.5" customHeight="1">
      <c r="A216" s="77"/>
      <c r="B216" s="78"/>
      <c r="C216" s="78"/>
      <c r="D216" s="78"/>
      <c r="E216" s="78"/>
      <c r="F216" s="78"/>
      <c r="G216" s="78"/>
      <c r="H216" s="78"/>
      <c r="I216" s="78"/>
      <c r="J216" s="78"/>
      <c r="K216" s="78"/>
      <c r="L216" s="78"/>
      <c r="M216" s="78"/>
      <c r="N216" s="78"/>
      <c r="O216" s="78"/>
      <c r="P216" s="78"/>
      <c r="Q216" s="79"/>
      <c r="R216" s="65"/>
      <c r="S216" s="65"/>
      <c r="T216" s="65"/>
      <c r="U216" s="65"/>
      <c r="V216" s="65"/>
      <c r="W216" s="65"/>
      <c r="X216" s="65"/>
      <c r="Y216" s="65"/>
      <c r="Z216" s="65"/>
      <c r="AA216" s="65"/>
      <c r="AB216" s="65"/>
      <c r="AC216" s="65"/>
    </row>
    <row r="217" spans="1:29" ht="13.5" customHeight="1">
      <c r="A217" s="77"/>
      <c r="B217" s="78"/>
      <c r="C217" s="78"/>
      <c r="D217" s="78"/>
      <c r="E217" s="78"/>
      <c r="F217" s="78"/>
      <c r="G217" s="78"/>
      <c r="H217" s="78"/>
      <c r="I217" s="78"/>
      <c r="J217" s="78"/>
      <c r="K217" s="78"/>
      <c r="L217" s="78"/>
      <c r="M217" s="78"/>
      <c r="N217" s="78"/>
      <c r="O217" s="78"/>
      <c r="P217" s="78"/>
      <c r="Q217" s="79"/>
      <c r="R217" s="65"/>
      <c r="S217" s="65"/>
      <c r="T217" s="65"/>
      <c r="U217" s="65"/>
      <c r="V217" s="65"/>
      <c r="W217" s="65"/>
      <c r="X217" s="65"/>
      <c r="Y217" s="65"/>
      <c r="Z217" s="65"/>
      <c r="AA217" s="65"/>
      <c r="AB217" s="65"/>
      <c r="AC217" s="65"/>
    </row>
    <row r="218" spans="1:29" ht="13.5" customHeight="1">
      <c r="A218" s="77"/>
      <c r="B218" s="78"/>
      <c r="C218" s="78"/>
      <c r="D218" s="78"/>
      <c r="E218" s="78"/>
      <c r="F218" s="78"/>
      <c r="G218" s="78"/>
      <c r="H218" s="78"/>
      <c r="I218" s="78"/>
      <c r="J218" s="78"/>
      <c r="K218" s="78"/>
      <c r="L218" s="78"/>
      <c r="M218" s="78"/>
      <c r="N218" s="78"/>
      <c r="O218" s="78"/>
      <c r="P218" s="78"/>
      <c r="Q218" s="79"/>
      <c r="R218" s="65"/>
      <c r="S218" s="65"/>
      <c r="T218" s="65"/>
      <c r="U218" s="65"/>
      <c r="V218" s="65"/>
      <c r="W218" s="65"/>
      <c r="X218" s="65"/>
      <c r="Y218" s="65"/>
      <c r="Z218" s="65"/>
      <c r="AA218" s="65"/>
      <c r="AB218" s="65"/>
      <c r="AC218" s="65"/>
    </row>
    <row r="219" spans="1:29" ht="13.5" customHeight="1">
      <c r="A219" s="77"/>
      <c r="B219" s="78"/>
      <c r="C219" s="78"/>
      <c r="D219" s="78"/>
      <c r="E219" s="78"/>
      <c r="F219" s="78"/>
      <c r="G219" s="78"/>
      <c r="H219" s="78"/>
      <c r="I219" s="78"/>
      <c r="J219" s="78"/>
      <c r="K219" s="78"/>
      <c r="L219" s="78"/>
      <c r="M219" s="78"/>
      <c r="N219" s="78"/>
      <c r="O219" s="78"/>
      <c r="P219" s="78"/>
      <c r="Q219" s="79"/>
      <c r="R219" s="65"/>
      <c r="S219" s="65"/>
      <c r="T219" s="65"/>
      <c r="U219" s="65"/>
      <c r="V219" s="65"/>
      <c r="W219" s="65"/>
      <c r="X219" s="65"/>
      <c r="Y219" s="65"/>
      <c r="Z219" s="65"/>
      <c r="AA219" s="65"/>
      <c r="AB219" s="65"/>
      <c r="AC219" s="65"/>
    </row>
    <row r="220" spans="1:29" ht="13.5" customHeight="1">
      <c r="A220" s="77"/>
      <c r="B220" s="78"/>
      <c r="C220" s="78"/>
      <c r="D220" s="78"/>
      <c r="E220" s="78"/>
      <c r="F220" s="78"/>
      <c r="G220" s="78"/>
      <c r="H220" s="78"/>
      <c r="I220" s="78"/>
      <c r="J220" s="78"/>
      <c r="K220" s="78"/>
      <c r="L220" s="78"/>
      <c r="M220" s="78"/>
      <c r="N220" s="78"/>
      <c r="O220" s="78"/>
      <c r="P220" s="78"/>
      <c r="Q220" s="79"/>
      <c r="R220" s="65"/>
      <c r="S220" s="65"/>
      <c r="T220" s="65"/>
      <c r="U220" s="65"/>
      <c r="V220" s="65"/>
      <c r="W220" s="65"/>
      <c r="X220" s="65"/>
      <c r="Y220" s="65"/>
      <c r="Z220" s="65"/>
      <c r="AA220" s="65"/>
      <c r="AB220" s="65"/>
      <c r="AC220" s="65"/>
    </row>
    <row r="221" spans="1:29" ht="13.5" customHeight="1">
      <c r="A221" s="77"/>
      <c r="B221" s="78"/>
      <c r="C221" s="78"/>
      <c r="D221" s="78"/>
      <c r="E221" s="78"/>
      <c r="F221" s="78"/>
      <c r="G221" s="78"/>
      <c r="H221" s="78"/>
      <c r="I221" s="78"/>
      <c r="J221" s="78"/>
      <c r="K221" s="78"/>
      <c r="L221" s="78"/>
      <c r="M221" s="78"/>
      <c r="N221" s="78"/>
      <c r="O221" s="78"/>
      <c r="P221" s="78"/>
      <c r="Q221" s="79"/>
      <c r="R221" s="65"/>
      <c r="S221" s="65"/>
      <c r="T221" s="65"/>
      <c r="U221" s="65"/>
      <c r="V221" s="65"/>
      <c r="W221" s="65"/>
      <c r="X221" s="65"/>
      <c r="Y221" s="65"/>
      <c r="Z221" s="65"/>
      <c r="AA221" s="65"/>
      <c r="AB221" s="65"/>
      <c r="AC221" s="65"/>
    </row>
    <row r="222" spans="1:29" ht="13.5" customHeight="1">
      <c r="A222" s="77"/>
      <c r="B222" s="78"/>
      <c r="C222" s="78"/>
      <c r="D222" s="78"/>
      <c r="E222" s="78"/>
      <c r="F222" s="78"/>
      <c r="G222" s="78"/>
      <c r="H222" s="78"/>
      <c r="I222" s="78"/>
      <c r="J222" s="78"/>
      <c r="K222" s="78"/>
      <c r="L222" s="78"/>
      <c r="M222" s="78"/>
      <c r="N222" s="78"/>
      <c r="O222" s="78"/>
      <c r="P222" s="78"/>
      <c r="Q222" s="79"/>
      <c r="R222" s="65"/>
      <c r="S222" s="65"/>
      <c r="T222" s="65"/>
      <c r="U222" s="65"/>
      <c r="V222" s="65"/>
      <c r="W222" s="65"/>
      <c r="X222" s="65"/>
      <c r="Y222" s="65"/>
      <c r="Z222" s="65"/>
      <c r="AA222" s="65"/>
      <c r="AB222" s="65"/>
      <c r="AC222" s="65"/>
    </row>
    <row r="223" spans="1:29" ht="13.5" customHeight="1">
      <c r="A223" s="77"/>
      <c r="B223" s="78"/>
      <c r="C223" s="78"/>
      <c r="D223" s="78"/>
      <c r="E223" s="78"/>
      <c r="F223" s="78"/>
      <c r="G223" s="78"/>
      <c r="H223" s="78"/>
      <c r="I223" s="78"/>
      <c r="J223" s="78"/>
      <c r="K223" s="78"/>
      <c r="L223" s="78"/>
      <c r="M223" s="78"/>
      <c r="N223" s="78"/>
      <c r="O223" s="78"/>
      <c r="P223" s="78"/>
      <c r="Q223" s="79"/>
      <c r="R223" s="65"/>
      <c r="S223" s="65"/>
      <c r="T223" s="65"/>
      <c r="U223" s="65"/>
      <c r="V223" s="65"/>
      <c r="W223" s="65"/>
      <c r="X223" s="65"/>
      <c r="Y223" s="65"/>
      <c r="Z223" s="65"/>
      <c r="AA223" s="65"/>
      <c r="AB223" s="65"/>
      <c r="AC223" s="65"/>
    </row>
    <row r="224" spans="1:29" ht="13.5" customHeight="1">
      <c r="A224" s="77"/>
      <c r="B224" s="78"/>
      <c r="C224" s="78"/>
      <c r="D224" s="78"/>
      <c r="E224" s="78"/>
      <c r="F224" s="78"/>
      <c r="G224" s="78"/>
      <c r="H224" s="78"/>
      <c r="I224" s="78"/>
      <c r="J224" s="78"/>
      <c r="K224" s="78"/>
      <c r="L224" s="78"/>
      <c r="M224" s="78"/>
      <c r="N224" s="78"/>
      <c r="O224" s="78"/>
      <c r="P224" s="78"/>
      <c r="Q224" s="79"/>
      <c r="R224" s="65"/>
      <c r="S224" s="65"/>
      <c r="T224" s="65"/>
      <c r="U224" s="65"/>
      <c r="V224" s="65"/>
      <c r="W224" s="65"/>
      <c r="X224" s="65"/>
      <c r="Y224" s="65"/>
      <c r="Z224" s="65"/>
      <c r="AA224" s="65"/>
      <c r="AB224" s="65"/>
      <c r="AC224" s="65"/>
    </row>
    <row r="225" spans="1:29" ht="13.5" customHeight="1">
      <c r="A225" s="77"/>
      <c r="B225" s="78"/>
      <c r="C225" s="78"/>
      <c r="D225" s="78"/>
      <c r="E225" s="78"/>
      <c r="F225" s="78"/>
      <c r="G225" s="78"/>
      <c r="H225" s="78"/>
      <c r="I225" s="78"/>
      <c r="J225" s="78"/>
      <c r="K225" s="78"/>
      <c r="L225" s="78"/>
      <c r="M225" s="78"/>
      <c r="N225" s="78"/>
      <c r="O225" s="78"/>
      <c r="P225" s="78"/>
      <c r="Q225" s="79"/>
      <c r="R225" s="65"/>
      <c r="S225" s="65"/>
      <c r="T225" s="65"/>
      <c r="U225" s="65"/>
      <c r="V225" s="65"/>
      <c r="W225" s="65"/>
      <c r="X225" s="65"/>
      <c r="Y225" s="65"/>
      <c r="Z225" s="65"/>
      <c r="AA225" s="65"/>
      <c r="AB225" s="65"/>
      <c r="AC225" s="65"/>
    </row>
    <row r="226" spans="1:29" ht="13.5" customHeight="1">
      <c r="A226" s="77"/>
      <c r="B226" s="78"/>
      <c r="C226" s="78"/>
      <c r="D226" s="78"/>
      <c r="E226" s="78"/>
      <c r="F226" s="78"/>
      <c r="G226" s="78"/>
      <c r="H226" s="78"/>
      <c r="I226" s="78"/>
      <c r="J226" s="78"/>
      <c r="K226" s="78"/>
      <c r="L226" s="78"/>
      <c r="M226" s="78"/>
      <c r="N226" s="78"/>
      <c r="O226" s="78"/>
      <c r="P226" s="78"/>
      <c r="Q226" s="79"/>
      <c r="R226" s="65"/>
      <c r="S226" s="65"/>
      <c r="T226" s="65"/>
      <c r="U226" s="65"/>
      <c r="V226" s="65"/>
      <c r="W226" s="65"/>
      <c r="X226" s="65"/>
      <c r="Y226" s="65"/>
      <c r="Z226" s="65"/>
      <c r="AA226" s="65"/>
      <c r="AB226" s="65"/>
      <c r="AC226" s="65"/>
    </row>
    <row r="227" spans="1:29" ht="13.5" customHeight="1">
      <c r="A227" s="77"/>
      <c r="B227" s="78"/>
      <c r="C227" s="78"/>
      <c r="D227" s="78"/>
      <c r="E227" s="78"/>
      <c r="F227" s="78"/>
      <c r="G227" s="78"/>
      <c r="H227" s="78"/>
      <c r="I227" s="78"/>
      <c r="J227" s="78"/>
      <c r="K227" s="78"/>
      <c r="L227" s="78"/>
      <c r="M227" s="78"/>
      <c r="N227" s="78"/>
      <c r="O227" s="78"/>
      <c r="P227" s="78"/>
      <c r="Q227" s="79"/>
      <c r="R227" s="65"/>
      <c r="S227" s="65"/>
      <c r="T227" s="65"/>
      <c r="U227" s="65"/>
      <c r="V227" s="65"/>
      <c r="W227" s="65"/>
      <c r="X227" s="65"/>
      <c r="Y227" s="65"/>
      <c r="Z227" s="65"/>
      <c r="AA227" s="65"/>
      <c r="AB227" s="65"/>
      <c r="AC227" s="65"/>
    </row>
    <row r="228" spans="1:29" ht="13.5" customHeight="1">
      <c r="A228" s="77"/>
      <c r="B228" s="78"/>
      <c r="C228" s="78"/>
      <c r="D228" s="78"/>
      <c r="E228" s="78"/>
      <c r="F228" s="78"/>
      <c r="G228" s="78"/>
      <c r="H228" s="78"/>
      <c r="I228" s="78"/>
      <c r="J228" s="78"/>
      <c r="K228" s="78"/>
      <c r="L228" s="78"/>
      <c r="M228" s="78"/>
      <c r="N228" s="78"/>
      <c r="O228" s="78"/>
      <c r="P228" s="78"/>
      <c r="Q228" s="79"/>
      <c r="R228" s="65"/>
      <c r="S228" s="65"/>
      <c r="T228" s="65"/>
      <c r="U228" s="65"/>
      <c r="V228" s="65"/>
      <c r="W228" s="65"/>
      <c r="X228" s="65"/>
      <c r="Y228" s="65"/>
      <c r="Z228" s="65"/>
      <c r="AA228" s="65"/>
      <c r="AB228" s="65"/>
      <c r="AC228" s="65"/>
    </row>
    <row r="229" spans="1:29" ht="13.5" customHeight="1">
      <c r="A229" s="77"/>
      <c r="B229" s="78"/>
      <c r="C229" s="78"/>
      <c r="D229" s="78"/>
      <c r="E229" s="78"/>
      <c r="F229" s="78"/>
      <c r="G229" s="78"/>
      <c r="H229" s="78"/>
      <c r="I229" s="78"/>
      <c r="J229" s="78"/>
      <c r="K229" s="78"/>
      <c r="L229" s="78"/>
      <c r="M229" s="78"/>
      <c r="N229" s="78"/>
      <c r="O229" s="78"/>
      <c r="P229" s="78"/>
      <c r="Q229" s="79"/>
      <c r="R229" s="65"/>
      <c r="S229" s="65"/>
      <c r="T229" s="65"/>
      <c r="U229" s="65"/>
      <c r="V229" s="65"/>
      <c r="W229" s="65"/>
      <c r="X229" s="65"/>
      <c r="Y229" s="65"/>
      <c r="Z229" s="65"/>
      <c r="AA229" s="65"/>
      <c r="AB229" s="65"/>
      <c r="AC229" s="65"/>
    </row>
    <row r="230" spans="1:29" ht="13.5" customHeight="1">
      <c r="A230" s="77"/>
      <c r="B230" s="78"/>
      <c r="C230" s="78"/>
      <c r="D230" s="78"/>
      <c r="E230" s="78"/>
      <c r="F230" s="78"/>
      <c r="G230" s="78"/>
      <c r="H230" s="78"/>
      <c r="I230" s="78"/>
      <c r="J230" s="78"/>
      <c r="K230" s="78"/>
      <c r="L230" s="78"/>
      <c r="M230" s="78"/>
      <c r="N230" s="78"/>
      <c r="O230" s="78"/>
      <c r="P230" s="78"/>
      <c r="Q230" s="79"/>
      <c r="R230" s="65"/>
      <c r="S230" s="65"/>
      <c r="T230" s="65"/>
      <c r="U230" s="65"/>
      <c r="V230" s="65"/>
      <c r="W230" s="65"/>
      <c r="X230" s="65"/>
      <c r="Y230" s="65"/>
      <c r="Z230" s="65"/>
      <c r="AA230" s="65"/>
      <c r="AB230" s="65"/>
      <c r="AC230" s="65"/>
    </row>
    <row r="231" spans="1:29" ht="13.5" customHeight="1">
      <c r="A231" s="77"/>
      <c r="B231" s="78"/>
      <c r="C231" s="78"/>
      <c r="D231" s="78"/>
      <c r="E231" s="78"/>
      <c r="F231" s="78"/>
      <c r="G231" s="78"/>
      <c r="H231" s="78"/>
      <c r="I231" s="78"/>
      <c r="J231" s="78"/>
      <c r="K231" s="78"/>
      <c r="L231" s="78"/>
      <c r="M231" s="78"/>
      <c r="N231" s="78"/>
      <c r="O231" s="78"/>
      <c r="P231" s="78"/>
      <c r="Q231" s="79"/>
      <c r="R231" s="65"/>
      <c r="S231" s="65"/>
      <c r="T231" s="65"/>
      <c r="U231" s="65"/>
      <c r="V231" s="65"/>
      <c r="W231" s="65"/>
      <c r="X231" s="65"/>
      <c r="Y231" s="65"/>
      <c r="Z231" s="65"/>
      <c r="AA231" s="65"/>
      <c r="AB231" s="65"/>
      <c r="AC231" s="65"/>
    </row>
    <row r="232" spans="1:29" ht="13.5" customHeight="1">
      <c r="A232" s="77"/>
      <c r="B232" s="78"/>
      <c r="C232" s="78"/>
      <c r="D232" s="78"/>
      <c r="E232" s="78"/>
      <c r="F232" s="78"/>
      <c r="G232" s="78"/>
      <c r="H232" s="78"/>
      <c r="I232" s="78"/>
      <c r="J232" s="78"/>
      <c r="K232" s="78"/>
      <c r="L232" s="78"/>
      <c r="M232" s="78"/>
      <c r="N232" s="78"/>
      <c r="O232" s="78"/>
      <c r="P232" s="78"/>
      <c r="Q232" s="79"/>
      <c r="R232" s="65"/>
      <c r="S232" s="65"/>
      <c r="T232" s="65"/>
      <c r="U232" s="65"/>
      <c r="V232" s="65"/>
      <c r="W232" s="65"/>
      <c r="X232" s="65"/>
      <c r="Y232" s="65"/>
      <c r="Z232" s="65"/>
      <c r="AA232" s="65"/>
      <c r="AB232" s="65"/>
      <c r="AC232" s="65"/>
    </row>
    <row r="233" spans="1:29" ht="13.5" customHeight="1">
      <c r="A233" s="77"/>
      <c r="B233" s="78"/>
      <c r="C233" s="78"/>
      <c r="D233" s="78"/>
      <c r="E233" s="78"/>
      <c r="F233" s="78"/>
      <c r="G233" s="78"/>
      <c r="H233" s="78"/>
      <c r="I233" s="78"/>
      <c r="J233" s="78"/>
      <c r="K233" s="78"/>
      <c r="L233" s="78"/>
      <c r="M233" s="78"/>
      <c r="N233" s="78"/>
      <c r="O233" s="78"/>
      <c r="P233" s="78"/>
      <c r="Q233" s="79"/>
      <c r="R233" s="65"/>
      <c r="S233" s="65"/>
      <c r="T233" s="65"/>
      <c r="U233" s="65"/>
      <c r="V233" s="65"/>
      <c r="W233" s="65"/>
      <c r="X233" s="65"/>
      <c r="Y233" s="65"/>
      <c r="Z233" s="65"/>
      <c r="AA233" s="65"/>
      <c r="AB233" s="65"/>
      <c r="AC233" s="65"/>
    </row>
    <row r="234" spans="1:29" ht="13.5" customHeight="1">
      <c r="A234" s="77"/>
      <c r="B234" s="78"/>
      <c r="C234" s="78"/>
      <c r="D234" s="78"/>
      <c r="E234" s="78"/>
      <c r="F234" s="78"/>
      <c r="G234" s="78"/>
      <c r="H234" s="78"/>
      <c r="I234" s="78"/>
      <c r="J234" s="78"/>
      <c r="K234" s="78"/>
      <c r="L234" s="78"/>
      <c r="M234" s="78"/>
      <c r="N234" s="78"/>
      <c r="O234" s="78"/>
      <c r="P234" s="78"/>
      <c r="Q234" s="79"/>
      <c r="R234" s="65"/>
      <c r="S234" s="65"/>
      <c r="T234" s="65"/>
      <c r="U234" s="65"/>
      <c r="V234" s="65"/>
      <c r="W234" s="65"/>
      <c r="X234" s="65"/>
      <c r="Y234" s="65"/>
      <c r="Z234" s="65"/>
      <c r="AA234" s="65"/>
      <c r="AB234" s="65"/>
      <c r="AC234" s="65"/>
    </row>
    <row r="235" spans="1:29" ht="13.5" customHeight="1">
      <c r="A235" s="77"/>
      <c r="B235" s="78"/>
      <c r="C235" s="78"/>
      <c r="D235" s="78"/>
      <c r="E235" s="78"/>
      <c r="F235" s="78"/>
      <c r="G235" s="78"/>
      <c r="H235" s="78"/>
      <c r="I235" s="78"/>
      <c r="J235" s="78"/>
      <c r="K235" s="78"/>
      <c r="L235" s="78"/>
      <c r="M235" s="78"/>
      <c r="N235" s="78"/>
      <c r="O235" s="78"/>
      <c r="P235" s="78"/>
      <c r="Q235" s="79"/>
      <c r="R235" s="65"/>
      <c r="S235" s="65"/>
      <c r="T235" s="65"/>
      <c r="U235" s="65"/>
      <c r="V235" s="65"/>
      <c r="W235" s="65"/>
      <c r="X235" s="65"/>
      <c r="Y235" s="65"/>
      <c r="Z235" s="65"/>
      <c r="AA235" s="65"/>
      <c r="AB235" s="65"/>
      <c r="AC235" s="65"/>
    </row>
    <row r="236" spans="1:29" ht="13.5" customHeight="1">
      <c r="A236" s="77"/>
      <c r="B236" s="78"/>
      <c r="C236" s="78"/>
      <c r="D236" s="78"/>
      <c r="E236" s="78"/>
      <c r="F236" s="78"/>
      <c r="G236" s="78"/>
      <c r="H236" s="78"/>
      <c r="I236" s="78"/>
      <c r="J236" s="78"/>
      <c r="K236" s="78"/>
      <c r="L236" s="78"/>
      <c r="M236" s="78"/>
      <c r="N236" s="78"/>
      <c r="O236" s="78"/>
      <c r="P236" s="78"/>
      <c r="Q236" s="79"/>
      <c r="R236" s="65"/>
      <c r="S236" s="65"/>
      <c r="T236" s="65"/>
      <c r="U236" s="65"/>
      <c r="V236" s="65"/>
      <c r="W236" s="65"/>
      <c r="X236" s="65"/>
      <c r="Y236" s="65"/>
      <c r="Z236" s="65"/>
      <c r="AA236" s="65"/>
      <c r="AB236" s="65"/>
      <c r="AC236" s="65"/>
    </row>
    <row r="237" spans="1:29" ht="13.5" customHeight="1">
      <c r="A237" s="77"/>
      <c r="B237" s="78"/>
      <c r="C237" s="78"/>
      <c r="D237" s="78"/>
      <c r="E237" s="78"/>
      <c r="F237" s="78"/>
      <c r="G237" s="78"/>
      <c r="H237" s="78"/>
      <c r="I237" s="78"/>
      <c r="J237" s="78"/>
      <c r="K237" s="78"/>
      <c r="L237" s="78"/>
      <c r="M237" s="78"/>
      <c r="N237" s="78"/>
      <c r="O237" s="78"/>
      <c r="P237" s="78"/>
      <c r="Q237" s="79"/>
      <c r="R237" s="65"/>
      <c r="S237" s="65"/>
      <c r="T237" s="65"/>
      <c r="U237" s="65"/>
      <c r="V237" s="65"/>
      <c r="W237" s="65"/>
      <c r="X237" s="65"/>
      <c r="Y237" s="65"/>
      <c r="Z237" s="65"/>
      <c r="AA237" s="65"/>
      <c r="AB237" s="65"/>
      <c r="AC237" s="65"/>
    </row>
    <row r="238" spans="1:29" ht="13.5" customHeight="1">
      <c r="A238" s="77"/>
      <c r="B238" s="78"/>
      <c r="C238" s="78"/>
      <c r="D238" s="78"/>
      <c r="E238" s="78"/>
      <c r="F238" s="78"/>
      <c r="G238" s="78"/>
      <c r="H238" s="78"/>
      <c r="I238" s="78"/>
      <c r="J238" s="78"/>
      <c r="K238" s="78"/>
      <c r="L238" s="78"/>
      <c r="M238" s="78"/>
      <c r="N238" s="78"/>
      <c r="O238" s="78"/>
      <c r="P238" s="78"/>
      <c r="Q238" s="79"/>
      <c r="R238" s="65"/>
      <c r="S238" s="65"/>
      <c r="T238" s="65"/>
      <c r="U238" s="65"/>
      <c r="V238" s="65"/>
      <c r="W238" s="65"/>
      <c r="X238" s="65"/>
      <c r="Y238" s="65"/>
      <c r="Z238" s="65"/>
      <c r="AA238" s="65"/>
      <c r="AB238" s="65"/>
      <c r="AC238" s="65"/>
    </row>
    <row r="239" spans="1:29" ht="13.5" customHeight="1">
      <c r="A239" s="77"/>
      <c r="B239" s="78"/>
      <c r="C239" s="78"/>
      <c r="D239" s="78"/>
      <c r="E239" s="78"/>
      <c r="F239" s="78"/>
      <c r="G239" s="78"/>
      <c r="H239" s="78"/>
      <c r="I239" s="78"/>
      <c r="J239" s="78"/>
      <c r="K239" s="78"/>
      <c r="L239" s="78"/>
      <c r="M239" s="78"/>
      <c r="N239" s="78"/>
      <c r="O239" s="78"/>
      <c r="P239" s="78"/>
      <c r="Q239" s="79"/>
      <c r="R239" s="65"/>
      <c r="S239" s="65"/>
      <c r="T239" s="65"/>
      <c r="U239" s="65"/>
      <c r="V239" s="65"/>
      <c r="W239" s="65"/>
      <c r="X239" s="65"/>
      <c r="Y239" s="65"/>
      <c r="Z239" s="65"/>
      <c r="AA239" s="65"/>
      <c r="AB239" s="65"/>
      <c r="AC239" s="65"/>
    </row>
    <row r="240" spans="1:29" ht="13.5" customHeight="1">
      <c r="A240" s="77"/>
      <c r="B240" s="78"/>
      <c r="C240" s="78"/>
      <c r="D240" s="78"/>
      <c r="E240" s="78"/>
      <c r="F240" s="78"/>
      <c r="G240" s="78"/>
      <c r="H240" s="78"/>
      <c r="I240" s="78"/>
      <c r="J240" s="78"/>
      <c r="K240" s="78"/>
      <c r="L240" s="78"/>
      <c r="M240" s="78"/>
      <c r="N240" s="78"/>
      <c r="O240" s="78"/>
      <c r="P240" s="78"/>
      <c r="Q240" s="79"/>
      <c r="R240" s="65"/>
      <c r="S240" s="65"/>
      <c r="T240" s="65"/>
      <c r="U240" s="65"/>
      <c r="V240" s="65"/>
      <c r="W240" s="65"/>
      <c r="X240" s="65"/>
      <c r="Y240" s="65"/>
      <c r="Z240" s="65"/>
      <c r="AA240" s="65"/>
      <c r="AB240" s="65"/>
      <c r="AC240" s="65"/>
    </row>
    <row r="241" spans="1:29" ht="13.5" customHeight="1">
      <c r="A241" s="77"/>
      <c r="B241" s="78"/>
      <c r="C241" s="78"/>
      <c r="D241" s="78"/>
      <c r="E241" s="78"/>
      <c r="F241" s="78"/>
      <c r="G241" s="78"/>
      <c r="H241" s="78"/>
      <c r="I241" s="78"/>
      <c r="J241" s="78"/>
      <c r="K241" s="78"/>
      <c r="L241" s="78"/>
      <c r="M241" s="78"/>
      <c r="N241" s="78"/>
      <c r="O241" s="78"/>
      <c r="P241" s="78"/>
      <c r="Q241" s="79"/>
      <c r="R241" s="65"/>
      <c r="S241" s="65"/>
      <c r="T241" s="65"/>
      <c r="U241" s="65"/>
      <c r="V241" s="65"/>
      <c r="W241" s="65"/>
      <c r="X241" s="65"/>
      <c r="Y241" s="65"/>
      <c r="Z241" s="65"/>
      <c r="AA241" s="65"/>
      <c r="AB241" s="65"/>
      <c r="AC241" s="65"/>
    </row>
    <row r="242" spans="1:29" ht="13.5" customHeight="1">
      <c r="A242" s="77"/>
      <c r="B242" s="78"/>
      <c r="C242" s="78"/>
      <c r="D242" s="78"/>
      <c r="E242" s="78"/>
      <c r="F242" s="78"/>
      <c r="G242" s="78"/>
      <c r="H242" s="78"/>
      <c r="I242" s="78"/>
      <c r="J242" s="78"/>
      <c r="K242" s="78"/>
      <c r="L242" s="78"/>
      <c r="M242" s="78"/>
      <c r="N242" s="78"/>
      <c r="O242" s="78"/>
      <c r="P242" s="78"/>
      <c r="Q242" s="79"/>
      <c r="R242" s="65"/>
      <c r="S242" s="65"/>
      <c r="T242" s="65"/>
      <c r="U242" s="65"/>
      <c r="V242" s="65"/>
      <c r="W242" s="65"/>
      <c r="X242" s="65"/>
      <c r="Y242" s="65"/>
      <c r="Z242" s="65"/>
      <c r="AA242" s="65"/>
      <c r="AB242" s="65"/>
      <c r="AC242" s="65"/>
    </row>
    <row r="243" spans="1:29" ht="13.5" customHeight="1">
      <c r="A243" s="77"/>
      <c r="B243" s="78"/>
      <c r="C243" s="78"/>
      <c r="D243" s="78"/>
      <c r="E243" s="78"/>
      <c r="F243" s="78"/>
      <c r="G243" s="78"/>
      <c r="H243" s="78"/>
      <c r="I243" s="78"/>
      <c r="J243" s="78"/>
      <c r="K243" s="78"/>
      <c r="L243" s="78"/>
      <c r="M243" s="78"/>
      <c r="N243" s="78"/>
      <c r="O243" s="78"/>
      <c r="P243" s="78"/>
      <c r="Q243" s="79"/>
      <c r="R243" s="65"/>
      <c r="S243" s="65"/>
      <c r="T243" s="65"/>
      <c r="U243" s="65"/>
      <c r="V243" s="65"/>
      <c r="W243" s="65"/>
      <c r="X243" s="65"/>
      <c r="Y243" s="65"/>
      <c r="Z243" s="65"/>
      <c r="AA243" s="65"/>
      <c r="AB243" s="65"/>
      <c r="AC243" s="65"/>
    </row>
    <row r="244" spans="1:29" ht="13.5" customHeight="1">
      <c r="A244" s="77"/>
      <c r="B244" s="78"/>
      <c r="C244" s="78"/>
      <c r="D244" s="78"/>
      <c r="E244" s="78"/>
      <c r="F244" s="78"/>
      <c r="G244" s="78"/>
      <c r="H244" s="78"/>
      <c r="I244" s="78"/>
      <c r="J244" s="78"/>
      <c r="K244" s="78"/>
      <c r="L244" s="78"/>
      <c r="M244" s="78"/>
      <c r="N244" s="78"/>
      <c r="O244" s="78"/>
      <c r="P244" s="78"/>
      <c r="Q244" s="79"/>
      <c r="R244" s="65"/>
      <c r="S244" s="65"/>
      <c r="T244" s="65"/>
      <c r="U244" s="65"/>
      <c r="V244" s="65"/>
      <c r="W244" s="65"/>
      <c r="X244" s="65"/>
      <c r="Y244" s="65"/>
      <c r="Z244" s="65"/>
      <c r="AA244" s="65"/>
      <c r="AB244" s="65"/>
      <c r="AC244" s="65"/>
    </row>
    <row r="245" spans="1:29" ht="13.5" customHeight="1">
      <c r="A245" s="77"/>
      <c r="B245" s="78"/>
      <c r="C245" s="78"/>
      <c r="D245" s="78"/>
      <c r="E245" s="78"/>
      <c r="F245" s="78"/>
      <c r="G245" s="78"/>
      <c r="H245" s="78"/>
      <c r="I245" s="78"/>
      <c r="J245" s="78"/>
      <c r="K245" s="78"/>
      <c r="L245" s="78"/>
      <c r="M245" s="78"/>
      <c r="N245" s="78"/>
      <c r="O245" s="78"/>
      <c r="P245" s="78"/>
      <c r="Q245" s="79"/>
      <c r="R245" s="65"/>
      <c r="S245" s="65"/>
      <c r="T245" s="65"/>
      <c r="U245" s="65"/>
      <c r="V245" s="65"/>
      <c r="W245" s="65"/>
      <c r="X245" s="65"/>
      <c r="Y245" s="65"/>
      <c r="Z245" s="65"/>
      <c r="AA245" s="65"/>
      <c r="AB245" s="65"/>
      <c r="AC245" s="65"/>
    </row>
    <row r="246" spans="1:29" ht="13.5" customHeight="1">
      <c r="A246" s="77"/>
      <c r="B246" s="78"/>
      <c r="C246" s="78"/>
      <c r="D246" s="78"/>
      <c r="E246" s="78"/>
      <c r="F246" s="78"/>
      <c r="G246" s="78"/>
      <c r="H246" s="78"/>
      <c r="I246" s="78"/>
      <c r="J246" s="78"/>
      <c r="K246" s="78"/>
      <c r="L246" s="78"/>
      <c r="M246" s="78"/>
      <c r="N246" s="78"/>
      <c r="O246" s="78"/>
      <c r="P246" s="78"/>
      <c r="Q246" s="79"/>
      <c r="R246" s="65"/>
      <c r="S246" s="65"/>
      <c r="T246" s="65"/>
      <c r="U246" s="65"/>
      <c r="V246" s="65"/>
      <c r="W246" s="65"/>
      <c r="X246" s="65"/>
      <c r="Y246" s="65"/>
      <c r="Z246" s="65"/>
      <c r="AA246" s="65"/>
      <c r="AB246" s="65"/>
      <c r="AC246" s="65"/>
    </row>
    <row r="247" spans="1:29" ht="13.5" customHeight="1">
      <c r="A247" s="77"/>
      <c r="B247" s="78"/>
      <c r="C247" s="78"/>
      <c r="D247" s="78"/>
      <c r="E247" s="78"/>
      <c r="F247" s="78"/>
      <c r="G247" s="78"/>
      <c r="H247" s="78"/>
      <c r="I247" s="78"/>
      <c r="J247" s="78"/>
      <c r="K247" s="78"/>
      <c r="L247" s="78"/>
      <c r="M247" s="78"/>
      <c r="N247" s="78"/>
      <c r="O247" s="78"/>
      <c r="P247" s="78"/>
      <c r="Q247" s="79"/>
      <c r="R247" s="65"/>
      <c r="S247" s="65"/>
      <c r="T247" s="65"/>
      <c r="U247" s="65"/>
      <c r="V247" s="65"/>
      <c r="W247" s="65"/>
      <c r="X247" s="65"/>
      <c r="Y247" s="65"/>
      <c r="Z247" s="65"/>
      <c r="AA247" s="65"/>
      <c r="AB247" s="65"/>
      <c r="AC247" s="65"/>
    </row>
    <row r="248" spans="1:29" ht="13.5" customHeight="1">
      <c r="A248" s="77"/>
      <c r="B248" s="78"/>
      <c r="C248" s="78"/>
      <c r="D248" s="78"/>
      <c r="E248" s="78"/>
      <c r="F248" s="78"/>
      <c r="G248" s="78"/>
      <c r="H248" s="78"/>
      <c r="I248" s="78"/>
      <c r="J248" s="78"/>
      <c r="K248" s="78"/>
      <c r="L248" s="78"/>
      <c r="M248" s="78"/>
      <c r="N248" s="78"/>
      <c r="O248" s="78"/>
      <c r="P248" s="78"/>
      <c r="Q248" s="79"/>
      <c r="R248" s="65"/>
      <c r="S248" s="65"/>
      <c r="T248" s="65"/>
      <c r="U248" s="65"/>
      <c r="V248" s="65"/>
      <c r="W248" s="65"/>
      <c r="X248" s="65"/>
      <c r="Y248" s="65"/>
      <c r="Z248" s="65"/>
      <c r="AA248" s="65"/>
      <c r="AB248" s="65"/>
      <c r="AC248" s="65"/>
    </row>
    <row r="249" spans="1:29" ht="13.5" customHeight="1">
      <c r="A249" s="77"/>
      <c r="B249" s="78"/>
      <c r="C249" s="78"/>
      <c r="D249" s="78"/>
      <c r="E249" s="78"/>
      <c r="F249" s="78"/>
      <c r="G249" s="78"/>
      <c r="H249" s="78"/>
      <c r="I249" s="78"/>
      <c r="J249" s="78"/>
      <c r="K249" s="78"/>
      <c r="L249" s="78"/>
      <c r="M249" s="78"/>
      <c r="N249" s="78"/>
      <c r="O249" s="78"/>
      <c r="P249" s="78"/>
      <c r="Q249" s="79"/>
      <c r="R249" s="65"/>
      <c r="S249" s="65"/>
      <c r="T249" s="65"/>
      <c r="U249" s="65"/>
      <c r="V249" s="65"/>
      <c r="W249" s="65"/>
      <c r="X249" s="65"/>
      <c r="Y249" s="65"/>
      <c r="Z249" s="65"/>
      <c r="AA249" s="65"/>
      <c r="AB249" s="65"/>
      <c r="AC249" s="65"/>
    </row>
    <row r="250" spans="1:29" ht="13.5" customHeight="1">
      <c r="A250" s="77"/>
      <c r="B250" s="78"/>
      <c r="C250" s="78"/>
      <c r="D250" s="78"/>
      <c r="E250" s="78"/>
      <c r="F250" s="78"/>
      <c r="G250" s="78"/>
      <c r="H250" s="78"/>
      <c r="I250" s="78"/>
      <c r="J250" s="78"/>
      <c r="K250" s="78"/>
      <c r="L250" s="78"/>
      <c r="M250" s="78"/>
      <c r="N250" s="78"/>
      <c r="O250" s="78"/>
      <c r="P250" s="78"/>
      <c r="Q250" s="79"/>
      <c r="R250" s="65"/>
      <c r="S250" s="65"/>
      <c r="T250" s="65"/>
      <c r="U250" s="65"/>
      <c r="V250" s="65"/>
      <c r="W250" s="65"/>
      <c r="X250" s="65"/>
      <c r="Y250" s="65"/>
      <c r="Z250" s="65"/>
      <c r="AA250" s="65"/>
      <c r="AB250" s="65"/>
      <c r="AC250" s="65"/>
    </row>
    <row r="251" spans="1:29" ht="13.5" customHeight="1">
      <c r="A251" s="77"/>
      <c r="B251" s="78"/>
      <c r="C251" s="78"/>
      <c r="D251" s="78"/>
      <c r="E251" s="78"/>
      <c r="F251" s="78"/>
      <c r="G251" s="78"/>
      <c r="H251" s="78"/>
      <c r="I251" s="78"/>
      <c r="J251" s="78"/>
      <c r="K251" s="78"/>
      <c r="L251" s="78"/>
      <c r="M251" s="78"/>
      <c r="N251" s="78"/>
      <c r="O251" s="78"/>
      <c r="P251" s="78"/>
      <c r="Q251" s="79"/>
      <c r="R251" s="65"/>
      <c r="S251" s="65"/>
      <c r="T251" s="65"/>
      <c r="U251" s="65"/>
      <c r="V251" s="65"/>
      <c r="W251" s="65"/>
      <c r="X251" s="65"/>
      <c r="Y251" s="65"/>
      <c r="Z251" s="65"/>
      <c r="AA251" s="65"/>
      <c r="AB251" s="65"/>
      <c r="AC251" s="65"/>
    </row>
    <row r="252" spans="1:29" ht="13.5" customHeight="1">
      <c r="A252" s="77"/>
      <c r="B252" s="78"/>
      <c r="C252" s="78"/>
      <c r="D252" s="78"/>
      <c r="E252" s="78"/>
      <c r="F252" s="78"/>
      <c r="G252" s="78"/>
      <c r="H252" s="78"/>
      <c r="I252" s="78"/>
      <c r="J252" s="78"/>
      <c r="K252" s="78"/>
      <c r="L252" s="78"/>
      <c r="M252" s="78"/>
      <c r="N252" s="78"/>
      <c r="O252" s="78"/>
      <c r="P252" s="78"/>
      <c r="Q252" s="79"/>
      <c r="R252" s="65"/>
      <c r="S252" s="65"/>
      <c r="T252" s="65"/>
      <c r="U252" s="65"/>
      <c r="V252" s="65"/>
      <c r="W252" s="65"/>
      <c r="X252" s="65"/>
      <c r="Y252" s="65"/>
      <c r="Z252" s="65"/>
      <c r="AA252" s="65"/>
      <c r="AB252" s="65"/>
      <c r="AC252" s="65"/>
    </row>
    <row r="253" spans="1:29" ht="13.5" customHeight="1">
      <c r="A253" s="77"/>
      <c r="B253" s="78"/>
      <c r="C253" s="78"/>
      <c r="D253" s="78"/>
      <c r="E253" s="78"/>
      <c r="F253" s="78"/>
      <c r="G253" s="78"/>
      <c r="H253" s="78"/>
      <c r="I253" s="78"/>
      <c r="J253" s="78"/>
      <c r="K253" s="78"/>
      <c r="L253" s="78"/>
      <c r="M253" s="78"/>
      <c r="N253" s="78"/>
      <c r="O253" s="78"/>
      <c r="P253" s="78"/>
      <c r="Q253" s="79"/>
      <c r="R253" s="65"/>
      <c r="S253" s="65"/>
      <c r="T253" s="65"/>
      <c r="U253" s="65"/>
      <c r="V253" s="65"/>
      <c r="W253" s="65"/>
      <c r="X253" s="65"/>
      <c r="Y253" s="65"/>
      <c r="Z253" s="65"/>
      <c r="AA253" s="65"/>
      <c r="AB253" s="65"/>
      <c r="AC253" s="65"/>
    </row>
    <row r="254" spans="1:29" ht="13.5" customHeight="1">
      <c r="A254" s="77"/>
      <c r="B254" s="78"/>
      <c r="C254" s="78"/>
      <c r="D254" s="78"/>
      <c r="E254" s="78"/>
      <c r="F254" s="78"/>
      <c r="G254" s="78"/>
      <c r="H254" s="78"/>
      <c r="I254" s="78"/>
      <c r="J254" s="78"/>
      <c r="K254" s="78"/>
      <c r="L254" s="78"/>
      <c r="M254" s="78"/>
      <c r="N254" s="78"/>
      <c r="O254" s="78"/>
      <c r="P254" s="78"/>
      <c r="Q254" s="79"/>
      <c r="R254" s="65"/>
      <c r="S254" s="65"/>
      <c r="T254" s="65"/>
      <c r="U254" s="65"/>
      <c r="V254" s="65"/>
      <c r="W254" s="65"/>
      <c r="X254" s="65"/>
      <c r="Y254" s="65"/>
      <c r="Z254" s="65"/>
      <c r="AA254" s="65"/>
      <c r="AB254" s="65"/>
      <c r="AC254" s="65"/>
    </row>
    <row r="255" spans="1:29" ht="13.5" customHeight="1">
      <c r="A255" s="77"/>
      <c r="B255" s="78"/>
      <c r="C255" s="78"/>
      <c r="D255" s="78"/>
      <c r="E255" s="78"/>
      <c r="F255" s="78"/>
      <c r="G255" s="78"/>
      <c r="H255" s="78"/>
      <c r="I255" s="78"/>
      <c r="J255" s="78"/>
      <c r="K255" s="78"/>
      <c r="L255" s="78"/>
      <c r="M255" s="78"/>
      <c r="N255" s="78"/>
      <c r="O255" s="78"/>
      <c r="P255" s="78"/>
      <c r="Q255" s="79"/>
      <c r="R255" s="65"/>
      <c r="S255" s="65"/>
      <c r="T255" s="65"/>
      <c r="U255" s="65"/>
      <c r="V255" s="65"/>
      <c r="W255" s="65"/>
      <c r="X255" s="65"/>
      <c r="Y255" s="65"/>
      <c r="Z255" s="65"/>
      <c r="AA255" s="65"/>
      <c r="AB255" s="65"/>
      <c r="AC255" s="65"/>
    </row>
    <row r="256" spans="1:29" ht="13.5" customHeight="1">
      <c r="A256" s="77"/>
      <c r="B256" s="78"/>
      <c r="C256" s="78"/>
      <c r="D256" s="78"/>
      <c r="E256" s="78"/>
      <c r="F256" s="78"/>
      <c r="G256" s="78"/>
      <c r="H256" s="78"/>
      <c r="I256" s="78"/>
      <c r="J256" s="78"/>
      <c r="K256" s="78"/>
      <c r="L256" s="78"/>
      <c r="M256" s="78"/>
      <c r="N256" s="78"/>
      <c r="O256" s="78"/>
      <c r="P256" s="78"/>
      <c r="Q256" s="79"/>
      <c r="R256" s="65"/>
      <c r="S256" s="65"/>
      <c r="T256" s="65"/>
      <c r="U256" s="65"/>
      <c r="V256" s="65"/>
      <c r="W256" s="65"/>
      <c r="X256" s="65"/>
      <c r="Y256" s="65"/>
      <c r="Z256" s="65"/>
      <c r="AA256" s="65"/>
      <c r="AB256" s="65"/>
      <c r="AC256" s="65"/>
    </row>
    <row r="257" spans="1:29" ht="13.5" customHeight="1">
      <c r="A257" s="77"/>
      <c r="B257" s="78"/>
      <c r="C257" s="78"/>
      <c r="D257" s="78"/>
      <c r="E257" s="78"/>
      <c r="F257" s="78"/>
      <c r="G257" s="78"/>
      <c r="H257" s="78"/>
      <c r="I257" s="78"/>
      <c r="J257" s="78"/>
      <c r="K257" s="78"/>
      <c r="L257" s="78"/>
      <c r="M257" s="78"/>
      <c r="N257" s="78"/>
      <c r="O257" s="78"/>
      <c r="P257" s="78"/>
      <c r="Q257" s="79"/>
      <c r="R257" s="65"/>
      <c r="S257" s="65"/>
      <c r="T257" s="65"/>
      <c r="U257" s="65"/>
      <c r="V257" s="65"/>
      <c r="W257" s="65"/>
      <c r="X257" s="65"/>
      <c r="Y257" s="65"/>
      <c r="Z257" s="65"/>
      <c r="AA257" s="65"/>
      <c r="AB257" s="65"/>
      <c r="AC257" s="65"/>
    </row>
    <row r="258" spans="1:29" ht="13.5" customHeight="1">
      <c r="A258" s="77"/>
      <c r="B258" s="78"/>
      <c r="C258" s="78"/>
      <c r="D258" s="78"/>
      <c r="E258" s="78"/>
      <c r="F258" s="78"/>
      <c r="G258" s="78"/>
      <c r="H258" s="78"/>
      <c r="I258" s="78"/>
      <c r="J258" s="78"/>
      <c r="K258" s="78"/>
      <c r="L258" s="78"/>
      <c r="M258" s="78"/>
      <c r="N258" s="78"/>
      <c r="O258" s="78"/>
      <c r="P258" s="78"/>
      <c r="Q258" s="79"/>
      <c r="R258" s="65"/>
      <c r="S258" s="65"/>
      <c r="T258" s="65"/>
      <c r="U258" s="65"/>
      <c r="V258" s="65"/>
      <c r="W258" s="65"/>
      <c r="X258" s="65"/>
      <c r="Y258" s="65"/>
      <c r="Z258" s="65"/>
      <c r="AA258" s="65"/>
      <c r="AB258" s="65"/>
      <c r="AC258" s="65"/>
    </row>
    <row r="259" spans="1:29" ht="13.5" customHeight="1">
      <c r="A259" s="77"/>
      <c r="B259" s="78"/>
      <c r="C259" s="78"/>
      <c r="D259" s="78"/>
      <c r="E259" s="78"/>
      <c r="F259" s="78"/>
      <c r="G259" s="78"/>
      <c r="H259" s="78"/>
      <c r="I259" s="78"/>
      <c r="J259" s="78"/>
      <c r="K259" s="78"/>
      <c r="L259" s="78"/>
      <c r="M259" s="78"/>
      <c r="N259" s="78"/>
      <c r="O259" s="78"/>
      <c r="P259" s="78"/>
      <c r="Q259" s="79"/>
      <c r="R259" s="65"/>
      <c r="S259" s="65"/>
      <c r="T259" s="65"/>
      <c r="U259" s="65"/>
      <c r="V259" s="65"/>
      <c r="W259" s="65"/>
      <c r="X259" s="65"/>
      <c r="Y259" s="65"/>
      <c r="Z259" s="65"/>
      <c r="AA259" s="65"/>
      <c r="AB259" s="65"/>
      <c r="AC259" s="65"/>
    </row>
    <row r="260" spans="1:29" ht="13.5" customHeight="1">
      <c r="A260" s="77"/>
      <c r="B260" s="78"/>
      <c r="C260" s="78"/>
      <c r="D260" s="78"/>
      <c r="E260" s="78"/>
      <c r="F260" s="78"/>
      <c r="G260" s="78"/>
      <c r="H260" s="78"/>
      <c r="I260" s="78"/>
      <c r="J260" s="78"/>
      <c r="K260" s="78"/>
      <c r="L260" s="78"/>
      <c r="M260" s="78"/>
      <c r="N260" s="78"/>
      <c r="O260" s="78"/>
      <c r="P260" s="78"/>
      <c r="Q260" s="79"/>
      <c r="R260" s="65"/>
      <c r="S260" s="65"/>
      <c r="T260" s="65"/>
      <c r="U260" s="65"/>
      <c r="V260" s="65"/>
      <c r="W260" s="65"/>
      <c r="X260" s="65"/>
      <c r="Y260" s="65"/>
      <c r="Z260" s="65"/>
      <c r="AA260" s="65"/>
      <c r="AB260" s="65"/>
      <c r="AC260" s="65"/>
    </row>
    <row r="261" spans="1:29" ht="13.5" customHeight="1">
      <c r="A261" s="77"/>
      <c r="B261" s="78"/>
      <c r="C261" s="78"/>
      <c r="D261" s="78"/>
      <c r="E261" s="78"/>
      <c r="F261" s="78"/>
      <c r="G261" s="78"/>
      <c r="H261" s="78"/>
      <c r="I261" s="78"/>
      <c r="J261" s="78"/>
      <c r="K261" s="78"/>
      <c r="L261" s="78"/>
      <c r="M261" s="78"/>
      <c r="N261" s="78"/>
      <c r="O261" s="78"/>
      <c r="P261" s="78"/>
      <c r="Q261" s="79"/>
      <c r="R261" s="65"/>
      <c r="S261" s="65"/>
      <c r="T261" s="65"/>
      <c r="U261" s="65"/>
      <c r="V261" s="65"/>
      <c r="W261" s="65"/>
      <c r="X261" s="65"/>
      <c r="Y261" s="65"/>
      <c r="Z261" s="65"/>
      <c r="AA261" s="65"/>
      <c r="AB261" s="65"/>
      <c r="AC261" s="65"/>
    </row>
    <row r="262" spans="1:29" ht="13.5" customHeight="1">
      <c r="A262" s="77"/>
      <c r="B262" s="78"/>
      <c r="C262" s="78"/>
      <c r="D262" s="78"/>
      <c r="E262" s="78"/>
      <c r="F262" s="78"/>
      <c r="G262" s="78"/>
      <c r="H262" s="78"/>
      <c r="I262" s="78"/>
      <c r="J262" s="78"/>
      <c r="K262" s="78"/>
      <c r="L262" s="78"/>
      <c r="M262" s="78"/>
      <c r="N262" s="78"/>
      <c r="O262" s="78"/>
      <c r="P262" s="78"/>
      <c r="Q262" s="79"/>
      <c r="R262" s="65"/>
      <c r="S262" s="65"/>
      <c r="T262" s="65"/>
      <c r="U262" s="65"/>
      <c r="V262" s="65"/>
      <c r="W262" s="65"/>
      <c r="X262" s="65"/>
      <c r="Y262" s="65"/>
      <c r="Z262" s="65"/>
      <c r="AA262" s="65"/>
      <c r="AB262" s="65"/>
      <c r="AC262" s="65"/>
    </row>
    <row r="263" spans="1:29" ht="13.5" customHeight="1">
      <c r="A263" s="77"/>
      <c r="B263" s="78"/>
      <c r="C263" s="78"/>
      <c r="D263" s="78"/>
      <c r="E263" s="78"/>
      <c r="F263" s="78"/>
      <c r="G263" s="78"/>
      <c r="H263" s="78"/>
      <c r="I263" s="78"/>
      <c r="J263" s="78"/>
      <c r="K263" s="78"/>
      <c r="L263" s="78"/>
      <c r="M263" s="78"/>
      <c r="N263" s="78"/>
      <c r="O263" s="78"/>
      <c r="P263" s="78"/>
      <c r="Q263" s="79"/>
      <c r="R263" s="65"/>
      <c r="S263" s="65"/>
      <c r="T263" s="65"/>
      <c r="U263" s="65"/>
      <c r="V263" s="65"/>
      <c r="W263" s="65"/>
      <c r="X263" s="65"/>
      <c r="Y263" s="65"/>
      <c r="Z263" s="65"/>
      <c r="AA263" s="65"/>
      <c r="AB263" s="65"/>
      <c r="AC263" s="65"/>
    </row>
    <row r="264" spans="1:29" ht="13.5" customHeight="1">
      <c r="A264" s="77"/>
      <c r="B264" s="78"/>
      <c r="C264" s="78"/>
      <c r="D264" s="78"/>
      <c r="E264" s="78"/>
      <c r="F264" s="78"/>
      <c r="G264" s="78"/>
      <c r="H264" s="78"/>
      <c r="I264" s="78"/>
      <c r="J264" s="78"/>
      <c r="K264" s="78"/>
      <c r="L264" s="78"/>
      <c r="M264" s="78"/>
      <c r="N264" s="78"/>
      <c r="O264" s="78"/>
      <c r="P264" s="78"/>
      <c r="Q264" s="79"/>
      <c r="R264" s="65"/>
      <c r="S264" s="65"/>
      <c r="T264" s="65"/>
      <c r="U264" s="65"/>
      <c r="V264" s="65"/>
      <c r="W264" s="65"/>
      <c r="X264" s="65"/>
      <c r="Y264" s="65"/>
      <c r="Z264" s="65"/>
      <c r="AA264" s="65"/>
      <c r="AB264" s="65"/>
      <c r="AC264" s="65"/>
    </row>
    <row r="265" spans="1:29" ht="13.5" customHeight="1">
      <c r="A265" s="77"/>
      <c r="B265" s="78"/>
      <c r="C265" s="78"/>
      <c r="D265" s="78"/>
      <c r="E265" s="78"/>
      <c r="F265" s="78"/>
      <c r="G265" s="78"/>
      <c r="H265" s="78"/>
      <c r="I265" s="78"/>
      <c r="J265" s="78"/>
      <c r="K265" s="78"/>
      <c r="L265" s="78"/>
      <c r="M265" s="78"/>
      <c r="N265" s="78"/>
      <c r="O265" s="78"/>
      <c r="P265" s="78"/>
      <c r="Q265" s="79"/>
      <c r="R265" s="65"/>
      <c r="S265" s="65"/>
      <c r="T265" s="65"/>
      <c r="U265" s="65"/>
      <c r="V265" s="65"/>
      <c r="W265" s="65"/>
      <c r="X265" s="65"/>
      <c r="Y265" s="65"/>
      <c r="Z265" s="65"/>
      <c r="AA265" s="65"/>
      <c r="AB265" s="65"/>
      <c r="AC265" s="65"/>
    </row>
    <row r="266" spans="1:29" ht="13.5" customHeight="1">
      <c r="A266" s="77"/>
      <c r="B266" s="78"/>
      <c r="C266" s="78"/>
      <c r="D266" s="78"/>
      <c r="E266" s="78"/>
      <c r="F266" s="78"/>
      <c r="G266" s="78"/>
      <c r="H266" s="78"/>
      <c r="I266" s="78"/>
      <c r="J266" s="78"/>
      <c r="K266" s="78"/>
      <c r="L266" s="78"/>
      <c r="M266" s="78"/>
      <c r="N266" s="78"/>
      <c r="O266" s="78"/>
      <c r="P266" s="78"/>
      <c r="Q266" s="79"/>
      <c r="R266" s="65"/>
      <c r="S266" s="65"/>
      <c r="T266" s="65"/>
      <c r="U266" s="65"/>
      <c r="V266" s="65"/>
      <c r="W266" s="65"/>
      <c r="X266" s="65"/>
      <c r="Y266" s="65"/>
      <c r="Z266" s="65"/>
      <c r="AA266" s="65"/>
      <c r="AB266" s="65"/>
      <c r="AC266" s="65"/>
    </row>
    <row r="267" spans="1:29" ht="13.5" customHeight="1">
      <c r="A267" s="77"/>
      <c r="B267" s="78"/>
      <c r="C267" s="78"/>
      <c r="D267" s="78"/>
      <c r="E267" s="78"/>
      <c r="F267" s="78"/>
      <c r="G267" s="78"/>
      <c r="H267" s="78"/>
      <c r="I267" s="78"/>
      <c r="J267" s="78"/>
      <c r="K267" s="78"/>
      <c r="L267" s="78"/>
      <c r="M267" s="78"/>
      <c r="N267" s="78"/>
      <c r="O267" s="78"/>
      <c r="P267" s="78"/>
      <c r="Q267" s="79"/>
      <c r="R267" s="65"/>
      <c r="S267" s="65"/>
      <c r="T267" s="65"/>
      <c r="U267" s="65"/>
      <c r="V267" s="65"/>
      <c r="W267" s="65"/>
      <c r="X267" s="65"/>
      <c r="Y267" s="65"/>
      <c r="Z267" s="65"/>
      <c r="AA267" s="65"/>
      <c r="AB267" s="65"/>
      <c r="AC267" s="65"/>
    </row>
    <row r="268" spans="1:29" ht="13.5" customHeight="1">
      <c r="A268" s="77"/>
      <c r="B268" s="78"/>
      <c r="C268" s="78"/>
      <c r="D268" s="78"/>
      <c r="E268" s="78"/>
      <c r="F268" s="78"/>
      <c r="G268" s="78"/>
      <c r="H268" s="78"/>
      <c r="I268" s="78"/>
      <c r="J268" s="78"/>
      <c r="K268" s="78"/>
      <c r="L268" s="78"/>
      <c r="M268" s="78"/>
      <c r="N268" s="78"/>
      <c r="O268" s="78"/>
      <c r="P268" s="78"/>
      <c r="Q268" s="79"/>
      <c r="R268" s="65"/>
      <c r="S268" s="65"/>
      <c r="T268" s="65"/>
      <c r="U268" s="65"/>
      <c r="V268" s="65"/>
      <c r="W268" s="65"/>
      <c r="X268" s="65"/>
      <c r="Y268" s="65"/>
      <c r="Z268" s="65"/>
      <c r="AA268" s="65"/>
      <c r="AB268" s="65"/>
      <c r="AC268" s="65"/>
    </row>
    <row r="269" spans="1:29" ht="13.5" customHeight="1">
      <c r="A269" s="77"/>
      <c r="B269" s="78"/>
      <c r="C269" s="78"/>
      <c r="D269" s="78"/>
      <c r="E269" s="78"/>
      <c r="F269" s="78"/>
      <c r="G269" s="78"/>
      <c r="H269" s="78"/>
      <c r="I269" s="78"/>
      <c r="J269" s="78"/>
      <c r="K269" s="78"/>
      <c r="L269" s="78"/>
      <c r="M269" s="78"/>
      <c r="N269" s="78"/>
      <c r="O269" s="78"/>
      <c r="P269" s="78"/>
      <c r="Q269" s="79"/>
      <c r="R269" s="65"/>
      <c r="S269" s="65"/>
      <c r="T269" s="65"/>
      <c r="U269" s="65"/>
      <c r="V269" s="65"/>
      <c r="W269" s="65"/>
      <c r="X269" s="65"/>
      <c r="Y269" s="65"/>
      <c r="Z269" s="65"/>
      <c r="AA269" s="65"/>
      <c r="AB269" s="65"/>
      <c r="AC269" s="65"/>
    </row>
    <row r="270" spans="1:29" ht="13.5" customHeight="1">
      <c r="A270" s="77"/>
      <c r="B270" s="78"/>
      <c r="C270" s="78"/>
      <c r="D270" s="78"/>
      <c r="E270" s="78"/>
      <c r="F270" s="78"/>
      <c r="G270" s="78"/>
      <c r="H270" s="78"/>
      <c r="I270" s="78"/>
      <c r="J270" s="78"/>
      <c r="K270" s="78"/>
      <c r="L270" s="78"/>
      <c r="M270" s="78"/>
      <c r="N270" s="78"/>
      <c r="O270" s="78"/>
      <c r="P270" s="78"/>
      <c r="Q270" s="79"/>
      <c r="R270" s="65"/>
      <c r="S270" s="65"/>
      <c r="T270" s="65"/>
      <c r="U270" s="65"/>
      <c r="V270" s="65"/>
      <c r="W270" s="65"/>
      <c r="X270" s="65"/>
      <c r="Y270" s="65"/>
      <c r="Z270" s="65"/>
      <c r="AA270" s="65"/>
      <c r="AB270" s="65"/>
      <c r="AC270" s="65"/>
    </row>
    <row r="271" spans="1:29" ht="13.5" customHeight="1">
      <c r="A271" s="77"/>
      <c r="B271" s="78"/>
      <c r="C271" s="78"/>
      <c r="D271" s="78"/>
      <c r="E271" s="78"/>
      <c r="F271" s="78"/>
      <c r="G271" s="78"/>
      <c r="H271" s="78"/>
      <c r="I271" s="78"/>
      <c r="J271" s="78"/>
      <c r="K271" s="78"/>
      <c r="L271" s="78"/>
      <c r="M271" s="78"/>
      <c r="N271" s="78"/>
      <c r="O271" s="78"/>
      <c r="P271" s="78"/>
      <c r="Q271" s="79"/>
      <c r="R271" s="65"/>
      <c r="S271" s="65"/>
      <c r="T271" s="65"/>
      <c r="U271" s="65"/>
      <c r="V271" s="65"/>
      <c r="W271" s="65"/>
      <c r="X271" s="65"/>
      <c r="Y271" s="65"/>
      <c r="Z271" s="65"/>
      <c r="AA271" s="65"/>
      <c r="AB271" s="65"/>
      <c r="AC271" s="65"/>
    </row>
    <row r="272" spans="1:29" ht="13.5" customHeight="1">
      <c r="A272" s="77"/>
      <c r="B272" s="78"/>
      <c r="C272" s="78"/>
      <c r="D272" s="78"/>
      <c r="E272" s="78"/>
      <c r="F272" s="78"/>
      <c r="G272" s="78"/>
      <c r="H272" s="78"/>
      <c r="I272" s="78"/>
      <c r="J272" s="78"/>
      <c r="K272" s="78"/>
      <c r="L272" s="78"/>
      <c r="M272" s="78"/>
      <c r="N272" s="78"/>
      <c r="O272" s="78"/>
      <c r="P272" s="78"/>
      <c r="Q272" s="79"/>
      <c r="R272" s="65"/>
      <c r="S272" s="65"/>
      <c r="T272" s="65"/>
      <c r="U272" s="65"/>
      <c r="V272" s="65"/>
      <c r="W272" s="65"/>
      <c r="X272" s="65"/>
      <c r="Y272" s="65"/>
      <c r="Z272" s="65"/>
      <c r="AA272" s="65"/>
      <c r="AB272" s="65"/>
      <c r="AC272" s="65"/>
    </row>
    <row r="273" spans="1:29" ht="13.5" customHeight="1">
      <c r="A273" s="77"/>
      <c r="B273" s="78"/>
      <c r="C273" s="78"/>
      <c r="D273" s="78"/>
      <c r="E273" s="78"/>
      <c r="F273" s="78"/>
      <c r="G273" s="78"/>
      <c r="H273" s="78"/>
      <c r="I273" s="78"/>
      <c r="J273" s="78"/>
      <c r="K273" s="78"/>
      <c r="L273" s="78"/>
      <c r="M273" s="78"/>
      <c r="N273" s="78"/>
      <c r="O273" s="78"/>
      <c r="P273" s="78"/>
      <c r="Q273" s="79"/>
      <c r="R273" s="65"/>
      <c r="S273" s="65"/>
      <c r="T273" s="65"/>
      <c r="U273" s="65"/>
      <c r="V273" s="65"/>
      <c r="W273" s="65"/>
      <c r="X273" s="65"/>
      <c r="Y273" s="65"/>
      <c r="Z273" s="65"/>
      <c r="AA273" s="65"/>
      <c r="AB273" s="65"/>
      <c r="AC273" s="65"/>
    </row>
    <row r="274" spans="1:29" ht="13.5" customHeight="1">
      <c r="A274" s="77"/>
      <c r="B274" s="78"/>
      <c r="C274" s="78"/>
      <c r="D274" s="78"/>
      <c r="E274" s="78"/>
      <c r="F274" s="78"/>
      <c r="G274" s="78"/>
      <c r="H274" s="78"/>
      <c r="I274" s="78"/>
      <c r="J274" s="78"/>
      <c r="K274" s="78"/>
      <c r="L274" s="78"/>
      <c r="M274" s="78"/>
      <c r="N274" s="78"/>
      <c r="O274" s="78"/>
      <c r="P274" s="78"/>
      <c r="Q274" s="79"/>
      <c r="R274" s="65"/>
      <c r="S274" s="65"/>
      <c r="T274" s="65"/>
      <c r="U274" s="65"/>
      <c r="V274" s="65"/>
      <c r="W274" s="65"/>
      <c r="X274" s="65"/>
      <c r="Y274" s="65"/>
      <c r="Z274" s="65"/>
      <c r="AA274" s="65"/>
      <c r="AB274" s="65"/>
      <c r="AC274" s="65"/>
    </row>
    <row r="275" spans="1:29" ht="13.5" customHeight="1">
      <c r="A275" s="77"/>
      <c r="B275" s="78"/>
      <c r="C275" s="78"/>
      <c r="D275" s="78"/>
      <c r="E275" s="78"/>
      <c r="F275" s="78"/>
      <c r="G275" s="78"/>
      <c r="H275" s="78"/>
      <c r="I275" s="78"/>
      <c r="J275" s="78"/>
      <c r="K275" s="78"/>
      <c r="L275" s="78"/>
      <c r="M275" s="78"/>
      <c r="N275" s="78"/>
      <c r="O275" s="78"/>
      <c r="P275" s="78"/>
      <c r="Q275" s="79"/>
      <c r="R275" s="65"/>
      <c r="S275" s="65"/>
      <c r="T275" s="65"/>
      <c r="U275" s="65"/>
      <c r="V275" s="65"/>
      <c r="W275" s="65"/>
      <c r="X275" s="65"/>
      <c r="Y275" s="65"/>
      <c r="Z275" s="65"/>
      <c r="AA275" s="65"/>
      <c r="AB275" s="65"/>
      <c r="AC275" s="65"/>
    </row>
    <row r="276" spans="1:29" ht="13.5" customHeight="1">
      <c r="A276" s="77"/>
      <c r="B276" s="78"/>
      <c r="C276" s="78"/>
      <c r="D276" s="78"/>
      <c r="E276" s="78"/>
      <c r="F276" s="78"/>
      <c r="G276" s="78"/>
      <c r="H276" s="78"/>
      <c r="I276" s="78"/>
      <c r="J276" s="78"/>
      <c r="K276" s="78"/>
      <c r="L276" s="78"/>
      <c r="M276" s="78"/>
      <c r="N276" s="78"/>
      <c r="O276" s="78"/>
      <c r="P276" s="78"/>
      <c r="Q276" s="79"/>
      <c r="R276" s="65"/>
      <c r="S276" s="65"/>
      <c r="T276" s="65"/>
      <c r="U276" s="65"/>
      <c r="V276" s="65"/>
      <c r="W276" s="65"/>
      <c r="X276" s="65"/>
      <c r="Y276" s="65"/>
      <c r="Z276" s="65"/>
      <c r="AA276" s="65"/>
      <c r="AB276" s="65"/>
      <c r="AC276" s="65"/>
    </row>
    <row r="277" spans="1:29" ht="13.5" customHeight="1">
      <c r="A277" s="77"/>
      <c r="B277" s="78"/>
      <c r="C277" s="78"/>
      <c r="D277" s="78"/>
      <c r="E277" s="78"/>
      <c r="F277" s="78"/>
      <c r="G277" s="78"/>
      <c r="H277" s="78"/>
      <c r="I277" s="78"/>
      <c r="J277" s="78"/>
      <c r="K277" s="78"/>
      <c r="L277" s="78"/>
      <c r="M277" s="78"/>
      <c r="N277" s="78"/>
      <c r="O277" s="78"/>
      <c r="P277" s="78"/>
      <c r="Q277" s="79"/>
      <c r="R277" s="65"/>
      <c r="S277" s="65"/>
      <c r="T277" s="65"/>
      <c r="U277" s="65"/>
      <c r="V277" s="65"/>
      <c r="W277" s="65"/>
      <c r="X277" s="65"/>
      <c r="Y277" s="65"/>
      <c r="Z277" s="65"/>
      <c r="AA277" s="65"/>
      <c r="AB277" s="65"/>
      <c r="AC277" s="65"/>
    </row>
    <row r="278" spans="1:29" ht="13.5" customHeight="1">
      <c r="A278" s="77"/>
      <c r="B278" s="78"/>
      <c r="C278" s="78"/>
      <c r="D278" s="78"/>
      <c r="E278" s="78"/>
      <c r="F278" s="78"/>
      <c r="G278" s="78"/>
      <c r="H278" s="78"/>
      <c r="I278" s="78"/>
      <c r="J278" s="78"/>
      <c r="K278" s="78"/>
      <c r="L278" s="78"/>
      <c r="M278" s="78"/>
      <c r="N278" s="78"/>
      <c r="O278" s="78"/>
      <c r="P278" s="78"/>
      <c r="Q278" s="79"/>
      <c r="R278" s="65"/>
      <c r="S278" s="65"/>
      <c r="T278" s="65"/>
      <c r="U278" s="65"/>
      <c r="V278" s="65"/>
      <c r="W278" s="65"/>
      <c r="X278" s="65"/>
      <c r="Y278" s="65"/>
      <c r="Z278" s="65"/>
      <c r="AA278" s="65"/>
      <c r="AB278" s="65"/>
      <c r="AC278" s="65"/>
    </row>
    <row r="279" spans="1:29" ht="13.5" customHeight="1">
      <c r="A279" s="77"/>
      <c r="B279" s="78"/>
      <c r="C279" s="78"/>
      <c r="D279" s="78"/>
      <c r="E279" s="78"/>
      <c r="F279" s="78"/>
      <c r="G279" s="78"/>
      <c r="H279" s="78"/>
      <c r="I279" s="78"/>
      <c r="J279" s="78"/>
      <c r="K279" s="78"/>
      <c r="L279" s="78"/>
      <c r="M279" s="78"/>
      <c r="N279" s="78"/>
      <c r="O279" s="78"/>
      <c r="P279" s="78"/>
      <c r="Q279" s="79"/>
      <c r="R279" s="65"/>
      <c r="S279" s="65"/>
      <c r="T279" s="65"/>
      <c r="U279" s="65"/>
      <c r="V279" s="65"/>
      <c r="W279" s="65"/>
      <c r="X279" s="65"/>
      <c r="Y279" s="65"/>
      <c r="Z279" s="65"/>
      <c r="AA279" s="65"/>
      <c r="AB279" s="65"/>
      <c r="AC279" s="65"/>
    </row>
    <row r="280" spans="1:29" ht="13.5" customHeight="1">
      <c r="A280" s="77"/>
      <c r="B280" s="78"/>
      <c r="C280" s="78"/>
      <c r="D280" s="78"/>
      <c r="E280" s="78"/>
      <c r="F280" s="78"/>
      <c r="G280" s="78"/>
      <c r="H280" s="78"/>
      <c r="I280" s="78"/>
      <c r="J280" s="78"/>
      <c r="K280" s="78"/>
      <c r="L280" s="78"/>
      <c r="M280" s="78"/>
      <c r="N280" s="78"/>
      <c r="O280" s="78"/>
      <c r="P280" s="78"/>
      <c r="Q280" s="79"/>
      <c r="R280" s="65"/>
      <c r="S280" s="65"/>
      <c r="T280" s="65"/>
      <c r="U280" s="65"/>
      <c r="V280" s="65"/>
      <c r="W280" s="65"/>
      <c r="X280" s="65"/>
      <c r="Y280" s="65"/>
      <c r="Z280" s="65"/>
      <c r="AA280" s="65"/>
      <c r="AB280" s="65"/>
      <c r="AC280" s="65"/>
    </row>
    <row r="281" spans="1:29" ht="13.5" customHeight="1">
      <c r="A281" s="77"/>
      <c r="B281" s="78"/>
      <c r="C281" s="78"/>
      <c r="D281" s="78"/>
      <c r="E281" s="78"/>
      <c r="F281" s="78"/>
      <c r="G281" s="78"/>
      <c r="H281" s="78"/>
      <c r="I281" s="78"/>
      <c r="J281" s="78"/>
      <c r="K281" s="78"/>
      <c r="L281" s="78"/>
      <c r="M281" s="78"/>
      <c r="N281" s="78"/>
      <c r="O281" s="78"/>
      <c r="P281" s="78"/>
      <c r="Q281" s="79"/>
      <c r="R281" s="65"/>
      <c r="S281" s="65"/>
      <c r="T281" s="65"/>
      <c r="U281" s="65"/>
      <c r="V281" s="65"/>
      <c r="W281" s="65"/>
      <c r="X281" s="65"/>
      <c r="Y281" s="65"/>
      <c r="Z281" s="65"/>
      <c r="AA281" s="65"/>
      <c r="AB281" s="65"/>
      <c r="AC281" s="65"/>
    </row>
    <row r="282" spans="1:29" ht="13.5" customHeight="1">
      <c r="A282" s="77"/>
      <c r="B282" s="78"/>
      <c r="C282" s="78"/>
      <c r="D282" s="78"/>
      <c r="E282" s="78"/>
      <c r="F282" s="78"/>
      <c r="G282" s="78"/>
      <c r="H282" s="78"/>
      <c r="I282" s="78"/>
      <c r="J282" s="78"/>
      <c r="K282" s="78"/>
      <c r="L282" s="78"/>
      <c r="M282" s="78"/>
      <c r="N282" s="78"/>
      <c r="O282" s="78"/>
      <c r="P282" s="78"/>
      <c r="Q282" s="79"/>
      <c r="R282" s="65"/>
      <c r="S282" s="65"/>
      <c r="T282" s="65"/>
      <c r="U282" s="65"/>
      <c r="V282" s="65"/>
      <c r="W282" s="65"/>
      <c r="X282" s="65"/>
      <c r="Y282" s="65"/>
      <c r="Z282" s="65"/>
      <c r="AA282" s="65"/>
      <c r="AB282" s="65"/>
      <c r="AC282" s="65"/>
    </row>
    <row r="283" spans="1:29" ht="13.5" customHeight="1">
      <c r="A283" s="77"/>
      <c r="B283" s="78"/>
      <c r="C283" s="78"/>
      <c r="D283" s="78"/>
      <c r="E283" s="78"/>
      <c r="F283" s="78"/>
      <c r="G283" s="78"/>
      <c r="H283" s="78"/>
      <c r="I283" s="78"/>
      <c r="J283" s="78"/>
      <c r="K283" s="78"/>
      <c r="L283" s="78"/>
      <c r="M283" s="78"/>
      <c r="N283" s="78"/>
      <c r="O283" s="78"/>
      <c r="P283" s="78"/>
      <c r="Q283" s="79"/>
      <c r="R283" s="65"/>
      <c r="S283" s="65"/>
      <c r="T283" s="65"/>
      <c r="U283" s="65"/>
      <c r="V283" s="65"/>
      <c r="W283" s="65"/>
      <c r="X283" s="65"/>
      <c r="Y283" s="65"/>
      <c r="Z283" s="65"/>
      <c r="AA283" s="65"/>
      <c r="AB283" s="65"/>
      <c r="AC283" s="65"/>
    </row>
    <row r="284" spans="1:29" ht="13.5" customHeight="1">
      <c r="A284" s="77"/>
      <c r="B284" s="78"/>
      <c r="C284" s="78"/>
      <c r="D284" s="78"/>
      <c r="E284" s="78"/>
      <c r="F284" s="78"/>
      <c r="G284" s="78"/>
      <c r="H284" s="78"/>
      <c r="I284" s="78"/>
      <c r="J284" s="78"/>
      <c r="K284" s="78"/>
      <c r="L284" s="78"/>
      <c r="M284" s="78"/>
      <c r="N284" s="78"/>
      <c r="O284" s="78"/>
      <c r="P284" s="78"/>
      <c r="Q284" s="79"/>
      <c r="R284" s="65"/>
      <c r="S284" s="65"/>
      <c r="T284" s="65"/>
      <c r="U284" s="65"/>
      <c r="V284" s="65"/>
      <c r="W284" s="65"/>
      <c r="X284" s="65"/>
      <c r="Y284" s="65"/>
      <c r="Z284" s="65"/>
      <c r="AA284" s="65"/>
      <c r="AB284" s="65"/>
      <c r="AC284" s="65"/>
    </row>
    <row r="285" spans="1:29" ht="13.5" customHeight="1">
      <c r="A285" s="77"/>
      <c r="B285" s="78"/>
      <c r="C285" s="78"/>
      <c r="D285" s="78"/>
      <c r="E285" s="78"/>
      <c r="F285" s="78"/>
      <c r="G285" s="78"/>
      <c r="H285" s="78"/>
      <c r="I285" s="78"/>
      <c r="J285" s="78"/>
      <c r="K285" s="78"/>
      <c r="L285" s="78"/>
      <c r="M285" s="78"/>
      <c r="N285" s="78"/>
      <c r="O285" s="78"/>
      <c r="P285" s="78"/>
      <c r="Q285" s="79"/>
      <c r="R285" s="65"/>
      <c r="S285" s="65"/>
      <c r="T285" s="65"/>
      <c r="U285" s="65"/>
      <c r="V285" s="65"/>
      <c r="W285" s="65"/>
      <c r="X285" s="65"/>
      <c r="Y285" s="65"/>
      <c r="Z285" s="65"/>
      <c r="AA285" s="65"/>
      <c r="AB285" s="65"/>
      <c r="AC285" s="65"/>
    </row>
    <row r="286" spans="1:29" ht="13.5" customHeight="1">
      <c r="A286" s="77"/>
      <c r="B286" s="78"/>
      <c r="C286" s="78"/>
      <c r="D286" s="78"/>
      <c r="E286" s="78"/>
      <c r="F286" s="78"/>
      <c r="G286" s="78"/>
      <c r="H286" s="78"/>
      <c r="I286" s="78"/>
      <c r="J286" s="78"/>
      <c r="K286" s="78"/>
      <c r="L286" s="78"/>
      <c r="M286" s="78"/>
      <c r="N286" s="78"/>
      <c r="O286" s="78"/>
      <c r="P286" s="78"/>
      <c r="Q286" s="79"/>
      <c r="R286" s="65"/>
      <c r="S286" s="65"/>
      <c r="T286" s="65"/>
      <c r="U286" s="65"/>
      <c r="V286" s="65"/>
      <c r="W286" s="65"/>
      <c r="X286" s="65"/>
      <c r="Y286" s="65"/>
      <c r="Z286" s="65"/>
      <c r="AA286" s="65"/>
      <c r="AB286" s="65"/>
      <c r="AC286" s="65"/>
    </row>
    <row r="287" spans="1:29" ht="13.5" customHeight="1">
      <c r="A287" s="77"/>
      <c r="B287" s="78"/>
      <c r="C287" s="78"/>
      <c r="D287" s="78"/>
      <c r="E287" s="78"/>
      <c r="F287" s="78"/>
      <c r="G287" s="78"/>
      <c r="H287" s="78"/>
      <c r="I287" s="78"/>
      <c r="J287" s="78"/>
      <c r="K287" s="78"/>
      <c r="L287" s="78"/>
      <c r="M287" s="78"/>
      <c r="N287" s="78"/>
      <c r="O287" s="78"/>
      <c r="P287" s="78"/>
      <c r="Q287" s="79"/>
      <c r="R287" s="65"/>
      <c r="S287" s="65"/>
      <c r="T287" s="65"/>
      <c r="U287" s="65"/>
      <c r="V287" s="65"/>
      <c r="W287" s="65"/>
      <c r="X287" s="65"/>
      <c r="Y287" s="65"/>
      <c r="Z287" s="65"/>
      <c r="AA287" s="65"/>
      <c r="AB287" s="65"/>
      <c r="AC287" s="65"/>
    </row>
    <row r="288" spans="1:29" ht="13.5" customHeight="1">
      <c r="A288" s="77"/>
      <c r="B288" s="78"/>
      <c r="C288" s="78"/>
      <c r="D288" s="78"/>
      <c r="E288" s="78"/>
      <c r="F288" s="78"/>
      <c r="G288" s="78"/>
      <c r="H288" s="78"/>
      <c r="I288" s="78"/>
      <c r="J288" s="78"/>
      <c r="K288" s="78"/>
      <c r="L288" s="78"/>
      <c r="M288" s="78"/>
      <c r="N288" s="78"/>
      <c r="O288" s="78"/>
      <c r="P288" s="78"/>
      <c r="Q288" s="79"/>
      <c r="R288" s="65"/>
      <c r="S288" s="65"/>
      <c r="T288" s="65"/>
      <c r="U288" s="65"/>
      <c r="V288" s="65"/>
      <c r="W288" s="65"/>
      <c r="X288" s="65"/>
      <c r="Y288" s="65"/>
      <c r="Z288" s="65"/>
      <c r="AA288" s="65"/>
      <c r="AB288" s="65"/>
      <c r="AC288" s="65"/>
    </row>
    <row r="289" spans="1:29" ht="13.5" customHeight="1">
      <c r="A289" s="77"/>
      <c r="B289" s="78"/>
      <c r="C289" s="78"/>
      <c r="D289" s="78"/>
      <c r="E289" s="78"/>
      <c r="F289" s="78"/>
      <c r="G289" s="78"/>
      <c r="H289" s="78"/>
      <c r="I289" s="78"/>
      <c r="J289" s="78"/>
      <c r="K289" s="78"/>
      <c r="L289" s="78"/>
      <c r="M289" s="78"/>
      <c r="N289" s="78"/>
      <c r="O289" s="78"/>
      <c r="P289" s="78"/>
      <c r="Q289" s="79"/>
      <c r="R289" s="65"/>
      <c r="S289" s="65"/>
      <c r="T289" s="65"/>
      <c r="U289" s="65"/>
      <c r="V289" s="65"/>
      <c r="W289" s="65"/>
      <c r="X289" s="65"/>
      <c r="Y289" s="65"/>
      <c r="Z289" s="65"/>
      <c r="AA289" s="65"/>
      <c r="AB289" s="65"/>
      <c r="AC289" s="65"/>
    </row>
    <row r="290" spans="1:29" ht="13.5" customHeight="1">
      <c r="A290" s="77"/>
      <c r="B290" s="78"/>
      <c r="C290" s="78"/>
      <c r="D290" s="78"/>
      <c r="E290" s="78"/>
      <c r="F290" s="78"/>
      <c r="G290" s="78"/>
      <c r="H290" s="78"/>
      <c r="I290" s="78"/>
      <c r="J290" s="78"/>
      <c r="K290" s="78"/>
      <c r="L290" s="78"/>
      <c r="M290" s="78"/>
      <c r="N290" s="78"/>
      <c r="O290" s="78"/>
      <c r="P290" s="78"/>
      <c r="Q290" s="79"/>
      <c r="R290" s="65"/>
      <c r="S290" s="65"/>
      <c r="T290" s="65"/>
      <c r="U290" s="65"/>
      <c r="V290" s="65"/>
      <c r="W290" s="65"/>
      <c r="X290" s="65"/>
      <c r="Y290" s="65"/>
      <c r="Z290" s="65"/>
      <c r="AA290" s="65"/>
      <c r="AB290" s="65"/>
      <c r="AC290" s="65"/>
    </row>
    <row r="291" spans="1:29" ht="13.5" customHeight="1">
      <c r="A291" s="77"/>
      <c r="B291" s="78"/>
      <c r="C291" s="78"/>
      <c r="D291" s="78"/>
      <c r="E291" s="78"/>
      <c r="F291" s="78"/>
      <c r="G291" s="78"/>
      <c r="H291" s="78"/>
      <c r="I291" s="78"/>
      <c r="J291" s="78"/>
      <c r="K291" s="78"/>
      <c r="L291" s="78"/>
      <c r="M291" s="78"/>
      <c r="N291" s="78"/>
      <c r="O291" s="78"/>
      <c r="P291" s="78"/>
      <c r="Q291" s="79"/>
      <c r="R291" s="65"/>
      <c r="S291" s="65"/>
      <c r="T291" s="65"/>
      <c r="U291" s="65"/>
      <c r="V291" s="65"/>
      <c r="W291" s="65"/>
      <c r="X291" s="65"/>
      <c r="Y291" s="65"/>
      <c r="Z291" s="65"/>
      <c r="AA291" s="65"/>
      <c r="AB291" s="65"/>
      <c r="AC291" s="65"/>
    </row>
    <row r="292" spans="1:29" ht="13.5" customHeight="1">
      <c r="A292" s="77"/>
      <c r="B292" s="78"/>
      <c r="C292" s="78"/>
      <c r="D292" s="78"/>
      <c r="E292" s="78"/>
      <c r="F292" s="78"/>
      <c r="G292" s="78"/>
      <c r="H292" s="78"/>
      <c r="I292" s="78"/>
      <c r="J292" s="78"/>
      <c r="K292" s="78"/>
      <c r="L292" s="78"/>
      <c r="M292" s="78"/>
      <c r="N292" s="78"/>
      <c r="O292" s="78"/>
      <c r="P292" s="78"/>
      <c r="Q292" s="79"/>
      <c r="R292" s="65"/>
      <c r="S292" s="65"/>
      <c r="T292" s="65"/>
      <c r="U292" s="65"/>
      <c r="V292" s="65"/>
      <c r="W292" s="65"/>
      <c r="X292" s="65"/>
      <c r="Y292" s="65"/>
      <c r="Z292" s="65"/>
      <c r="AA292" s="65"/>
      <c r="AB292" s="65"/>
      <c r="AC292" s="65"/>
    </row>
    <row r="293" spans="1:29" ht="13.5" customHeight="1">
      <c r="A293" s="77"/>
      <c r="B293" s="78"/>
      <c r="C293" s="78"/>
      <c r="D293" s="78"/>
      <c r="E293" s="78"/>
      <c r="F293" s="78"/>
      <c r="G293" s="78"/>
      <c r="H293" s="78"/>
      <c r="I293" s="78"/>
      <c r="J293" s="78"/>
      <c r="K293" s="78"/>
      <c r="L293" s="78"/>
      <c r="M293" s="78"/>
      <c r="N293" s="78"/>
      <c r="O293" s="78"/>
      <c r="P293" s="78"/>
      <c r="Q293" s="79"/>
      <c r="R293" s="65"/>
      <c r="S293" s="65"/>
      <c r="T293" s="65"/>
      <c r="U293" s="65"/>
      <c r="V293" s="65"/>
      <c r="W293" s="65"/>
      <c r="X293" s="65"/>
      <c r="Y293" s="65"/>
      <c r="Z293" s="65"/>
      <c r="AA293" s="65"/>
      <c r="AB293" s="65"/>
      <c r="AC293" s="65"/>
    </row>
    <row r="294" spans="1:29" ht="13.5" customHeight="1">
      <c r="A294" s="77"/>
      <c r="B294" s="78"/>
      <c r="C294" s="78"/>
      <c r="D294" s="78"/>
      <c r="E294" s="78"/>
      <c r="F294" s="78"/>
      <c r="G294" s="78"/>
      <c r="H294" s="78"/>
      <c r="I294" s="78"/>
      <c r="J294" s="78"/>
      <c r="K294" s="78"/>
      <c r="L294" s="78"/>
      <c r="M294" s="78"/>
      <c r="N294" s="78"/>
      <c r="O294" s="78"/>
      <c r="P294" s="78"/>
      <c r="Q294" s="79"/>
      <c r="R294" s="65"/>
      <c r="S294" s="65"/>
      <c r="T294" s="65"/>
      <c r="U294" s="65"/>
      <c r="V294" s="65"/>
      <c r="W294" s="65"/>
      <c r="X294" s="65"/>
      <c r="Y294" s="65"/>
      <c r="Z294" s="65"/>
      <c r="AA294" s="65"/>
      <c r="AB294" s="65"/>
      <c r="AC294" s="65"/>
    </row>
    <row r="295" spans="1:29" ht="13.5" customHeight="1">
      <c r="A295" s="77"/>
      <c r="B295" s="78"/>
      <c r="C295" s="78"/>
      <c r="D295" s="78"/>
      <c r="E295" s="78"/>
      <c r="F295" s="78"/>
      <c r="G295" s="78"/>
      <c r="H295" s="78"/>
      <c r="I295" s="78"/>
      <c r="J295" s="78"/>
      <c r="K295" s="78"/>
      <c r="L295" s="78"/>
      <c r="M295" s="78"/>
      <c r="N295" s="78"/>
      <c r="O295" s="78"/>
      <c r="P295" s="78"/>
      <c r="Q295" s="79"/>
      <c r="R295" s="65"/>
      <c r="S295" s="65"/>
      <c r="T295" s="65"/>
      <c r="U295" s="65"/>
      <c r="V295" s="65"/>
      <c r="W295" s="65"/>
      <c r="X295" s="65"/>
      <c r="Y295" s="65"/>
      <c r="Z295" s="65"/>
      <c r="AA295" s="65"/>
      <c r="AB295" s="65"/>
      <c r="AC295" s="65"/>
    </row>
    <row r="296" spans="1:29" ht="13.5" customHeight="1">
      <c r="A296" s="77"/>
      <c r="B296" s="78"/>
      <c r="C296" s="78"/>
      <c r="D296" s="78"/>
      <c r="E296" s="78"/>
      <c r="F296" s="78"/>
      <c r="G296" s="78"/>
      <c r="H296" s="78"/>
      <c r="I296" s="78"/>
      <c r="J296" s="78"/>
      <c r="K296" s="78"/>
      <c r="L296" s="78"/>
      <c r="M296" s="78"/>
      <c r="N296" s="78"/>
      <c r="O296" s="78"/>
      <c r="P296" s="78"/>
      <c r="Q296" s="79"/>
      <c r="R296" s="65"/>
      <c r="S296" s="65"/>
      <c r="T296" s="65"/>
      <c r="U296" s="65"/>
      <c r="V296" s="65"/>
      <c r="W296" s="65"/>
      <c r="X296" s="65"/>
      <c r="Y296" s="65"/>
      <c r="Z296" s="65"/>
      <c r="AA296" s="65"/>
      <c r="AB296" s="65"/>
      <c r="AC296" s="65"/>
    </row>
    <row r="297" spans="1:29" ht="13.5" customHeight="1">
      <c r="A297" s="77"/>
      <c r="B297" s="78"/>
      <c r="C297" s="78"/>
      <c r="D297" s="78"/>
      <c r="E297" s="78"/>
      <c r="F297" s="78"/>
      <c r="G297" s="78"/>
      <c r="H297" s="78"/>
      <c r="I297" s="78"/>
      <c r="J297" s="78"/>
      <c r="K297" s="78"/>
      <c r="L297" s="78"/>
      <c r="M297" s="78"/>
      <c r="N297" s="78"/>
      <c r="O297" s="78"/>
      <c r="P297" s="78"/>
      <c r="Q297" s="79"/>
      <c r="R297" s="65"/>
      <c r="S297" s="65"/>
      <c r="T297" s="65"/>
      <c r="U297" s="65"/>
      <c r="V297" s="65"/>
      <c r="W297" s="65"/>
      <c r="X297" s="65"/>
      <c r="Y297" s="65"/>
      <c r="Z297" s="65"/>
      <c r="AA297" s="65"/>
      <c r="AB297" s="65"/>
      <c r="AC297" s="65"/>
    </row>
    <row r="298" spans="1:29" ht="13.5" customHeight="1">
      <c r="A298" s="77"/>
      <c r="B298" s="78"/>
      <c r="C298" s="78"/>
      <c r="D298" s="78"/>
      <c r="E298" s="78"/>
      <c r="F298" s="78"/>
      <c r="G298" s="78"/>
      <c r="H298" s="78"/>
      <c r="I298" s="78"/>
      <c r="J298" s="78"/>
      <c r="K298" s="78"/>
      <c r="L298" s="78"/>
      <c r="M298" s="78"/>
      <c r="N298" s="78"/>
      <c r="O298" s="78"/>
      <c r="P298" s="78"/>
      <c r="Q298" s="79"/>
      <c r="R298" s="65"/>
      <c r="S298" s="65"/>
      <c r="T298" s="65"/>
      <c r="U298" s="65"/>
      <c r="V298" s="65"/>
      <c r="W298" s="65"/>
      <c r="X298" s="65"/>
      <c r="Y298" s="65"/>
      <c r="Z298" s="65"/>
      <c r="AA298" s="65"/>
      <c r="AB298" s="65"/>
      <c r="AC298" s="65"/>
    </row>
    <row r="299" spans="1:29" ht="13.5" customHeight="1">
      <c r="A299" s="77"/>
      <c r="B299" s="78"/>
      <c r="C299" s="78"/>
      <c r="D299" s="78"/>
      <c r="E299" s="78"/>
      <c r="F299" s="78"/>
      <c r="G299" s="78"/>
      <c r="H299" s="78"/>
      <c r="I299" s="78"/>
      <c r="J299" s="78"/>
      <c r="K299" s="78"/>
      <c r="L299" s="78"/>
      <c r="M299" s="78"/>
      <c r="N299" s="78"/>
      <c r="O299" s="78"/>
      <c r="P299" s="78"/>
      <c r="Q299" s="79"/>
      <c r="R299" s="65"/>
      <c r="S299" s="65"/>
      <c r="T299" s="65"/>
      <c r="U299" s="65"/>
      <c r="V299" s="65"/>
      <c r="W299" s="65"/>
      <c r="X299" s="65"/>
      <c r="Y299" s="65"/>
      <c r="Z299" s="65"/>
      <c r="AA299" s="65"/>
      <c r="AB299" s="65"/>
      <c r="AC299" s="65"/>
    </row>
    <row r="300" spans="1:29" ht="13.5" customHeight="1">
      <c r="A300" s="77"/>
      <c r="B300" s="78"/>
      <c r="C300" s="78"/>
      <c r="D300" s="78"/>
      <c r="E300" s="78"/>
      <c r="F300" s="78"/>
      <c r="G300" s="78"/>
      <c r="H300" s="78"/>
      <c r="I300" s="78"/>
      <c r="J300" s="78"/>
      <c r="K300" s="78"/>
      <c r="L300" s="78"/>
      <c r="M300" s="78"/>
      <c r="N300" s="78"/>
      <c r="O300" s="78"/>
      <c r="P300" s="78"/>
      <c r="Q300" s="79"/>
      <c r="R300" s="65"/>
      <c r="S300" s="65"/>
      <c r="T300" s="65"/>
      <c r="U300" s="65"/>
      <c r="V300" s="65"/>
      <c r="W300" s="65"/>
      <c r="X300" s="65"/>
      <c r="Y300" s="65"/>
      <c r="Z300" s="65"/>
      <c r="AA300" s="65"/>
      <c r="AB300" s="65"/>
      <c r="AC300" s="65"/>
    </row>
    <row r="301" spans="1:29" ht="13.5" customHeight="1">
      <c r="A301" s="77"/>
      <c r="B301" s="78"/>
      <c r="C301" s="78"/>
      <c r="D301" s="78"/>
      <c r="E301" s="78"/>
      <c r="F301" s="78"/>
      <c r="G301" s="78"/>
      <c r="H301" s="78"/>
      <c r="I301" s="78"/>
      <c r="J301" s="78"/>
      <c r="K301" s="78"/>
      <c r="L301" s="78"/>
      <c r="M301" s="78"/>
      <c r="N301" s="78"/>
      <c r="O301" s="78"/>
      <c r="P301" s="78"/>
      <c r="Q301" s="79"/>
      <c r="R301" s="65"/>
      <c r="S301" s="65"/>
      <c r="T301" s="65"/>
      <c r="U301" s="65"/>
      <c r="V301" s="65"/>
      <c r="W301" s="65"/>
      <c r="X301" s="65"/>
      <c r="Y301" s="65"/>
      <c r="Z301" s="65"/>
      <c r="AA301" s="65"/>
      <c r="AB301" s="65"/>
      <c r="AC301" s="65"/>
    </row>
    <row r="302" spans="1:29" ht="13.5" customHeight="1">
      <c r="A302" s="77"/>
      <c r="B302" s="78"/>
      <c r="C302" s="78"/>
      <c r="D302" s="78"/>
      <c r="E302" s="78"/>
      <c r="F302" s="78"/>
      <c r="G302" s="78"/>
      <c r="H302" s="78"/>
      <c r="I302" s="78"/>
      <c r="J302" s="78"/>
      <c r="K302" s="78"/>
      <c r="L302" s="78"/>
      <c r="M302" s="78"/>
      <c r="N302" s="78"/>
      <c r="O302" s="78"/>
      <c r="P302" s="78"/>
      <c r="Q302" s="79"/>
      <c r="R302" s="65"/>
      <c r="S302" s="65"/>
      <c r="T302" s="65"/>
      <c r="U302" s="65"/>
      <c r="V302" s="65"/>
      <c r="W302" s="65"/>
      <c r="X302" s="65"/>
      <c r="Y302" s="65"/>
      <c r="Z302" s="65"/>
      <c r="AA302" s="65"/>
      <c r="AB302" s="65"/>
      <c r="AC302" s="65"/>
    </row>
    <row r="303" spans="1:29" ht="13.5" customHeight="1">
      <c r="A303" s="77"/>
      <c r="B303" s="78"/>
      <c r="C303" s="78"/>
      <c r="D303" s="78"/>
      <c r="E303" s="78"/>
      <c r="F303" s="78"/>
      <c r="G303" s="78"/>
      <c r="H303" s="78"/>
      <c r="I303" s="78"/>
      <c r="J303" s="78"/>
      <c r="K303" s="78"/>
      <c r="L303" s="78"/>
      <c r="M303" s="78"/>
      <c r="N303" s="78"/>
      <c r="O303" s="78"/>
      <c r="P303" s="78"/>
      <c r="Q303" s="79"/>
      <c r="R303" s="65"/>
      <c r="S303" s="65"/>
      <c r="T303" s="65"/>
      <c r="U303" s="65"/>
      <c r="V303" s="65"/>
      <c r="W303" s="65"/>
      <c r="X303" s="65"/>
      <c r="Y303" s="65"/>
      <c r="Z303" s="65"/>
      <c r="AA303" s="65"/>
      <c r="AB303" s="65"/>
      <c r="AC303" s="65"/>
    </row>
    <row r="304" spans="1:29" ht="13.5" customHeight="1">
      <c r="A304" s="77"/>
      <c r="B304" s="78"/>
      <c r="C304" s="78"/>
      <c r="D304" s="78"/>
      <c r="E304" s="78"/>
      <c r="F304" s="78"/>
      <c r="G304" s="78"/>
      <c r="H304" s="78"/>
      <c r="I304" s="78"/>
      <c r="J304" s="78"/>
      <c r="K304" s="78"/>
      <c r="L304" s="78"/>
      <c r="M304" s="78"/>
      <c r="N304" s="78"/>
      <c r="O304" s="78"/>
      <c r="P304" s="78"/>
      <c r="Q304" s="79"/>
      <c r="R304" s="65"/>
      <c r="S304" s="65"/>
      <c r="T304" s="65"/>
      <c r="U304" s="65"/>
      <c r="V304" s="65"/>
      <c r="W304" s="65"/>
      <c r="X304" s="65"/>
      <c r="Y304" s="65"/>
      <c r="Z304" s="65"/>
      <c r="AA304" s="65"/>
      <c r="AB304" s="65"/>
      <c r="AC304" s="65"/>
    </row>
    <row r="305" spans="1:29" ht="13.5" customHeight="1">
      <c r="A305" s="77"/>
      <c r="B305" s="78"/>
      <c r="C305" s="78"/>
      <c r="D305" s="78"/>
      <c r="E305" s="78"/>
      <c r="F305" s="78"/>
      <c r="G305" s="78"/>
      <c r="H305" s="78"/>
      <c r="I305" s="78"/>
      <c r="J305" s="78"/>
      <c r="K305" s="78"/>
      <c r="L305" s="78"/>
      <c r="M305" s="78"/>
      <c r="N305" s="78"/>
      <c r="O305" s="78"/>
      <c r="P305" s="78"/>
      <c r="Q305" s="79"/>
      <c r="R305" s="65"/>
      <c r="S305" s="65"/>
      <c r="T305" s="65"/>
      <c r="U305" s="65"/>
      <c r="V305" s="65"/>
      <c r="W305" s="65"/>
      <c r="X305" s="65"/>
      <c r="Y305" s="65"/>
      <c r="Z305" s="65"/>
      <c r="AA305" s="65"/>
      <c r="AB305" s="65"/>
      <c r="AC305" s="65"/>
    </row>
    <row r="306" spans="1:29" ht="13.5" customHeight="1">
      <c r="A306" s="77"/>
      <c r="B306" s="78"/>
      <c r="C306" s="78"/>
      <c r="D306" s="78"/>
      <c r="E306" s="78"/>
      <c r="F306" s="78"/>
      <c r="G306" s="78"/>
      <c r="H306" s="78"/>
      <c r="I306" s="78"/>
      <c r="J306" s="78"/>
      <c r="K306" s="78"/>
      <c r="L306" s="78"/>
      <c r="M306" s="78"/>
      <c r="N306" s="78"/>
      <c r="O306" s="78"/>
      <c r="P306" s="78"/>
      <c r="Q306" s="79"/>
      <c r="R306" s="65"/>
      <c r="S306" s="65"/>
      <c r="T306" s="65"/>
      <c r="U306" s="65"/>
      <c r="V306" s="65"/>
      <c r="W306" s="65"/>
      <c r="X306" s="65"/>
      <c r="Y306" s="65"/>
      <c r="Z306" s="65"/>
      <c r="AA306" s="65"/>
      <c r="AB306" s="65"/>
      <c r="AC306" s="65"/>
    </row>
    <row r="307" spans="1:29" ht="13.5" customHeight="1">
      <c r="A307" s="77"/>
      <c r="B307" s="78"/>
      <c r="C307" s="78"/>
      <c r="D307" s="78"/>
      <c r="E307" s="78"/>
      <c r="F307" s="78"/>
      <c r="G307" s="78"/>
      <c r="H307" s="78"/>
      <c r="I307" s="78"/>
      <c r="J307" s="78"/>
      <c r="K307" s="78"/>
      <c r="L307" s="78"/>
      <c r="M307" s="78"/>
      <c r="N307" s="78"/>
      <c r="O307" s="78"/>
      <c r="P307" s="78"/>
      <c r="Q307" s="79"/>
      <c r="R307" s="65"/>
      <c r="S307" s="65"/>
      <c r="T307" s="65"/>
      <c r="U307" s="65"/>
      <c r="V307" s="65"/>
      <c r="W307" s="65"/>
      <c r="X307" s="65"/>
      <c r="Y307" s="65"/>
      <c r="Z307" s="65"/>
      <c r="AA307" s="65"/>
      <c r="AB307" s="65"/>
      <c r="AC307" s="65"/>
    </row>
    <row r="308" spans="1:29" ht="13.5" customHeight="1">
      <c r="A308" s="77"/>
      <c r="B308" s="78"/>
      <c r="C308" s="78"/>
      <c r="D308" s="78"/>
      <c r="E308" s="78"/>
      <c r="F308" s="78"/>
      <c r="G308" s="78"/>
      <c r="H308" s="78"/>
      <c r="I308" s="78"/>
      <c r="J308" s="78"/>
      <c r="K308" s="78"/>
      <c r="L308" s="78"/>
      <c r="M308" s="78"/>
      <c r="N308" s="78"/>
      <c r="O308" s="78"/>
      <c r="P308" s="78"/>
      <c r="Q308" s="79"/>
      <c r="R308" s="65"/>
      <c r="S308" s="65"/>
      <c r="T308" s="65"/>
      <c r="U308" s="65"/>
      <c r="V308" s="65"/>
      <c r="W308" s="65"/>
      <c r="X308" s="65"/>
      <c r="Y308" s="65"/>
      <c r="Z308" s="65"/>
      <c r="AA308" s="65"/>
      <c r="AB308" s="65"/>
      <c r="AC308" s="65"/>
    </row>
    <row r="309" spans="1:29" ht="13.5" customHeight="1">
      <c r="A309" s="77"/>
      <c r="B309" s="78"/>
      <c r="C309" s="78"/>
      <c r="D309" s="78"/>
      <c r="E309" s="78"/>
      <c r="F309" s="78"/>
      <c r="G309" s="78"/>
      <c r="H309" s="78"/>
      <c r="I309" s="78"/>
      <c r="J309" s="78"/>
      <c r="K309" s="78"/>
      <c r="L309" s="78"/>
      <c r="M309" s="78"/>
      <c r="N309" s="78"/>
      <c r="O309" s="78"/>
      <c r="P309" s="78"/>
      <c r="Q309" s="79"/>
      <c r="R309" s="65"/>
      <c r="S309" s="65"/>
      <c r="T309" s="65"/>
      <c r="U309" s="65"/>
      <c r="V309" s="65"/>
      <c r="W309" s="65"/>
      <c r="X309" s="65"/>
      <c r="Y309" s="65"/>
      <c r="Z309" s="65"/>
      <c r="AA309" s="65"/>
      <c r="AB309" s="65"/>
      <c r="AC309" s="65"/>
    </row>
    <row r="310" spans="1:29" ht="13.5" customHeight="1">
      <c r="A310" s="77"/>
      <c r="B310" s="78"/>
      <c r="C310" s="78"/>
      <c r="D310" s="78"/>
      <c r="E310" s="78"/>
      <c r="F310" s="78"/>
      <c r="G310" s="78"/>
      <c r="H310" s="78"/>
      <c r="I310" s="78"/>
      <c r="J310" s="78"/>
      <c r="K310" s="78"/>
      <c r="L310" s="78"/>
      <c r="M310" s="78"/>
      <c r="N310" s="78"/>
      <c r="O310" s="78"/>
      <c r="P310" s="78"/>
      <c r="Q310" s="79"/>
      <c r="R310" s="65"/>
      <c r="S310" s="65"/>
      <c r="T310" s="65"/>
      <c r="U310" s="65"/>
      <c r="V310" s="65"/>
      <c r="W310" s="65"/>
      <c r="X310" s="65"/>
      <c r="Y310" s="65"/>
      <c r="Z310" s="65"/>
      <c r="AA310" s="65"/>
      <c r="AB310" s="65"/>
      <c r="AC310" s="65"/>
    </row>
    <row r="311" spans="1:29" ht="13.5" customHeight="1">
      <c r="A311" s="77"/>
      <c r="B311" s="78"/>
      <c r="C311" s="78"/>
      <c r="D311" s="78"/>
      <c r="E311" s="78"/>
      <c r="F311" s="78"/>
      <c r="G311" s="78"/>
      <c r="H311" s="78"/>
      <c r="I311" s="78"/>
      <c r="J311" s="78"/>
      <c r="K311" s="78"/>
      <c r="L311" s="78"/>
      <c r="M311" s="78"/>
      <c r="N311" s="78"/>
      <c r="O311" s="78"/>
      <c r="P311" s="78"/>
      <c r="Q311" s="79"/>
      <c r="R311" s="65"/>
      <c r="S311" s="65"/>
      <c r="T311" s="65"/>
      <c r="U311" s="65"/>
      <c r="V311" s="65"/>
      <c r="W311" s="65"/>
      <c r="X311" s="65"/>
      <c r="Y311" s="65"/>
      <c r="Z311" s="65"/>
      <c r="AA311" s="65"/>
      <c r="AB311" s="65"/>
      <c r="AC311" s="65"/>
    </row>
    <row r="312" spans="1:29" ht="13.5" customHeight="1">
      <c r="A312" s="77"/>
      <c r="B312" s="78"/>
      <c r="C312" s="78"/>
      <c r="D312" s="78"/>
      <c r="E312" s="78"/>
      <c r="F312" s="78"/>
      <c r="G312" s="78"/>
      <c r="H312" s="78"/>
      <c r="I312" s="78"/>
      <c r="J312" s="78"/>
      <c r="K312" s="78"/>
      <c r="L312" s="78"/>
      <c r="M312" s="78"/>
      <c r="N312" s="78"/>
      <c r="O312" s="78"/>
      <c r="P312" s="78"/>
      <c r="Q312" s="79"/>
      <c r="R312" s="65"/>
      <c r="S312" s="65"/>
      <c r="T312" s="65"/>
      <c r="U312" s="65"/>
      <c r="V312" s="65"/>
      <c r="W312" s="65"/>
      <c r="X312" s="65"/>
      <c r="Y312" s="65"/>
      <c r="Z312" s="65"/>
      <c r="AA312" s="65"/>
      <c r="AB312" s="65"/>
      <c r="AC312" s="65"/>
    </row>
    <row r="313" spans="1:29" ht="13.5" customHeight="1">
      <c r="A313" s="77"/>
      <c r="B313" s="78"/>
      <c r="C313" s="78"/>
      <c r="D313" s="78"/>
      <c r="E313" s="78"/>
      <c r="F313" s="78"/>
      <c r="G313" s="78"/>
      <c r="H313" s="78"/>
      <c r="I313" s="78"/>
      <c r="J313" s="78"/>
      <c r="K313" s="78"/>
      <c r="L313" s="78"/>
      <c r="M313" s="78"/>
      <c r="N313" s="78"/>
      <c r="O313" s="78"/>
      <c r="P313" s="78"/>
      <c r="Q313" s="79"/>
      <c r="R313" s="65"/>
      <c r="S313" s="65"/>
      <c r="T313" s="65"/>
      <c r="U313" s="65"/>
      <c r="V313" s="65"/>
      <c r="W313" s="65"/>
      <c r="X313" s="65"/>
      <c r="Y313" s="65"/>
      <c r="Z313" s="65"/>
      <c r="AA313" s="65"/>
      <c r="AB313" s="65"/>
      <c r="AC313" s="65"/>
    </row>
    <row r="314" spans="1:29" ht="13.5" customHeight="1">
      <c r="A314" s="77"/>
      <c r="B314" s="78"/>
      <c r="C314" s="78"/>
      <c r="D314" s="78"/>
      <c r="E314" s="78"/>
      <c r="F314" s="78"/>
      <c r="G314" s="78"/>
      <c r="H314" s="78"/>
      <c r="I314" s="78"/>
      <c r="J314" s="78"/>
      <c r="K314" s="78"/>
      <c r="L314" s="78"/>
      <c r="M314" s="78"/>
      <c r="N314" s="78"/>
      <c r="O314" s="78"/>
      <c r="P314" s="78"/>
      <c r="Q314" s="79"/>
      <c r="R314" s="65"/>
      <c r="S314" s="65"/>
      <c r="T314" s="65"/>
      <c r="U314" s="65"/>
      <c r="V314" s="65"/>
      <c r="W314" s="65"/>
      <c r="X314" s="65"/>
      <c r="Y314" s="65"/>
      <c r="Z314" s="65"/>
      <c r="AA314" s="65"/>
      <c r="AB314" s="65"/>
      <c r="AC314" s="65"/>
    </row>
    <row r="315" spans="1:29" ht="13.5" customHeight="1">
      <c r="A315" s="77"/>
      <c r="B315" s="78"/>
      <c r="C315" s="78"/>
      <c r="D315" s="78"/>
      <c r="E315" s="78"/>
      <c r="F315" s="78"/>
      <c r="G315" s="78"/>
      <c r="H315" s="78"/>
      <c r="I315" s="78"/>
      <c r="J315" s="78"/>
      <c r="K315" s="78"/>
      <c r="L315" s="78"/>
      <c r="M315" s="78"/>
      <c r="N315" s="78"/>
      <c r="O315" s="78"/>
      <c r="P315" s="78"/>
      <c r="Q315" s="79"/>
      <c r="R315" s="65"/>
      <c r="S315" s="65"/>
      <c r="T315" s="65"/>
      <c r="U315" s="65"/>
      <c r="V315" s="65"/>
      <c r="W315" s="65"/>
      <c r="X315" s="65"/>
      <c r="Y315" s="65"/>
      <c r="Z315" s="65"/>
      <c r="AA315" s="65"/>
      <c r="AB315" s="65"/>
      <c r="AC315" s="65"/>
    </row>
    <row r="316" spans="1:29" ht="13.5" customHeight="1">
      <c r="A316" s="77"/>
      <c r="B316" s="78"/>
      <c r="C316" s="78"/>
      <c r="D316" s="78"/>
      <c r="E316" s="78"/>
      <c r="F316" s="78"/>
      <c r="G316" s="78"/>
      <c r="H316" s="78"/>
      <c r="I316" s="78"/>
      <c r="J316" s="78"/>
      <c r="K316" s="78"/>
      <c r="L316" s="78"/>
      <c r="M316" s="78"/>
      <c r="N316" s="78"/>
      <c r="O316" s="78"/>
      <c r="P316" s="78"/>
      <c r="Q316" s="79"/>
      <c r="R316" s="65"/>
      <c r="S316" s="65"/>
      <c r="T316" s="65"/>
      <c r="U316" s="65"/>
      <c r="V316" s="65"/>
      <c r="W316" s="65"/>
      <c r="X316" s="65"/>
      <c r="Y316" s="65"/>
      <c r="Z316" s="65"/>
      <c r="AA316" s="65"/>
      <c r="AB316" s="65"/>
      <c r="AC316" s="65"/>
    </row>
    <row r="317" spans="1:29" ht="13.5" customHeight="1">
      <c r="A317" s="77"/>
      <c r="B317" s="78"/>
      <c r="C317" s="78"/>
      <c r="D317" s="78"/>
      <c r="E317" s="78"/>
      <c r="F317" s="78"/>
      <c r="G317" s="78"/>
      <c r="H317" s="78"/>
      <c r="I317" s="78"/>
      <c r="J317" s="78"/>
      <c r="K317" s="78"/>
      <c r="L317" s="78"/>
      <c r="M317" s="78"/>
      <c r="N317" s="78"/>
      <c r="O317" s="78"/>
      <c r="P317" s="78"/>
      <c r="Q317" s="79"/>
      <c r="R317" s="65"/>
      <c r="S317" s="65"/>
      <c r="T317" s="65"/>
      <c r="U317" s="65"/>
      <c r="V317" s="65"/>
      <c r="W317" s="65"/>
      <c r="X317" s="65"/>
      <c r="Y317" s="65"/>
      <c r="Z317" s="65"/>
      <c r="AA317" s="65"/>
      <c r="AB317" s="65"/>
      <c r="AC317" s="65"/>
    </row>
    <row r="318" spans="1:29" ht="13.5" customHeight="1">
      <c r="A318" s="77"/>
      <c r="B318" s="78"/>
      <c r="C318" s="78"/>
      <c r="D318" s="78"/>
      <c r="E318" s="78"/>
      <c r="F318" s="78"/>
      <c r="G318" s="78"/>
      <c r="H318" s="78"/>
      <c r="I318" s="78"/>
      <c r="J318" s="78"/>
      <c r="K318" s="78"/>
      <c r="L318" s="78"/>
      <c r="M318" s="78"/>
      <c r="N318" s="78"/>
      <c r="O318" s="78"/>
      <c r="P318" s="78"/>
      <c r="Q318" s="79"/>
      <c r="R318" s="65"/>
      <c r="S318" s="65"/>
      <c r="T318" s="65"/>
      <c r="U318" s="65"/>
      <c r="V318" s="65"/>
      <c r="W318" s="65"/>
      <c r="X318" s="65"/>
      <c r="Y318" s="65"/>
      <c r="Z318" s="65"/>
      <c r="AA318" s="65"/>
      <c r="AB318" s="65"/>
      <c r="AC318" s="65"/>
    </row>
    <row r="319" spans="1:29" ht="13.5" customHeight="1">
      <c r="A319" s="77"/>
      <c r="B319" s="78"/>
      <c r="C319" s="78"/>
      <c r="D319" s="78"/>
      <c r="E319" s="78"/>
      <c r="F319" s="78"/>
      <c r="G319" s="78"/>
      <c r="H319" s="78"/>
      <c r="I319" s="78"/>
      <c r="J319" s="78"/>
      <c r="K319" s="78"/>
      <c r="L319" s="78"/>
      <c r="M319" s="78"/>
      <c r="N319" s="78"/>
      <c r="O319" s="78"/>
      <c r="P319" s="78"/>
      <c r="Q319" s="79"/>
      <c r="R319" s="65"/>
      <c r="S319" s="65"/>
      <c r="T319" s="65"/>
      <c r="U319" s="65"/>
      <c r="V319" s="65"/>
      <c r="W319" s="65"/>
      <c r="X319" s="65"/>
      <c r="Y319" s="65"/>
      <c r="Z319" s="65"/>
      <c r="AA319" s="65"/>
      <c r="AB319" s="65"/>
      <c r="AC319" s="65"/>
    </row>
    <row r="320" spans="1:29" ht="13.5" customHeight="1">
      <c r="A320" s="77"/>
      <c r="B320" s="78"/>
      <c r="C320" s="78"/>
      <c r="D320" s="78"/>
      <c r="E320" s="78"/>
      <c r="F320" s="78"/>
      <c r="G320" s="78"/>
      <c r="H320" s="78"/>
      <c r="I320" s="78"/>
      <c r="J320" s="78"/>
      <c r="K320" s="78"/>
      <c r="L320" s="78"/>
      <c r="M320" s="78"/>
      <c r="N320" s="78"/>
      <c r="O320" s="78"/>
      <c r="P320" s="78"/>
      <c r="Q320" s="79"/>
      <c r="R320" s="65"/>
      <c r="S320" s="65"/>
      <c r="T320" s="65"/>
      <c r="U320" s="65"/>
      <c r="V320" s="65"/>
      <c r="W320" s="65"/>
      <c r="X320" s="65"/>
      <c r="Y320" s="65"/>
      <c r="Z320" s="65"/>
      <c r="AA320" s="65"/>
      <c r="AB320" s="65"/>
      <c r="AC320" s="65"/>
    </row>
    <row r="321" spans="1:29" ht="13.5" customHeight="1">
      <c r="A321" s="77"/>
      <c r="B321" s="78"/>
      <c r="C321" s="78"/>
      <c r="D321" s="78"/>
      <c r="E321" s="78"/>
      <c r="F321" s="78"/>
      <c r="G321" s="78"/>
      <c r="H321" s="78"/>
      <c r="I321" s="78"/>
      <c r="J321" s="78"/>
      <c r="K321" s="78"/>
      <c r="L321" s="78"/>
      <c r="M321" s="78"/>
      <c r="N321" s="78"/>
      <c r="O321" s="78"/>
      <c r="P321" s="78"/>
      <c r="Q321" s="79"/>
      <c r="R321" s="65"/>
      <c r="S321" s="65"/>
      <c r="T321" s="65"/>
      <c r="U321" s="65"/>
      <c r="V321" s="65"/>
      <c r="W321" s="65"/>
      <c r="X321" s="65"/>
      <c r="Y321" s="65"/>
      <c r="Z321" s="65"/>
      <c r="AA321" s="65"/>
      <c r="AB321" s="65"/>
      <c r="AC321" s="65"/>
    </row>
    <row r="322" spans="1:29" ht="13.5" customHeight="1">
      <c r="A322" s="77"/>
      <c r="B322" s="78"/>
      <c r="C322" s="78"/>
      <c r="D322" s="78"/>
      <c r="E322" s="78"/>
      <c r="F322" s="78"/>
      <c r="G322" s="78"/>
      <c r="H322" s="78"/>
      <c r="I322" s="78"/>
      <c r="J322" s="78"/>
      <c r="K322" s="78"/>
      <c r="L322" s="78"/>
      <c r="M322" s="78"/>
      <c r="N322" s="78"/>
      <c r="O322" s="78"/>
      <c r="P322" s="78"/>
      <c r="Q322" s="79"/>
      <c r="R322" s="65"/>
      <c r="S322" s="65"/>
      <c r="T322" s="65"/>
      <c r="U322" s="65"/>
      <c r="V322" s="65"/>
      <c r="W322" s="65"/>
      <c r="X322" s="65"/>
      <c r="Y322" s="65"/>
      <c r="Z322" s="65"/>
      <c r="AA322" s="65"/>
      <c r="AB322" s="65"/>
      <c r="AC322" s="65"/>
    </row>
    <row r="323" spans="1:29" ht="13.5" customHeight="1">
      <c r="A323" s="77"/>
      <c r="B323" s="78"/>
      <c r="C323" s="78"/>
      <c r="D323" s="78"/>
      <c r="E323" s="78"/>
      <c r="F323" s="78"/>
      <c r="G323" s="78"/>
      <c r="H323" s="78"/>
      <c r="I323" s="78"/>
      <c r="J323" s="78"/>
      <c r="K323" s="78"/>
      <c r="L323" s="78"/>
      <c r="M323" s="78"/>
      <c r="N323" s="78"/>
      <c r="O323" s="78"/>
      <c r="P323" s="78"/>
      <c r="Q323" s="79"/>
      <c r="R323" s="65"/>
      <c r="S323" s="65"/>
      <c r="T323" s="65"/>
      <c r="U323" s="65"/>
      <c r="V323" s="65"/>
      <c r="W323" s="65"/>
      <c r="X323" s="65"/>
      <c r="Y323" s="65"/>
      <c r="Z323" s="65"/>
      <c r="AA323" s="65"/>
      <c r="AB323" s="65"/>
      <c r="AC323" s="65"/>
    </row>
    <row r="324" spans="1:29" ht="13.5" customHeight="1">
      <c r="A324" s="77"/>
      <c r="B324" s="78"/>
      <c r="C324" s="78"/>
      <c r="D324" s="78"/>
      <c r="E324" s="78"/>
      <c r="F324" s="78"/>
      <c r="G324" s="78"/>
      <c r="H324" s="78"/>
      <c r="I324" s="78"/>
      <c r="J324" s="78"/>
      <c r="K324" s="78"/>
      <c r="L324" s="78"/>
      <c r="M324" s="78"/>
      <c r="N324" s="78"/>
      <c r="O324" s="78"/>
      <c r="P324" s="78"/>
      <c r="Q324" s="79"/>
      <c r="R324" s="65"/>
      <c r="S324" s="65"/>
      <c r="T324" s="65"/>
      <c r="U324" s="65"/>
      <c r="V324" s="65"/>
      <c r="W324" s="65"/>
      <c r="X324" s="65"/>
      <c r="Y324" s="65"/>
      <c r="Z324" s="65"/>
      <c r="AA324" s="65"/>
      <c r="AB324" s="65"/>
      <c r="AC324" s="65"/>
    </row>
    <row r="325" spans="1:29" ht="13.5" customHeight="1">
      <c r="A325" s="77"/>
      <c r="B325" s="78"/>
      <c r="C325" s="78"/>
      <c r="D325" s="78"/>
      <c r="E325" s="78"/>
      <c r="F325" s="78"/>
      <c r="G325" s="78"/>
      <c r="H325" s="78"/>
      <c r="I325" s="78"/>
      <c r="J325" s="78"/>
      <c r="K325" s="78"/>
      <c r="L325" s="78"/>
      <c r="M325" s="78"/>
      <c r="N325" s="78"/>
      <c r="O325" s="78"/>
      <c r="P325" s="78"/>
      <c r="Q325" s="79"/>
      <c r="R325" s="65"/>
      <c r="S325" s="65"/>
      <c r="T325" s="65"/>
      <c r="U325" s="65"/>
      <c r="V325" s="65"/>
      <c r="W325" s="65"/>
      <c r="X325" s="65"/>
      <c r="Y325" s="65"/>
      <c r="Z325" s="65"/>
      <c r="AA325" s="65"/>
      <c r="AB325" s="65"/>
      <c r="AC325" s="65"/>
    </row>
    <row r="326" spans="1:29" ht="13.5" customHeight="1">
      <c r="A326" s="77"/>
      <c r="B326" s="78"/>
      <c r="C326" s="78"/>
      <c r="D326" s="78"/>
      <c r="E326" s="78"/>
      <c r="F326" s="78"/>
      <c r="G326" s="78"/>
      <c r="H326" s="78"/>
      <c r="I326" s="78"/>
      <c r="J326" s="78"/>
      <c r="K326" s="78"/>
      <c r="L326" s="78"/>
      <c r="M326" s="78"/>
      <c r="N326" s="78"/>
      <c r="O326" s="78"/>
      <c r="P326" s="78"/>
      <c r="Q326" s="79"/>
      <c r="R326" s="65"/>
      <c r="S326" s="65"/>
      <c r="T326" s="65"/>
      <c r="U326" s="65"/>
      <c r="V326" s="65"/>
      <c r="W326" s="65"/>
      <c r="X326" s="65"/>
      <c r="Y326" s="65"/>
      <c r="Z326" s="65"/>
      <c r="AA326" s="65"/>
      <c r="AB326" s="65"/>
      <c r="AC326" s="65"/>
    </row>
    <row r="327" spans="1:29" ht="13.5" customHeight="1">
      <c r="A327" s="77"/>
      <c r="B327" s="78"/>
      <c r="C327" s="78"/>
      <c r="D327" s="78"/>
      <c r="E327" s="78"/>
      <c r="F327" s="78"/>
      <c r="G327" s="78"/>
      <c r="H327" s="78"/>
      <c r="I327" s="78"/>
      <c r="J327" s="78"/>
      <c r="K327" s="78"/>
      <c r="L327" s="78"/>
      <c r="M327" s="78"/>
      <c r="N327" s="78"/>
      <c r="O327" s="78"/>
      <c r="P327" s="78"/>
      <c r="Q327" s="79"/>
      <c r="R327" s="65"/>
      <c r="S327" s="65"/>
      <c r="T327" s="65"/>
      <c r="U327" s="65"/>
      <c r="V327" s="65"/>
      <c r="W327" s="65"/>
      <c r="X327" s="65"/>
      <c r="Y327" s="65"/>
      <c r="Z327" s="65"/>
      <c r="AA327" s="65"/>
      <c r="AB327" s="65"/>
      <c r="AC327" s="65"/>
    </row>
    <row r="328" spans="1:29" ht="13.5" customHeight="1">
      <c r="A328" s="77"/>
      <c r="B328" s="78"/>
      <c r="C328" s="78"/>
      <c r="D328" s="78"/>
      <c r="E328" s="78"/>
      <c r="F328" s="78"/>
      <c r="G328" s="78"/>
      <c r="H328" s="78"/>
      <c r="I328" s="78"/>
      <c r="J328" s="78"/>
      <c r="K328" s="78"/>
      <c r="L328" s="78"/>
      <c r="M328" s="78"/>
      <c r="N328" s="78"/>
      <c r="O328" s="78"/>
      <c r="P328" s="78"/>
      <c r="Q328" s="79"/>
      <c r="R328" s="65"/>
      <c r="S328" s="65"/>
      <c r="T328" s="65"/>
      <c r="U328" s="65"/>
      <c r="V328" s="65"/>
      <c r="W328" s="65"/>
      <c r="X328" s="65"/>
      <c r="Y328" s="65"/>
      <c r="Z328" s="65"/>
      <c r="AA328" s="65"/>
      <c r="AB328" s="65"/>
      <c r="AC328" s="65"/>
    </row>
    <row r="329" spans="1:29" ht="13.5" customHeight="1">
      <c r="A329" s="77"/>
      <c r="B329" s="78"/>
      <c r="C329" s="78"/>
      <c r="D329" s="78"/>
      <c r="E329" s="78"/>
      <c r="F329" s="78"/>
      <c r="G329" s="78"/>
      <c r="H329" s="78"/>
      <c r="I329" s="78"/>
      <c r="J329" s="78"/>
      <c r="K329" s="78"/>
      <c r="L329" s="78"/>
      <c r="M329" s="78"/>
      <c r="N329" s="78"/>
      <c r="O329" s="78"/>
      <c r="P329" s="78"/>
      <c r="Q329" s="79"/>
      <c r="R329" s="65"/>
      <c r="S329" s="65"/>
      <c r="T329" s="65"/>
      <c r="U329" s="65"/>
      <c r="V329" s="65"/>
      <c r="W329" s="65"/>
      <c r="X329" s="65"/>
      <c r="Y329" s="65"/>
      <c r="Z329" s="65"/>
      <c r="AA329" s="65"/>
      <c r="AB329" s="65"/>
      <c r="AC329" s="65"/>
    </row>
    <row r="330" spans="1:29" ht="13.5" customHeight="1">
      <c r="A330" s="77"/>
      <c r="B330" s="78"/>
      <c r="C330" s="78"/>
      <c r="D330" s="78"/>
      <c r="E330" s="78"/>
      <c r="F330" s="78"/>
      <c r="G330" s="78"/>
      <c r="H330" s="78"/>
      <c r="I330" s="78"/>
      <c r="J330" s="78"/>
      <c r="K330" s="78"/>
      <c r="L330" s="78"/>
      <c r="M330" s="78"/>
      <c r="N330" s="78"/>
      <c r="O330" s="78"/>
      <c r="P330" s="78"/>
      <c r="Q330" s="79"/>
      <c r="R330" s="65"/>
      <c r="S330" s="65"/>
      <c r="T330" s="65"/>
      <c r="U330" s="65"/>
      <c r="V330" s="65"/>
      <c r="W330" s="65"/>
      <c r="X330" s="65"/>
      <c r="Y330" s="65"/>
      <c r="Z330" s="65"/>
      <c r="AA330" s="65"/>
      <c r="AB330" s="65"/>
      <c r="AC330" s="65"/>
    </row>
    <row r="331" spans="1:29" ht="13.5" customHeight="1">
      <c r="A331" s="77"/>
      <c r="B331" s="78"/>
      <c r="C331" s="78"/>
      <c r="D331" s="78"/>
      <c r="E331" s="78"/>
      <c r="F331" s="78"/>
      <c r="G331" s="78"/>
      <c r="H331" s="78"/>
      <c r="I331" s="78"/>
      <c r="J331" s="78"/>
      <c r="K331" s="78"/>
      <c r="L331" s="78"/>
      <c r="M331" s="78"/>
      <c r="N331" s="78"/>
      <c r="O331" s="78"/>
      <c r="P331" s="78"/>
      <c r="Q331" s="79"/>
      <c r="R331" s="65"/>
      <c r="S331" s="65"/>
      <c r="T331" s="65"/>
      <c r="U331" s="65"/>
      <c r="V331" s="65"/>
      <c r="W331" s="65"/>
      <c r="X331" s="65"/>
      <c r="Y331" s="65"/>
      <c r="Z331" s="65"/>
      <c r="AA331" s="65"/>
      <c r="AB331" s="65"/>
      <c r="AC331" s="65"/>
    </row>
    <row r="332" spans="1:29" ht="13.5" customHeight="1">
      <c r="A332" s="77"/>
      <c r="B332" s="78"/>
      <c r="C332" s="78"/>
      <c r="D332" s="78"/>
      <c r="E332" s="78"/>
      <c r="F332" s="78"/>
      <c r="G332" s="78"/>
      <c r="H332" s="78"/>
      <c r="I332" s="78"/>
      <c r="J332" s="78"/>
      <c r="K332" s="78"/>
      <c r="L332" s="78"/>
      <c r="M332" s="78"/>
      <c r="N332" s="78"/>
      <c r="O332" s="78"/>
      <c r="P332" s="78"/>
      <c r="Q332" s="79"/>
      <c r="R332" s="65"/>
      <c r="S332" s="65"/>
      <c r="T332" s="65"/>
      <c r="U332" s="65"/>
      <c r="V332" s="65"/>
      <c r="W332" s="65"/>
      <c r="X332" s="65"/>
      <c r="Y332" s="65"/>
      <c r="Z332" s="65"/>
      <c r="AA332" s="65"/>
      <c r="AB332" s="65"/>
      <c r="AC332" s="65"/>
    </row>
    <row r="333" spans="1:29" ht="13.5" customHeight="1">
      <c r="A333" s="77"/>
      <c r="B333" s="78"/>
      <c r="C333" s="78"/>
      <c r="D333" s="78"/>
      <c r="E333" s="78"/>
      <c r="F333" s="78"/>
      <c r="G333" s="78"/>
      <c r="H333" s="78"/>
      <c r="I333" s="78"/>
      <c r="J333" s="78"/>
      <c r="K333" s="78"/>
      <c r="L333" s="78"/>
      <c r="M333" s="78"/>
      <c r="N333" s="78"/>
      <c r="O333" s="78"/>
      <c r="P333" s="78"/>
      <c r="Q333" s="79"/>
      <c r="R333" s="65"/>
      <c r="S333" s="65"/>
      <c r="T333" s="65"/>
      <c r="U333" s="65"/>
      <c r="V333" s="65"/>
      <c r="W333" s="65"/>
      <c r="X333" s="65"/>
      <c r="Y333" s="65"/>
      <c r="Z333" s="65"/>
      <c r="AA333" s="65"/>
      <c r="AB333" s="65"/>
      <c r="AC333" s="65"/>
    </row>
    <row r="334" spans="1:29" ht="13.5" customHeight="1">
      <c r="A334" s="77"/>
      <c r="B334" s="78"/>
      <c r="C334" s="78"/>
      <c r="D334" s="78"/>
      <c r="E334" s="78"/>
      <c r="F334" s="78"/>
      <c r="G334" s="78"/>
      <c r="H334" s="78"/>
      <c r="I334" s="78"/>
      <c r="J334" s="78"/>
      <c r="K334" s="78"/>
      <c r="L334" s="78"/>
      <c r="M334" s="78"/>
      <c r="N334" s="78"/>
      <c r="O334" s="78"/>
      <c r="P334" s="78"/>
      <c r="Q334" s="79"/>
      <c r="R334" s="65"/>
      <c r="S334" s="65"/>
      <c r="T334" s="65"/>
      <c r="U334" s="65"/>
      <c r="V334" s="65"/>
      <c r="W334" s="65"/>
      <c r="X334" s="65"/>
      <c r="Y334" s="65"/>
      <c r="Z334" s="65"/>
      <c r="AA334" s="65"/>
      <c r="AB334" s="65"/>
      <c r="AC334" s="65"/>
    </row>
    <row r="335" spans="1:29" ht="13.5" customHeight="1">
      <c r="A335" s="77"/>
      <c r="B335" s="78"/>
      <c r="C335" s="78"/>
      <c r="D335" s="78"/>
      <c r="E335" s="78"/>
      <c r="F335" s="78"/>
      <c r="G335" s="78"/>
      <c r="H335" s="78"/>
      <c r="I335" s="78"/>
      <c r="J335" s="78"/>
      <c r="K335" s="78"/>
      <c r="L335" s="78"/>
      <c r="M335" s="78"/>
      <c r="N335" s="78"/>
      <c r="O335" s="78"/>
      <c r="P335" s="78"/>
      <c r="Q335" s="79"/>
      <c r="R335" s="65"/>
      <c r="S335" s="65"/>
      <c r="T335" s="65"/>
      <c r="U335" s="65"/>
      <c r="V335" s="65"/>
      <c r="W335" s="65"/>
      <c r="X335" s="65"/>
      <c r="Y335" s="65"/>
      <c r="Z335" s="65"/>
      <c r="AA335" s="65"/>
      <c r="AB335" s="65"/>
      <c r="AC335" s="65"/>
    </row>
    <row r="336" spans="1:29" ht="13.5" customHeight="1">
      <c r="A336" s="77"/>
      <c r="B336" s="78"/>
      <c r="C336" s="78"/>
      <c r="D336" s="78"/>
      <c r="E336" s="78"/>
      <c r="F336" s="78"/>
      <c r="G336" s="78"/>
      <c r="H336" s="78"/>
      <c r="I336" s="78"/>
      <c r="J336" s="78"/>
      <c r="K336" s="78"/>
      <c r="L336" s="78"/>
      <c r="M336" s="78"/>
      <c r="N336" s="78"/>
      <c r="O336" s="78"/>
      <c r="P336" s="78"/>
      <c r="Q336" s="79"/>
      <c r="R336" s="65"/>
      <c r="S336" s="65"/>
      <c r="T336" s="65"/>
      <c r="U336" s="65"/>
      <c r="V336" s="65"/>
      <c r="W336" s="65"/>
      <c r="X336" s="65"/>
      <c r="Y336" s="65"/>
      <c r="Z336" s="65"/>
      <c r="AA336" s="65"/>
      <c r="AB336" s="65"/>
      <c r="AC336" s="65"/>
    </row>
    <row r="337" spans="1:29" ht="13.5" customHeight="1">
      <c r="A337" s="77"/>
      <c r="B337" s="78"/>
      <c r="C337" s="78"/>
      <c r="D337" s="78"/>
      <c r="E337" s="78"/>
      <c r="F337" s="78"/>
      <c r="G337" s="78"/>
      <c r="H337" s="78"/>
      <c r="I337" s="78"/>
      <c r="J337" s="78"/>
      <c r="K337" s="78"/>
      <c r="L337" s="78"/>
      <c r="M337" s="78"/>
      <c r="N337" s="78"/>
      <c r="O337" s="78"/>
      <c r="P337" s="78"/>
      <c r="Q337" s="79"/>
      <c r="R337" s="65"/>
      <c r="S337" s="65"/>
      <c r="T337" s="65"/>
      <c r="U337" s="65"/>
      <c r="V337" s="65"/>
      <c r="W337" s="65"/>
      <c r="X337" s="65"/>
      <c r="Y337" s="65"/>
      <c r="Z337" s="65"/>
      <c r="AA337" s="65"/>
      <c r="AB337" s="65"/>
      <c r="AC337" s="65"/>
    </row>
    <row r="338" spans="1:29" ht="13.5" customHeight="1">
      <c r="A338" s="77"/>
      <c r="B338" s="78"/>
      <c r="C338" s="78"/>
      <c r="D338" s="78"/>
      <c r="E338" s="78"/>
      <c r="F338" s="78"/>
      <c r="G338" s="78"/>
      <c r="H338" s="78"/>
      <c r="I338" s="78"/>
      <c r="J338" s="78"/>
      <c r="K338" s="78"/>
      <c r="L338" s="78"/>
      <c r="M338" s="78"/>
      <c r="N338" s="78"/>
      <c r="O338" s="78"/>
      <c r="P338" s="78"/>
      <c r="Q338" s="79"/>
      <c r="R338" s="65"/>
      <c r="S338" s="65"/>
      <c r="T338" s="65"/>
      <c r="U338" s="65"/>
      <c r="V338" s="65"/>
      <c r="W338" s="65"/>
      <c r="X338" s="65"/>
      <c r="Y338" s="65"/>
      <c r="Z338" s="65"/>
      <c r="AA338" s="65"/>
      <c r="AB338" s="65"/>
      <c r="AC338" s="65"/>
    </row>
    <row r="339" spans="1:29" ht="13.5" customHeight="1">
      <c r="A339" s="77"/>
      <c r="B339" s="78"/>
      <c r="C339" s="78"/>
      <c r="D339" s="78"/>
      <c r="E339" s="78"/>
      <c r="F339" s="78"/>
      <c r="G339" s="78"/>
      <c r="H339" s="78"/>
      <c r="I339" s="78"/>
      <c r="J339" s="78"/>
      <c r="K339" s="78"/>
      <c r="L339" s="78"/>
      <c r="M339" s="78"/>
      <c r="N339" s="78"/>
      <c r="O339" s="78"/>
      <c r="P339" s="78"/>
      <c r="Q339" s="79"/>
      <c r="R339" s="65"/>
      <c r="S339" s="65"/>
      <c r="T339" s="65"/>
      <c r="U339" s="65"/>
      <c r="V339" s="65"/>
      <c r="W339" s="65"/>
      <c r="X339" s="65"/>
      <c r="Y339" s="65"/>
      <c r="Z339" s="65"/>
      <c r="AA339" s="65"/>
      <c r="AB339" s="65"/>
      <c r="AC339" s="65"/>
    </row>
    <row r="340" spans="1:29" ht="13.5" customHeight="1">
      <c r="A340" s="77"/>
      <c r="B340" s="78"/>
      <c r="C340" s="78"/>
      <c r="D340" s="78"/>
      <c r="E340" s="78"/>
      <c r="F340" s="78"/>
      <c r="G340" s="78"/>
      <c r="H340" s="78"/>
      <c r="I340" s="78"/>
      <c r="J340" s="78"/>
      <c r="K340" s="78"/>
      <c r="L340" s="78"/>
      <c r="M340" s="78"/>
      <c r="N340" s="78"/>
      <c r="O340" s="78"/>
      <c r="P340" s="78"/>
      <c r="Q340" s="79"/>
      <c r="R340" s="65"/>
      <c r="S340" s="65"/>
      <c r="T340" s="65"/>
      <c r="U340" s="65"/>
      <c r="V340" s="65"/>
      <c r="W340" s="65"/>
      <c r="X340" s="65"/>
      <c r="Y340" s="65"/>
      <c r="Z340" s="65"/>
      <c r="AA340" s="65"/>
      <c r="AB340" s="65"/>
      <c r="AC340" s="65"/>
    </row>
    <row r="341" spans="1:29" ht="13.5" customHeight="1">
      <c r="A341" s="77"/>
      <c r="B341" s="78"/>
      <c r="C341" s="78"/>
      <c r="D341" s="78"/>
      <c r="E341" s="78"/>
      <c r="F341" s="78"/>
      <c r="G341" s="78"/>
      <c r="H341" s="78"/>
      <c r="I341" s="78"/>
      <c r="J341" s="78"/>
      <c r="K341" s="78"/>
      <c r="L341" s="78"/>
      <c r="M341" s="78"/>
      <c r="N341" s="78"/>
      <c r="O341" s="78"/>
      <c r="P341" s="78"/>
      <c r="Q341" s="79"/>
      <c r="R341" s="65"/>
      <c r="S341" s="65"/>
      <c r="T341" s="65"/>
      <c r="U341" s="65"/>
      <c r="V341" s="65"/>
      <c r="W341" s="65"/>
      <c r="X341" s="65"/>
      <c r="Y341" s="65"/>
      <c r="Z341" s="65"/>
      <c r="AA341" s="65"/>
      <c r="AB341" s="65"/>
      <c r="AC341" s="65"/>
    </row>
    <row r="342" spans="1:29" ht="13.5" customHeight="1">
      <c r="A342" s="77"/>
      <c r="B342" s="78"/>
      <c r="C342" s="78"/>
      <c r="D342" s="78"/>
      <c r="E342" s="78"/>
      <c r="F342" s="78"/>
      <c r="G342" s="78"/>
      <c r="H342" s="78"/>
      <c r="I342" s="78"/>
      <c r="J342" s="78"/>
      <c r="K342" s="78"/>
      <c r="L342" s="78"/>
      <c r="M342" s="78"/>
      <c r="N342" s="78"/>
      <c r="O342" s="78"/>
      <c r="P342" s="78"/>
      <c r="Q342" s="79"/>
      <c r="R342" s="65"/>
      <c r="S342" s="65"/>
      <c r="T342" s="65"/>
      <c r="U342" s="65"/>
      <c r="V342" s="65"/>
      <c r="W342" s="65"/>
      <c r="X342" s="65"/>
      <c r="Y342" s="65"/>
      <c r="Z342" s="65"/>
      <c r="AA342" s="65"/>
      <c r="AB342" s="65"/>
      <c r="AC342" s="65"/>
    </row>
    <row r="343" spans="1:29" ht="13.5" customHeight="1">
      <c r="A343" s="77"/>
      <c r="B343" s="78"/>
      <c r="C343" s="78"/>
      <c r="D343" s="78"/>
      <c r="E343" s="78"/>
      <c r="F343" s="78"/>
      <c r="G343" s="78"/>
      <c r="H343" s="78"/>
      <c r="I343" s="78"/>
      <c r="J343" s="78"/>
      <c r="K343" s="78"/>
      <c r="L343" s="78"/>
      <c r="M343" s="78"/>
      <c r="N343" s="78"/>
      <c r="O343" s="78"/>
      <c r="P343" s="78"/>
      <c r="Q343" s="79"/>
      <c r="R343" s="65"/>
      <c r="S343" s="65"/>
      <c r="T343" s="65"/>
      <c r="U343" s="65"/>
      <c r="V343" s="65"/>
      <c r="W343" s="65"/>
      <c r="X343" s="65"/>
      <c r="Y343" s="65"/>
      <c r="Z343" s="65"/>
      <c r="AA343" s="65"/>
      <c r="AB343" s="65"/>
      <c r="AC343" s="65"/>
    </row>
    <row r="344" spans="1:29" ht="13.5" customHeight="1">
      <c r="A344" s="77"/>
      <c r="B344" s="78"/>
      <c r="C344" s="78"/>
      <c r="D344" s="78"/>
      <c r="E344" s="78"/>
      <c r="F344" s="78"/>
      <c r="G344" s="78"/>
      <c r="H344" s="78"/>
      <c r="I344" s="78"/>
      <c r="J344" s="78"/>
      <c r="K344" s="78"/>
      <c r="L344" s="78"/>
      <c r="M344" s="78"/>
      <c r="N344" s="78"/>
      <c r="O344" s="78"/>
      <c r="P344" s="78"/>
      <c r="Q344" s="79"/>
      <c r="R344" s="65"/>
      <c r="S344" s="65"/>
      <c r="T344" s="65"/>
      <c r="U344" s="65"/>
      <c r="V344" s="65"/>
      <c r="W344" s="65"/>
      <c r="X344" s="65"/>
      <c r="Y344" s="65"/>
      <c r="Z344" s="65"/>
      <c r="AA344" s="65"/>
      <c r="AB344" s="65"/>
      <c r="AC344" s="65"/>
    </row>
    <row r="345" spans="1:29" ht="13.5" customHeight="1">
      <c r="A345" s="77"/>
      <c r="B345" s="78"/>
      <c r="C345" s="78"/>
      <c r="D345" s="78"/>
      <c r="E345" s="78"/>
      <c r="F345" s="78"/>
      <c r="G345" s="78"/>
      <c r="H345" s="78"/>
      <c r="I345" s="78"/>
      <c r="J345" s="78"/>
      <c r="K345" s="78"/>
      <c r="L345" s="78"/>
      <c r="M345" s="78"/>
      <c r="N345" s="78"/>
      <c r="O345" s="78"/>
      <c r="P345" s="78"/>
      <c r="Q345" s="79"/>
      <c r="R345" s="65"/>
      <c r="S345" s="65"/>
      <c r="T345" s="65"/>
      <c r="U345" s="65"/>
      <c r="V345" s="65"/>
      <c r="W345" s="65"/>
      <c r="X345" s="65"/>
      <c r="Y345" s="65"/>
      <c r="Z345" s="65"/>
      <c r="AA345" s="65"/>
      <c r="AB345" s="65"/>
      <c r="AC345" s="65"/>
    </row>
    <row r="346" spans="1:29" ht="13.5" customHeight="1">
      <c r="A346" s="77"/>
      <c r="B346" s="78"/>
      <c r="C346" s="78"/>
      <c r="D346" s="78"/>
      <c r="E346" s="78"/>
      <c r="F346" s="78"/>
      <c r="G346" s="78"/>
      <c r="H346" s="78"/>
      <c r="I346" s="78"/>
      <c r="J346" s="78"/>
      <c r="K346" s="78"/>
      <c r="L346" s="78"/>
      <c r="M346" s="78"/>
      <c r="N346" s="78"/>
      <c r="O346" s="78"/>
      <c r="P346" s="78"/>
      <c r="Q346" s="79"/>
      <c r="R346" s="65"/>
      <c r="S346" s="65"/>
      <c r="T346" s="65"/>
      <c r="U346" s="65"/>
      <c r="V346" s="65"/>
      <c r="W346" s="65"/>
      <c r="X346" s="65"/>
      <c r="Y346" s="65"/>
      <c r="Z346" s="65"/>
      <c r="AA346" s="65"/>
      <c r="AB346" s="65"/>
      <c r="AC346" s="65"/>
    </row>
    <row r="347" spans="1:29" ht="13.5" customHeight="1">
      <c r="A347" s="77"/>
      <c r="B347" s="78"/>
      <c r="C347" s="78"/>
      <c r="D347" s="78"/>
      <c r="E347" s="78"/>
      <c r="F347" s="78"/>
      <c r="G347" s="78"/>
      <c r="H347" s="78"/>
      <c r="I347" s="78"/>
      <c r="J347" s="78"/>
      <c r="K347" s="78"/>
      <c r="L347" s="78"/>
      <c r="M347" s="78"/>
      <c r="N347" s="78"/>
      <c r="O347" s="78"/>
      <c r="P347" s="78"/>
      <c r="Q347" s="79"/>
      <c r="R347" s="65"/>
      <c r="S347" s="65"/>
      <c r="T347" s="65"/>
      <c r="U347" s="65"/>
      <c r="V347" s="65"/>
      <c r="W347" s="65"/>
      <c r="X347" s="65"/>
      <c r="Y347" s="65"/>
      <c r="Z347" s="65"/>
      <c r="AA347" s="65"/>
      <c r="AB347" s="65"/>
      <c r="AC347" s="65"/>
    </row>
    <row r="348" spans="1:29" ht="13.5" customHeight="1">
      <c r="A348" s="77"/>
      <c r="B348" s="78"/>
      <c r="C348" s="78"/>
      <c r="D348" s="78"/>
      <c r="E348" s="78"/>
      <c r="F348" s="78"/>
      <c r="G348" s="78"/>
      <c r="H348" s="78"/>
      <c r="I348" s="78"/>
      <c r="J348" s="78"/>
      <c r="K348" s="78"/>
      <c r="L348" s="78"/>
      <c r="M348" s="78"/>
      <c r="N348" s="78"/>
      <c r="O348" s="78"/>
      <c r="P348" s="78"/>
      <c r="Q348" s="79"/>
      <c r="R348" s="65"/>
      <c r="S348" s="65"/>
      <c r="T348" s="65"/>
      <c r="U348" s="65"/>
      <c r="V348" s="65"/>
      <c r="W348" s="65"/>
      <c r="X348" s="65"/>
      <c r="Y348" s="65"/>
      <c r="Z348" s="65"/>
      <c r="AA348" s="65"/>
      <c r="AB348" s="65"/>
      <c r="AC348" s="65"/>
    </row>
    <row r="349" spans="1:29" ht="13.5" customHeight="1">
      <c r="A349" s="77"/>
      <c r="B349" s="78"/>
      <c r="C349" s="78"/>
      <c r="D349" s="78"/>
      <c r="E349" s="78"/>
      <c r="F349" s="78"/>
      <c r="G349" s="78"/>
      <c r="H349" s="78"/>
      <c r="I349" s="78"/>
      <c r="J349" s="78"/>
      <c r="K349" s="78"/>
      <c r="L349" s="78"/>
      <c r="M349" s="78"/>
      <c r="N349" s="78"/>
      <c r="O349" s="78"/>
      <c r="P349" s="78"/>
      <c r="Q349" s="79"/>
      <c r="R349" s="65"/>
      <c r="S349" s="65"/>
      <c r="T349" s="65"/>
      <c r="U349" s="65"/>
      <c r="V349" s="65"/>
      <c r="W349" s="65"/>
      <c r="X349" s="65"/>
      <c r="Y349" s="65"/>
      <c r="Z349" s="65"/>
      <c r="AA349" s="65"/>
      <c r="AB349" s="65"/>
      <c r="AC349" s="65"/>
    </row>
    <row r="350" spans="1:29" ht="13.5" customHeight="1">
      <c r="A350" s="77"/>
      <c r="B350" s="78"/>
      <c r="C350" s="78"/>
      <c r="D350" s="78"/>
      <c r="E350" s="78"/>
      <c r="F350" s="78"/>
      <c r="G350" s="78"/>
      <c r="H350" s="78"/>
      <c r="I350" s="78"/>
      <c r="J350" s="78"/>
      <c r="K350" s="78"/>
      <c r="L350" s="78"/>
      <c r="M350" s="78"/>
      <c r="N350" s="78"/>
      <c r="O350" s="78"/>
      <c r="P350" s="78"/>
      <c r="Q350" s="79"/>
      <c r="R350" s="65"/>
      <c r="S350" s="65"/>
      <c r="T350" s="65"/>
      <c r="U350" s="65"/>
      <c r="V350" s="65"/>
      <c r="W350" s="65"/>
      <c r="X350" s="65"/>
      <c r="Y350" s="65"/>
      <c r="Z350" s="65"/>
      <c r="AA350" s="65"/>
      <c r="AB350" s="65"/>
      <c r="AC350" s="65"/>
    </row>
    <row r="351" spans="1:29" ht="13.5" customHeight="1">
      <c r="A351" s="77"/>
      <c r="B351" s="78"/>
      <c r="C351" s="78"/>
      <c r="D351" s="78"/>
      <c r="E351" s="78"/>
      <c r="F351" s="78"/>
      <c r="G351" s="78"/>
      <c r="H351" s="78"/>
      <c r="I351" s="78"/>
      <c r="J351" s="78"/>
      <c r="K351" s="78"/>
      <c r="L351" s="78"/>
      <c r="M351" s="78"/>
      <c r="N351" s="78"/>
      <c r="O351" s="78"/>
      <c r="P351" s="78"/>
      <c r="Q351" s="79"/>
      <c r="R351" s="65"/>
      <c r="S351" s="65"/>
      <c r="T351" s="65"/>
      <c r="U351" s="65"/>
      <c r="V351" s="65"/>
      <c r="W351" s="65"/>
      <c r="X351" s="65"/>
      <c r="Y351" s="65"/>
      <c r="Z351" s="65"/>
      <c r="AA351" s="65"/>
      <c r="AB351" s="65"/>
      <c r="AC351" s="65"/>
    </row>
    <row r="352" spans="1:29" ht="13.5" customHeight="1">
      <c r="A352" s="77"/>
      <c r="B352" s="78"/>
      <c r="C352" s="78"/>
      <c r="D352" s="78"/>
      <c r="E352" s="78"/>
      <c r="F352" s="78"/>
      <c r="G352" s="78"/>
      <c r="H352" s="78"/>
      <c r="I352" s="78"/>
      <c r="J352" s="78"/>
      <c r="K352" s="78"/>
      <c r="L352" s="78"/>
      <c r="M352" s="78"/>
      <c r="N352" s="78"/>
      <c r="O352" s="78"/>
      <c r="P352" s="78"/>
      <c r="Q352" s="79"/>
      <c r="R352" s="65"/>
      <c r="S352" s="65"/>
      <c r="T352" s="65"/>
      <c r="U352" s="65"/>
      <c r="V352" s="65"/>
      <c r="W352" s="65"/>
      <c r="X352" s="65"/>
      <c r="Y352" s="65"/>
      <c r="Z352" s="65"/>
      <c r="AA352" s="65"/>
      <c r="AB352" s="65"/>
      <c r="AC352" s="65"/>
    </row>
    <row r="353" spans="1:29" ht="13.5" customHeight="1">
      <c r="A353" s="77"/>
      <c r="B353" s="78"/>
      <c r="C353" s="78"/>
      <c r="D353" s="78"/>
      <c r="E353" s="78"/>
      <c r="F353" s="78"/>
      <c r="G353" s="78"/>
      <c r="H353" s="78"/>
      <c r="I353" s="78"/>
      <c r="J353" s="78"/>
      <c r="K353" s="78"/>
      <c r="L353" s="78"/>
      <c r="M353" s="78"/>
      <c r="N353" s="78"/>
      <c r="O353" s="78"/>
      <c r="P353" s="78"/>
      <c r="Q353" s="79"/>
      <c r="R353" s="65"/>
      <c r="S353" s="65"/>
      <c r="T353" s="65"/>
      <c r="U353" s="65"/>
      <c r="V353" s="65"/>
      <c r="W353" s="65"/>
      <c r="X353" s="65"/>
      <c r="Y353" s="65"/>
      <c r="Z353" s="65"/>
      <c r="AA353" s="65"/>
      <c r="AB353" s="65"/>
      <c r="AC353" s="65"/>
    </row>
    <row r="354" spans="1:29" ht="13.5" customHeight="1">
      <c r="A354" s="77"/>
      <c r="B354" s="78"/>
      <c r="C354" s="78"/>
      <c r="D354" s="78"/>
      <c r="E354" s="78"/>
      <c r="F354" s="78"/>
      <c r="G354" s="78"/>
      <c r="H354" s="78"/>
      <c r="I354" s="78"/>
      <c r="J354" s="78"/>
      <c r="K354" s="78"/>
      <c r="L354" s="78"/>
      <c r="M354" s="78"/>
      <c r="N354" s="78"/>
      <c r="O354" s="78"/>
      <c r="P354" s="78"/>
      <c r="Q354" s="79"/>
      <c r="R354" s="65"/>
      <c r="S354" s="65"/>
      <c r="T354" s="65"/>
      <c r="U354" s="65"/>
      <c r="V354" s="65"/>
      <c r="W354" s="65"/>
      <c r="X354" s="65"/>
      <c r="Y354" s="65"/>
      <c r="Z354" s="65"/>
      <c r="AA354" s="65"/>
      <c r="AB354" s="65"/>
      <c r="AC354" s="65"/>
    </row>
    <row r="355" spans="1:29" ht="13.5" customHeight="1">
      <c r="A355" s="77"/>
      <c r="B355" s="78"/>
      <c r="C355" s="78"/>
      <c r="D355" s="78"/>
      <c r="E355" s="78"/>
      <c r="F355" s="78"/>
      <c r="G355" s="78"/>
      <c r="H355" s="78"/>
      <c r="I355" s="78"/>
      <c r="J355" s="78"/>
      <c r="K355" s="78"/>
      <c r="L355" s="78"/>
      <c r="M355" s="78"/>
      <c r="N355" s="78"/>
      <c r="O355" s="78"/>
      <c r="P355" s="78"/>
      <c r="Q355" s="79"/>
      <c r="R355" s="65"/>
      <c r="S355" s="65"/>
      <c r="T355" s="65"/>
      <c r="U355" s="65"/>
      <c r="V355" s="65"/>
      <c r="W355" s="65"/>
      <c r="X355" s="65"/>
      <c r="Y355" s="65"/>
      <c r="Z355" s="65"/>
      <c r="AA355" s="65"/>
      <c r="AB355" s="65"/>
      <c r="AC355" s="65"/>
    </row>
    <row r="356" spans="1:29" ht="13.5" customHeight="1">
      <c r="A356" s="77"/>
      <c r="B356" s="78"/>
      <c r="C356" s="78"/>
      <c r="D356" s="78"/>
      <c r="E356" s="78"/>
      <c r="F356" s="78"/>
      <c r="G356" s="78"/>
      <c r="H356" s="78"/>
      <c r="I356" s="78"/>
      <c r="J356" s="78"/>
      <c r="K356" s="78"/>
      <c r="L356" s="78"/>
      <c r="M356" s="78"/>
      <c r="N356" s="78"/>
      <c r="O356" s="78"/>
      <c r="P356" s="78"/>
      <c r="Q356" s="79"/>
      <c r="R356" s="65"/>
      <c r="S356" s="65"/>
      <c r="T356" s="65"/>
      <c r="U356" s="65"/>
      <c r="V356" s="65"/>
      <c r="W356" s="65"/>
      <c r="X356" s="65"/>
      <c r="Y356" s="65"/>
      <c r="Z356" s="65"/>
      <c r="AA356" s="65"/>
      <c r="AB356" s="65"/>
      <c r="AC356" s="65"/>
    </row>
    <row r="357" spans="1:29" ht="13.5" customHeight="1">
      <c r="A357" s="77"/>
      <c r="B357" s="78"/>
      <c r="C357" s="78"/>
      <c r="D357" s="78"/>
      <c r="E357" s="78"/>
      <c r="F357" s="78"/>
      <c r="G357" s="78"/>
      <c r="H357" s="78"/>
      <c r="I357" s="78"/>
      <c r="J357" s="78"/>
      <c r="K357" s="78"/>
      <c r="L357" s="78"/>
      <c r="M357" s="78"/>
      <c r="N357" s="78"/>
      <c r="O357" s="78"/>
      <c r="P357" s="78"/>
      <c r="Q357" s="79"/>
      <c r="R357" s="65"/>
      <c r="S357" s="65"/>
      <c r="T357" s="65"/>
      <c r="U357" s="65"/>
      <c r="V357" s="65"/>
      <c r="W357" s="65"/>
      <c r="X357" s="65"/>
      <c r="Y357" s="65"/>
      <c r="Z357" s="65"/>
      <c r="AA357" s="65"/>
      <c r="AB357" s="65"/>
      <c r="AC357" s="65"/>
    </row>
    <row r="358" spans="1:29" ht="13.5" customHeight="1">
      <c r="A358" s="77"/>
      <c r="B358" s="78"/>
      <c r="C358" s="78"/>
      <c r="D358" s="78"/>
      <c r="E358" s="78"/>
      <c r="F358" s="78"/>
      <c r="G358" s="78"/>
      <c r="H358" s="78"/>
      <c r="I358" s="78"/>
      <c r="J358" s="78"/>
      <c r="K358" s="78"/>
      <c r="L358" s="78"/>
      <c r="M358" s="78"/>
      <c r="N358" s="78"/>
      <c r="O358" s="78"/>
      <c r="P358" s="78"/>
      <c r="Q358" s="79"/>
      <c r="R358" s="65"/>
      <c r="S358" s="65"/>
      <c r="T358" s="65"/>
      <c r="U358" s="65"/>
      <c r="V358" s="65"/>
      <c r="W358" s="65"/>
      <c r="X358" s="65"/>
      <c r="Y358" s="65"/>
      <c r="Z358" s="65"/>
      <c r="AA358" s="65"/>
      <c r="AB358" s="65"/>
      <c r="AC358" s="65"/>
    </row>
    <row r="359" spans="1:29" ht="13.5" customHeight="1">
      <c r="A359" s="77"/>
      <c r="B359" s="78"/>
      <c r="C359" s="78"/>
      <c r="D359" s="78"/>
      <c r="E359" s="78"/>
      <c r="F359" s="78"/>
      <c r="G359" s="78"/>
      <c r="H359" s="78"/>
      <c r="I359" s="78"/>
      <c r="J359" s="78"/>
      <c r="K359" s="78"/>
      <c r="L359" s="78"/>
      <c r="M359" s="78"/>
      <c r="N359" s="78"/>
      <c r="O359" s="78"/>
      <c r="P359" s="78"/>
      <c r="Q359" s="79"/>
      <c r="R359" s="65"/>
      <c r="S359" s="65"/>
      <c r="T359" s="65"/>
      <c r="U359" s="65"/>
      <c r="V359" s="65"/>
      <c r="W359" s="65"/>
      <c r="X359" s="65"/>
      <c r="Y359" s="65"/>
      <c r="Z359" s="65"/>
      <c r="AA359" s="65"/>
      <c r="AB359" s="65"/>
      <c r="AC359" s="65"/>
    </row>
    <row r="360" spans="1:29" ht="13.5" customHeight="1">
      <c r="A360" s="77"/>
      <c r="B360" s="78"/>
      <c r="C360" s="78"/>
      <c r="D360" s="78"/>
      <c r="E360" s="78"/>
      <c r="F360" s="78"/>
      <c r="G360" s="78"/>
      <c r="H360" s="78"/>
      <c r="I360" s="78"/>
      <c r="J360" s="78"/>
      <c r="K360" s="78"/>
      <c r="L360" s="78"/>
      <c r="M360" s="78"/>
      <c r="N360" s="78"/>
      <c r="O360" s="78"/>
      <c r="P360" s="78"/>
      <c r="Q360" s="79"/>
      <c r="R360" s="65"/>
      <c r="S360" s="65"/>
      <c r="T360" s="65"/>
      <c r="U360" s="65"/>
      <c r="V360" s="65"/>
      <c r="W360" s="65"/>
      <c r="X360" s="65"/>
      <c r="Y360" s="65"/>
      <c r="Z360" s="65"/>
      <c r="AA360" s="65"/>
      <c r="AB360" s="65"/>
      <c r="AC360" s="65"/>
    </row>
    <row r="361" spans="1:29" ht="13.5" customHeight="1">
      <c r="A361" s="77"/>
      <c r="B361" s="78"/>
      <c r="C361" s="78"/>
      <c r="D361" s="78"/>
      <c r="E361" s="78"/>
      <c r="F361" s="78"/>
      <c r="G361" s="78"/>
      <c r="H361" s="78"/>
      <c r="I361" s="78"/>
      <c r="J361" s="78"/>
      <c r="K361" s="78"/>
      <c r="L361" s="78"/>
      <c r="M361" s="78"/>
      <c r="N361" s="78"/>
      <c r="O361" s="78"/>
      <c r="P361" s="78"/>
      <c r="Q361" s="79"/>
      <c r="R361" s="65"/>
      <c r="S361" s="65"/>
      <c r="T361" s="65"/>
      <c r="U361" s="65"/>
      <c r="V361" s="65"/>
      <c r="W361" s="65"/>
      <c r="X361" s="65"/>
      <c r="Y361" s="65"/>
      <c r="Z361" s="65"/>
      <c r="AA361" s="65"/>
      <c r="AB361" s="65"/>
      <c r="AC361" s="65"/>
    </row>
    <row r="362" spans="1:29" ht="13.5" customHeight="1">
      <c r="A362" s="77"/>
      <c r="B362" s="78"/>
      <c r="C362" s="78"/>
      <c r="D362" s="78"/>
      <c r="E362" s="78"/>
      <c r="F362" s="78"/>
      <c r="G362" s="78"/>
      <c r="H362" s="78"/>
      <c r="I362" s="78"/>
      <c r="J362" s="78"/>
      <c r="K362" s="78"/>
      <c r="L362" s="78"/>
      <c r="M362" s="78"/>
      <c r="N362" s="78"/>
      <c r="O362" s="78"/>
      <c r="P362" s="78"/>
      <c r="Q362" s="79"/>
      <c r="R362" s="65"/>
      <c r="S362" s="65"/>
      <c r="T362" s="65"/>
      <c r="U362" s="65"/>
      <c r="V362" s="65"/>
      <c r="W362" s="65"/>
      <c r="X362" s="65"/>
      <c r="Y362" s="65"/>
      <c r="Z362" s="65"/>
      <c r="AA362" s="65"/>
      <c r="AB362" s="65"/>
      <c r="AC362" s="65"/>
    </row>
    <row r="363" spans="1:29" ht="13.5" customHeight="1">
      <c r="A363" s="77"/>
      <c r="B363" s="78"/>
      <c r="C363" s="78"/>
      <c r="D363" s="78"/>
      <c r="E363" s="78"/>
      <c r="F363" s="78"/>
      <c r="G363" s="78"/>
      <c r="H363" s="78"/>
      <c r="I363" s="78"/>
      <c r="J363" s="78"/>
      <c r="K363" s="78"/>
      <c r="L363" s="78"/>
      <c r="M363" s="78"/>
      <c r="N363" s="78"/>
      <c r="O363" s="78"/>
      <c r="P363" s="78"/>
      <c r="Q363" s="79"/>
      <c r="R363" s="65"/>
      <c r="S363" s="65"/>
      <c r="T363" s="65"/>
      <c r="U363" s="65"/>
      <c r="V363" s="65"/>
      <c r="W363" s="65"/>
      <c r="X363" s="65"/>
      <c r="Y363" s="65"/>
      <c r="Z363" s="65"/>
      <c r="AA363" s="65"/>
      <c r="AB363" s="65"/>
      <c r="AC363" s="65"/>
    </row>
    <row r="364" spans="1:29" ht="13.5" customHeight="1">
      <c r="A364" s="77"/>
      <c r="B364" s="78"/>
      <c r="C364" s="78"/>
      <c r="D364" s="78"/>
      <c r="E364" s="78"/>
      <c r="F364" s="78"/>
      <c r="G364" s="78"/>
      <c r="H364" s="78"/>
      <c r="I364" s="78"/>
      <c r="J364" s="78"/>
      <c r="K364" s="78"/>
      <c r="L364" s="78"/>
      <c r="M364" s="78"/>
      <c r="N364" s="78"/>
      <c r="O364" s="78"/>
      <c r="P364" s="78"/>
      <c r="Q364" s="79"/>
      <c r="R364" s="65"/>
      <c r="S364" s="65"/>
      <c r="T364" s="65"/>
      <c r="U364" s="65"/>
      <c r="V364" s="65"/>
      <c r="W364" s="65"/>
      <c r="X364" s="65"/>
      <c r="Y364" s="65"/>
      <c r="Z364" s="65"/>
      <c r="AA364" s="65"/>
      <c r="AB364" s="65"/>
      <c r="AC364" s="65"/>
    </row>
    <row r="365" spans="1:29" ht="13.5" customHeight="1">
      <c r="A365" s="77"/>
      <c r="B365" s="78"/>
      <c r="C365" s="78"/>
      <c r="D365" s="78"/>
      <c r="E365" s="78"/>
      <c r="F365" s="78"/>
      <c r="G365" s="78"/>
      <c r="H365" s="78"/>
      <c r="I365" s="78"/>
      <c r="J365" s="78"/>
      <c r="K365" s="78"/>
      <c r="L365" s="78"/>
      <c r="M365" s="78"/>
      <c r="N365" s="78"/>
      <c r="O365" s="78"/>
      <c r="P365" s="78"/>
      <c r="Q365" s="79"/>
      <c r="R365" s="65"/>
      <c r="S365" s="65"/>
      <c r="T365" s="65"/>
      <c r="U365" s="65"/>
      <c r="V365" s="65"/>
      <c r="W365" s="65"/>
      <c r="X365" s="65"/>
      <c r="Y365" s="65"/>
      <c r="Z365" s="65"/>
      <c r="AA365" s="65"/>
      <c r="AB365" s="65"/>
      <c r="AC365" s="65"/>
    </row>
    <row r="366" spans="1:29" ht="13.5" customHeight="1">
      <c r="A366" s="77"/>
      <c r="B366" s="78"/>
      <c r="C366" s="78"/>
      <c r="D366" s="78"/>
      <c r="E366" s="78"/>
      <c r="F366" s="78"/>
      <c r="G366" s="78"/>
      <c r="H366" s="78"/>
      <c r="I366" s="78"/>
      <c r="J366" s="78"/>
      <c r="K366" s="78"/>
      <c r="L366" s="78"/>
      <c r="M366" s="78"/>
      <c r="N366" s="78"/>
      <c r="O366" s="78"/>
      <c r="P366" s="78"/>
      <c r="Q366" s="79"/>
      <c r="R366" s="65"/>
      <c r="S366" s="65"/>
      <c r="T366" s="65"/>
      <c r="U366" s="65"/>
      <c r="V366" s="65"/>
      <c r="W366" s="65"/>
      <c r="X366" s="65"/>
      <c r="Y366" s="65"/>
      <c r="Z366" s="65"/>
      <c r="AA366" s="65"/>
      <c r="AB366" s="65"/>
      <c r="AC366" s="65"/>
    </row>
    <row r="367" spans="1:29" ht="13.5" customHeight="1">
      <c r="A367" s="77"/>
      <c r="B367" s="78"/>
      <c r="C367" s="78"/>
      <c r="D367" s="78"/>
      <c r="E367" s="78"/>
      <c r="F367" s="78"/>
      <c r="G367" s="78"/>
      <c r="H367" s="78"/>
      <c r="I367" s="78"/>
      <c r="J367" s="78"/>
      <c r="K367" s="78"/>
      <c r="L367" s="78"/>
      <c r="M367" s="78"/>
      <c r="N367" s="78"/>
      <c r="O367" s="78"/>
      <c r="P367" s="78"/>
      <c r="Q367" s="79"/>
      <c r="R367" s="65"/>
      <c r="S367" s="65"/>
      <c r="T367" s="65"/>
      <c r="U367" s="65"/>
      <c r="V367" s="65"/>
      <c r="W367" s="65"/>
      <c r="X367" s="65"/>
      <c r="Y367" s="65"/>
      <c r="Z367" s="65"/>
      <c r="AA367" s="65"/>
      <c r="AB367" s="65"/>
      <c r="AC367" s="65"/>
    </row>
    <row r="368" spans="1:29" ht="13.5" customHeight="1">
      <c r="A368" s="77"/>
      <c r="B368" s="78"/>
      <c r="C368" s="78"/>
      <c r="D368" s="78"/>
      <c r="E368" s="78"/>
      <c r="F368" s="78"/>
      <c r="G368" s="78"/>
      <c r="H368" s="78"/>
      <c r="I368" s="78"/>
      <c r="J368" s="78"/>
      <c r="K368" s="78"/>
      <c r="L368" s="78"/>
      <c r="M368" s="78"/>
      <c r="N368" s="78"/>
      <c r="O368" s="78"/>
      <c r="P368" s="78"/>
      <c r="Q368" s="79"/>
      <c r="R368" s="65"/>
      <c r="S368" s="65"/>
      <c r="T368" s="65"/>
      <c r="U368" s="65"/>
      <c r="V368" s="65"/>
      <c r="W368" s="65"/>
      <c r="X368" s="65"/>
      <c r="Y368" s="65"/>
      <c r="Z368" s="65"/>
      <c r="AA368" s="65"/>
      <c r="AB368" s="65"/>
      <c r="AC368" s="65"/>
    </row>
    <row r="369" spans="1:29" ht="13.5" customHeight="1">
      <c r="A369" s="77"/>
      <c r="B369" s="78"/>
      <c r="C369" s="78"/>
      <c r="D369" s="78"/>
      <c r="E369" s="78"/>
      <c r="F369" s="78"/>
      <c r="G369" s="78"/>
      <c r="H369" s="78"/>
      <c r="I369" s="78"/>
      <c r="J369" s="78"/>
      <c r="K369" s="78"/>
      <c r="L369" s="78"/>
      <c r="M369" s="78"/>
      <c r="N369" s="78"/>
      <c r="O369" s="78"/>
      <c r="P369" s="78"/>
      <c r="Q369" s="79"/>
      <c r="R369" s="65"/>
      <c r="S369" s="65"/>
      <c r="T369" s="65"/>
      <c r="U369" s="65"/>
      <c r="V369" s="65"/>
      <c r="W369" s="65"/>
      <c r="X369" s="65"/>
      <c r="Y369" s="65"/>
      <c r="Z369" s="65"/>
      <c r="AA369" s="65"/>
      <c r="AB369" s="65"/>
      <c r="AC369" s="65"/>
    </row>
    <row r="370" spans="1:29" ht="13.5" customHeight="1">
      <c r="A370" s="77"/>
      <c r="B370" s="78"/>
      <c r="C370" s="78"/>
      <c r="D370" s="78"/>
      <c r="E370" s="78"/>
      <c r="F370" s="78"/>
      <c r="G370" s="78"/>
      <c r="H370" s="78"/>
      <c r="I370" s="78"/>
      <c r="J370" s="78"/>
      <c r="K370" s="78"/>
      <c r="L370" s="78"/>
      <c r="M370" s="78"/>
      <c r="N370" s="78"/>
      <c r="O370" s="78"/>
      <c r="P370" s="78"/>
      <c r="Q370" s="79"/>
      <c r="R370" s="65"/>
      <c r="S370" s="65"/>
      <c r="T370" s="65"/>
      <c r="U370" s="65"/>
      <c r="V370" s="65"/>
      <c r="W370" s="65"/>
      <c r="X370" s="65"/>
      <c r="Y370" s="65"/>
      <c r="Z370" s="65"/>
      <c r="AA370" s="65"/>
      <c r="AB370" s="65"/>
      <c r="AC370" s="65"/>
    </row>
    <row r="371" spans="1:29" ht="13.5" customHeight="1">
      <c r="A371" s="77"/>
      <c r="B371" s="78"/>
      <c r="C371" s="78"/>
      <c r="D371" s="78"/>
      <c r="E371" s="78"/>
      <c r="F371" s="78"/>
      <c r="G371" s="78"/>
      <c r="H371" s="78"/>
      <c r="I371" s="78"/>
      <c r="J371" s="78"/>
      <c r="K371" s="78"/>
      <c r="L371" s="78"/>
      <c r="M371" s="78"/>
      <c r="N371" s="78"/>
      <c r="O371" s="78"/>
      <c r="P371" s="78"/>
      <c r="Q371" s="79"/>
      <c r="R371" s="65"/>
      <c r="S371" s="65"/>
      <c r="T371" s="65"/>
      <c r="U371" s="65"/>
      <c r="V371" s="65"/>
      <c r="W371" s="65"/>
      <c r="X371" s="65"/>
      <c r="Y371" s="65"/>
      <c r="Z371" s="65"/>
      <c r="AA371" s="65"/>
      <c r="AB371" s="65"/>
      <c r="AC371" s="65"/>
    </row>
    <row r="372" spans="1:29" ht="13.5" customHeight="1">
      <c r="A372" s="77"/>
      <c r="B372" s="78"/>
      <c r="C372" s="78"/>
      <c r="D372" s="78"/>
      <c r="E372" s="78"/>
      <c r="F372" s="78"/>
      <c r="G372" s="78"/>
      <c r="H372" s="78"/>
      <c r="I372" s="78"/>
      <c r="J372" s="78"/>
      <c r="K372" s="78"/>
      <c r="L372" s="78"/>
      <c r="M372" s="78"/>
      <c r="N372" s="78"/>
      <c r="O372" s="78"/>
      <c r="P372" s="78"/>
      <c r="Q372" s="79"/>
      <c r="R372" s="65"/>
      <c r="S372" s="65"/>
      <c r="T372" s="65"/>
      <c r="U372" s="65"/>
      <c r="V372" s="65"/>
      <c r="W372" s="65"/>
      <c r="X372" s="65"/>
      <c r="Y372" s="65"/>
      <c r="Z372" s="65"/>
      <c r="AA372" s="65"/>
      <c r="AB372" s="65"/>
      <c r="AC372" s="65"/>
    </row>
    <row r="373" spans="1:29" ht="13.5" customHeight="1">
      <c r="A373" s="77"/>
      <c r="B373" s="78"/>
      <c r="C373" s="78"/>
      <c r="D373" s="78"/>
      <c r="E373" s="78"/>
      <c r="F373" s="78"/>
      <c r="G373" s="78"/>
      <c r="H373" s="78"/>
      <c r="I373" s="78"/>
      <c r="J373" s="78"/>
      <c r="K373" s="78"/>
      <c r="L373" s="78"/>
      <c r="M373" s="78"/>
      <c r="N373" s="78"/>
      <c r="O373" s="78"/>
      <c r="P373" s="78"/>
      <c r="Q373" s="79"/>
      <c r="R373" s="65"/>
      <c r="S373" s="65"/>
      <c r="T373" s="65"/>
      <c r="U373" s="65"/>
      <c r="V373" s="65"/>
      <c r="W373" s="65"/>
      <c r="X373" s="65"/>
      <c r="Y373" s="65"/>
      <c r="Z373" s="65"/>
      <c r="AA373" s="65"/>
      <c r="AB373" s="65"/>
      <c r="AC373" s="65"/>
    </row>
    <row r="374" spans="1:29" ht="13.5" customHeight="1">
      <c r="A374" s="77"/>
      <c r="B374" s="78"/>
      <c r="C374" s="78"/>
      <c r="D374" s="78"/>
      <c r="E374" s="78"/>
      <c r="F374" s="78"/>
      <c r="G374" s="78"/>
      <c r="H374" s="78"/>
      <c r="I374" s="78"/>
      <c r="J374" s="78"/>
      <c r="K374" s="78"/>
      <c r="L374" s="78"/>
      <c r="M374" s="78"/>
      <c r="N374" s="78"/>
      <c r="O374" s="78"/>
      <c r="P374" s="78"/>
      <c r="Q374" s="79"/>
      <c r="R374" s="65"/>
      <c r="S374" s="65"/>
      <c r="T374" s="65"/>
      <c r="U374" s="65"/>
      <c r="V374" s="65"/>
      <c r="W374" s="65"/>
      <c r="X374" s="65"/>
      <c r="Y374" s="65"/>
      <c r="Z374" s="65"/>
      <c r="AA374" s="65"/>
      <c r="AB374" s="65"/>
      <c r="AC374" s="65"/>
    </row>
    <row r="375" spans="1:29" ht="13.5" customHeight="1">
      <c r="A375" s="77"/>
      <c r="B375" s="78"/>
      <c r="C375" s="78"/>
      <c r="D375" s="78"/>
      <c r="E375" s="78"/>
      <c r="F375" s="78"/>
      <c r="G375" s="78"/>
      <c r="H375" s="78"/>
      <c r="I375" s="78"/>
      <c r="J375" s="78"/>
      <c r="K375" s="78"/>
      <c r="L375" s="78"/>
      <c r="M375" s="78"/>
      <c r="N375" s="78"/>
      <c r="O375" s="78"/>
      <c r="P375" s="78"/>
      <c r="Q375" s="79"/>
      <c r="R375" s="65"/>
      <c r="S375" s="65"/>
      <c r="T375" s="65"/>
      <c r="U375" s="65"/>
      <c r="V375" s="65"/>
      <c r="W375" s="65"/>
      <c r="X375" s="65"/>
      <c r="Y375" s="65"/>
      <c r="Z375" s="65"/>
      <c r="AA375" s="65"/>
      <c r="AB375" s="65"/>
      <c r="AC375" s="65"/>
    </row>
    <row r="376" spans="1:29" ht="13.5" customHeight="1">
      <c r="A376" s="77"/>
      <c r="B376" s="78"/>
      <c r="C376" s="78"/>
      <c r="D376" s="78"/>
      <c r="E376" s="78"/>
      <c r="F376" s="78"/>
      <c r="G376" s="78"/>
      <c r="H376" s="78"/>
      <c r="I376" s="78"/>
      <c r="J376" s="78"/>
      <c r="K376" s="78"/>
      <c r="L376" s="78"/>
      <c r="M376" s="78"/>
      <c r="N376" s="78"/>
      <c r="O376" s="78"/>
      <c r="P376" s="78"/>
      <c r="Q376" s="79"/>
      <c r="R376" s="65"/>
      <c r="S376" s="65"/>
      <c r="T376" s="65"/>
      <c r="U376" s="65"/>
      <c r="V376" s="65"/>
      <c r="W376" s="65"/>
      <c r="X376" s="65"/>
      <c r="Y376" s="65"/>
      <c r="Z376" s="65"/>
      <c r="AA376" s="65"/>
      <c r="AB376" s="65"/>
      <c r="AC376" s="65"/>
    </row>
    <row r="377" spans="1:29" ht="13.5" customHeight="1">
      <c r="A377" s="77"/>
      <c r="B377" s="78"/>
      <c r="C377" s="78"/>
      <c r="D377" s="78"/>
      <c r="E377" s="78"/>
      <c r="F377" s="78"/>
      <c r="G377" s="78"/>
      <c r="H377" s="78"/>
      <c r="I377" s="78"/>
      <c r="J377" s="78"/>
      <c r="K377" s="78"/>
      <c r="L377" s="78"/>
      <c r="M377" s="78"/>
      <c r="N377" s="78"/>
      <c r="O377" s="78"/>
      <c r="P377" s="78"/>
      <c r="Q377" s="79"/>
      <c r="R377" s="65"/>
      <c r="S377" s="65"/>
      <c r="T377" s="65"/>
      <c r="U377" s="65"/>
      <c r="V377" s="65"/>
      <c r="W377" s="65"/>
      <c r="X377" s="65"/>
      <c r="Y377" s="65"/>
      <c r="Z377" s="65"/>
      <c r="AA377" s="65"/>
      <c r="AB377" s="65"/>
      <c r="AC377" s="65"/>
    </row>
    <row r="378" spans="1:29" ht="13.5" customHeight="1">
      <c r="A378" s="77"/>
      <c r="B378" s="78"/>
      <c r="C378" s="78"/>
      <c r="D378" s="78"/>
      <c r="E378" s="78"/>
      <c r="F378" s="78"/>
      <c r="G378" s="78"/>
      <c r="H378" s="78"/>
      <c r="I378" s="78"/>
      <c r="J378" s="78"/>
      <c r="K378" s="78"/>
      <c r="L378" s="78"/>
      <c r="M378" s="78"/>
      <c r="N378" s="78"/>
      <c r="O378" s="78"/>
      <c r="P378" s="78"/>
      <c r="Q378" s="79"/>
      <c r="R378" s="65"/>
      <c r="S378" s="65"/>
      <c r="T378" s="65"/>
      <c r="U378" s="65"/>
      <c r="V378" s="65"/>
      <c r="W378" s="65"/>
      <c r="X378" s="65"/>
      <c r="Y378" s="65"/>
      <c r="Z378" s="65"/>
      <c r="AA378" s="65"/>
      <c r="AB378" s="65"/>
      <c r="AC378" s="65"/>
    </row>
    <row r="379" spans="1:29" ht="13.5" customHeight="1">
      <c r="A379" s="77"/>
      <c r="B379" s="78"/>
      <c r="C379" s="78"/>
      <c r="D379" s="78"/>
      <c r="E379" s="78"/>
      <c r="F379" s="78"/>
      <c r="G379" s="78"/>
      <c r="H379" s="78"/>
      <c r="I379" s="78"/>
      <c r="J379" s="78"/>
      <c r="K379" s="78"/>
      <c r="L379" s="78"/>
      <c r="M379" s="78"/>
      <c r="N379" s="78"/>
      <c r="O379" s="78"/>
      <c r="P379" s="78"/>
      <c r="Q379" s="79"/>
      <c r="R379" s="65"/>
      <c r="S379" s="65"/>
      <c r="T379" s="65"/>
      <c r="U379" s="65"/>
      <c r="V379" s="65"/>
      <c r="W379" s="65"/>
      <c r="X379" s="65"/>
      <c r="Y379" s="65"/>
      <c r="Z379" s="65"/>
      <c r="AA379" s="65"/>
      <c r="AB379" s="65"/>
      <c r="AC379" s="65"/>
    </row>
    <row r="380" spans="1:29" ht="13.5" customHeight="1">
      <c r="A380" s="77"/>
      <c r="B380" s="78"/>
      <c r="C380" s="78"/>
      <c r="D380" s="78"/>
      <c r="E380" s="78"/>
      <c r="F380" s="78"/>
      <c r="G380" s="78"/>
      <c r="H380" s="78"/>
      <c r="I380" s="78"/>
      <c r="J380" s="78"/>
      <c r="K380" s="78"/>
      <c r="L380" s="78"/>
      <c r="M380" s="78"/>
      <c r="N380" s="78"/>
      <c r="O380" s="78"/>
      <c r="P380" s="78"/>
      <c r="Q380" s="79"/>
      <c r="R380" s="65"/>
      <c r="S380" s="65"/>
      <c r="T380" s="65"/>
      <c r="U380" s="65"/>
      <c r="V380" s="65"/>
      <c r="W380" s="65"/>
      <c r="X380" s="65"/>
      <c r="Y380" s="65"/>
      <c r="Z380" s="65"/>
      <c r="AA380" s="65"/>
      <c r="AB380" s="65"/>
      <c r="AC380" s="65"/>
    </row>
    <row r="381" spans="1:29" ht="13.5" customHeight="1">
      <c r="A381" s="77"/>
      <c r="B381" s="78"/>
      <c r="C381" s="78"/>
      <c r="D381" s="78"/>
      <c r="E381" s="78"/>
      <c r="F381" s="78"/>
      <c r="G381" s="78"/>
      <c r="H381" s="78"/>
      <c r="I381" s="78"/>
      <c r="J381" s="78"/>
      <c r="K381" s="78"/>
      <c r="L381" s="78"/>
      <c r="M381" s="78"/>
      <c r="N381" s="78"/>
      <c r="O381" s="78"/>
      <c r="P381" s="78"/>
      <c r="Q381" s="79"/>
      <c r="R381" s="65"/>
      <c r="S381" s="65"/>
      <c r="T381" s="65"/>
      <c r="U381" s="65"/>
      <c r="V381" s="65"/>
      <c r="W381" s="65"/>
      <c r="X381" s="65"/>
      <c r="Y381" s="65"/>
      <c r="Z381" s="65"/>
      <c r="AA381" s="65"/>
      <c r="AB381" s="65"/>
      <c r="AC381" s="65"/>
    </row>
    <row r="382" spans="1:29" ht="13.5" customHeight="1">
      <c r="A382" s="77"/>
      <c r="B382" s="78"/>
      <c r="C382" s="78"/>
      <c r="D382" s="78"/>
      <c r="E382" s="78"/>
      <c r="F382" s="78"/>
      <c r="G382" s="78"/>
      <c r="H382" s="78"/>
      <c r="I382" s="78"/>
      <c r="J382" s="78"/>
      <c r="K382" s="78"/>
      <c r="L382" s="78"/>
      <c r="M382" s="78"/>
      <c r="N382" s="78"/>
      <c r="O382" s="78"/>
      <c r="P382" s="78"/>
      <c r="Q382" s="79"/>
      <c r="R382" s="65"/>
      <c r="S382" s="65"/>
      <c r="T382" s="65"/>
      <c r="U382" s="65"/>
      <c r="V382" s="65"/>
      <c r="W382" s="65"/>
      <c r="X382" s="65"/>
      <c r="Y382" s="65"/>
      <c r="Z382" s="65"/>
      <c r="AA382" s="65"/>
      <c r="AB382" s="65"/>
      <c r="AC382" s="65"/>
    </row>
    <row r="383" spans="1:29" ht="13.5" customHeight="1">
      <c r="A383" s="77"/>
      <c r="B383" s="78"/>
      <c r="C383" s="78"/>
      <c r="D383" s="78"/>
      <c r="E383" s="78"/>
      <c r="F383" s="78"/>
      <c r="G383" s="78"/>
      <c r="H383" s="78"/>
      <c r="I383" s="78"/>
      <c r="J383" s="78"/>
      <c r="K383" s="78"/>
      <c r="L383" s="78"/>
      <c r="M383" s="78"/>
      <c r="N383" s="78"/>
      <c r="O383" s="78"/>
      <c r="P383" s="78"/>
      <c r="Q383" s="79"/>
      <c r="R383" s="65"/>
      <c r="S383" s="65"/>
      <c r="T383" s="65"/>
      <c r="U383" s="65"/>
      <c r="V383" s="65"/>
      <c r="W383" s="65"/>
      <c r="X383" s="65"/>
      <c r="Y383" s="65"/>
      <c r="Z383" s="65"/>
      <c r="AA383" s="65"/>
      <c r="AB383" s="65"/>
      <c r="AC383" s="65"/>
    </row>
    <row r="384" spans="1:29" ht="13.5" customHeight="1">
      <c r="A384" s="77"/>
      <c r="B384" s="78"/>
      <c r="C384" s="78"/>
      <c r="D384" s="78"/>
      <c r="E384" s="78"/>
      <c r="F384" s="78"/>
      <c r="G384" s="78"/>
      <c r="H384" s="78"/>
      <c r="I384" s="78"/>
      <c r="J384" s="78"/>
      <c r="K384" s="78"/>
      <c r="L384" s="78"/>
      <c r="M384" s="78"/>
      <c r="N384" s="78"/>
      <c r="O384" s="78"/>
      <c r="P384" s="78"/>
      <c r="Q384" s="79"/>
      <c r="R384" s="65"/>
      <c r="S384" s="65"/>
      <c r="T384" s="65"/>
      <c r="U384" s="65"/>
      <c r="V384" s="65"/>
      <c r="W384" s="65"/>
      <c r="X384" s="65"/>
      <c r="Y384" s="65"/>
      <c r="Z384" s="65"/>
      <c r="AA384" s="65"/>
      <c r="AB384" s="65"/>
      <c r="AC384" s="65"/>
    </row>
    <row r="385" spans="1:29" ht="13.5" customHeight="1">
      <c r="A385" s="77"/>
      <c r="B385" s="78"/>
      <c r="C385" s="78"/>
      <c r="D385" s="78"/>
      <c r="E385" s="78"/>
      <c r="F385" s="78"/>
      <c r="G385" s="78"/>
      <c r="H385" s="78"/>
      <c r="I385" s="78"/>
      <c r="J385" s="78"/>
      <c r="K385" s="78"/>
      <c r="L385" s="78"/>
      <c r="M385" s="78"/>
      <c r="N385" s="78"/>
      <c r="O385" s="78"/>
      <c r="P385" s="78"/>
      <c r="Q385" s="79"/>
      <c r="R385" s="65"/>
      <c r="S385" s="65"/>
      <c r="T385" s="65"/>
      <c r="U385" s="65"/>
      <c r="V385" s="65"/>
      <c r="W385" s="65"/>
      <c r="X385" s="65"/>
      <c r="Y385" s="65"/>
      <c r="Z385" s="65"/>
      <c r="AA385" s="65"/>
      <c r="AB385" s="65"/>
      <c r="AC385" s="65"/>
    </row>
    <row r="386" spans="1:29" ht="13.5" customHeight="1">
      <c r="A386" s="77"/>
      <c r="B386" s="78"/>
      <c r="C386" s="78"/>
      <c r="D386" s="78"/>
      <c r="E386" s="78"/>
      <c r="F386" s="78"/>
      <c r="G386" s="78"/>
      <c r="H386" s="78"/>
      <c r="I386" s="78"/>
      <c r="J386" s="78"/>
      <c r="K386" s="78"/>
      <c r="L386" s="78"/>
      <c r="M386" s="78"/>
      <c r="N386" s="78"/>
      <c r="O386" s="78"/>
      <c r="P386" s="78"/>
      <c r="Q386" s="79"/>
      <c r="R386" s="65"/>
      <c r="S386" s="65"/>
      <c r="T386" s="65"/>
      <c r="U386" s="65"/>
      <c r="V386" s="65"/>
      <c r="W386" s="65"/>
      <c r="X386" s="65"/>
      <c r="Y386" s="65"/>
      <c r="Z386" s="65"/>
      <c r="AA386" s="65"/>
      <c r="AB386" s="65"/>
      <c r="AC386" s="65"/>
    </row>
    <row r="387" spans="1:29" ht="13.5" customHeight="1">
      <c r="A387" s="77"/>
      <c r="B387" s="78"/>
      <c r="C387" s="78"/>
      <c r="D387" s="78"/>
      <c r="E387" s="78"/>
      <c r="F387" s="78"/>
      <c r="G387" s="78"/>
      <c r="H387" s="78"/>
      <c r="I387" s="78"/>
      <c r="J387" s="78"/>
      <c r="K387" s="78"/>
      <c r="L387" s="78"/>
      <c r="M387" s="78"/>
      <c r="N387" s="78"/>
      <c r="O387" s="78"/>
      <c r="P387" s="78"/>
      <c r="Q387" s="79"/>
      <c r="R387" s="65"/>
      <c r="S387" s="65"/>
      <c r="T387" s="65"/>
      <c r="U387" s="65"/>
      <c r="V387" s="65"/>
      <c r="W387" s="65"/>
      <c r="X387" s="65"/>
      <c r="Y387" s="65"/>
      <c r="Z387" s="65"/>
      <c r="AA387" s="65"/>
      <c r="AB387" s="65"/>
      <c r="AC387" s="65"/>
    </row>
    <row r="388" spans="1:29" ht="13.5" customHeight="1">
      <c r="A388" s="77"/>
      <c r="B388" s="78"/>
      <c r="C388" s="78"/>
      <c r="D388" s="78"/>
      <c r="E388" s="78"/>
      <c r="F388" s="78"/>
      <c r="G388" s="78"/>
      <c r="H388" s="78"/>
      <c r="I388" s="78"/>
      <c r="J388" s="78"/>
      <c r="K388" s="78"/>
      <c r="L388" s="78"/>
      <c r="M388" s="78"/>
      <c r="N388" s="78"/>
      <c r="O388" s="78"/>
      <c r="P388" s="78"/>
      <c r="Q388" s="79"/>
      <c r="R388" s="65"/>
      <c r="S388" s="65"/>
      <c r="T388" s="65"/>
      <c r="U388" s="65"/>
      <c r="V388" s="65"/>
      <c r="W388" s="65"/>
      <c r="X388" s="65"/>
      <c r="Y388" s="65"/>
      <c r="Z388" s="65"/>
      <c r="AA388" s="65"/>
      <c r="AB388" s="65"/>
      <c r="AC388" s="65"/>
    </row>
    <row r="389" spans="1:29" ht="13.5" customHeight="1">
      <c r="A389" s="77"/>
      <c r="B389" s="78"/>
      <c r="C389" s="78"/>
      <c r="D389" s="78"/>
      <c r="E389" s="78"/>
      <c r="F389" s="78"/>
      <c r="G389" s="78"/>
      <c r="H389" s="78"/>
      <c r="I389" s="78"/>
      <c r="J389" s="78"/>
      <c r="K389" s="78"/>
      <c r="L389" s="78"/>
      <c r="M389" s="78"/>
      <c r="N389" s="78"/>
      <c r="O389" s="78"/>
      <c r="P389" s="78"/>
      <c r="Q389" s="79"/>
      <c r="R389" s="65"/>
      <c r="S389" s="65"/>
      <c r="T389" s="65"/>
      <c r="U389" s="65"/>
      <c r="V389" s="65"/>
      <c r="W389" s="65"/>
      <c r="X389" s="65"/>
      <c r="Y389" s="65"/>
      <c r="Z389" s="65"/>
      <c r="AA389" s="65"/>
      <c r="AB389" s="65"/>
      <c r="AC389" s="65"/>
    </row>
    <row r="390" spans="1:29" ht="13.5" customHeight="1">
      <c r="A390" s="77"/>
      <c r="B390" s="78"/>
      <c r="C390" s="78"/>
      <c r="D390" s="78"/>
      <c r="E390" s="78"/>
      <c r="F390" s="78"/>
      <c r="G390" s="78"/>
      <c r="H390" s="78"/>
      <c r="I390" s="78"/>
      <c r="J390" s="78"/>
      <c r="K390" s="78"/>
      <c r="L390" s="78"/>
      <c r="M390" s="78"/>
      <c r="N390" s="78"/>
      <c r="O390" s="78"/>
      <c r="P390" s="78"/>
      <c r="Q390" s="79"/>
      <c r="R390" s="65"/>
      <c r="S390" s="65"/>
      <c r="T390" s="65"/>
      <c r="U390" s="65"/>
      <c r="V390" s="65"/>
      <c r="W390" s="65"/>
      <c r="X390" s="65"/>
      <c r="Y390" s="65"/>
      <c r="Z390" s="65"/>
      <c r="AA390" s="65"/>
      <c r="AB390" s="65"/>
      <c r="AC390" s="65"/>
    </row>
    <row r="391" spans="1:29" ht="13.5" customHeight="1">
      <c r="A391" s="77"/>
      <c r="B391" s="78"/>
      <c r="C391" s="78"/>
      <c r="D391" s="78"/>
      <c r="E391" s="78"/>
      <c r="F391" s="78"/>
      <c r="G391" s="78"/>
      <c r="H391" s="78"/>
      <c r="I391" s="78"/>
      <c r="J391" s="78"/>
      <c r="K391" s="78"/>
      <c r="L391" s="78"/>
      <c r="M391" s="78"/>
      <c r="N391" s="78"/>
      <c r="O391" s="78"/>
      <c r="P391" s="78"/>
      <c r="Q391" s="79"/>
      <c r="R391" s="65"/>
      <c r="S391" s="65"/>
      <c r="T391" s="65"/>
      <c r="U391" s="65"/>
      <c r="V391" s="65"/>
      <c r="W391" s="65"/>
      <c r="X391" s="65"/>
      <c r="Y391" s="65"/>
      <c r="Z391" s="65"/>
      <c r="AA391" s="65"/>
      <c r="AB391" s="65"/>
      <c r="AC391" s="65"/>
    </row>
    <row r="392" spans="1:29" ht="13.5" customHeight="1">
      <c r="A392" s="77"/>
      <c r="B392" s="78"/>
      <c r="C392" s="78"/>
      <c r="D392" s="78"/>
      <c r="E392" s="78"/>
      <c r="F392" s="78"/>
      <c r="G392" s="78"/>
      <c r="H392" s="78"/>
      <c r="I392" s="78"/>
      <c r="J392" s="78"/>
      <c r="K392" s="78"/>
      <c r="L392" s="78"/>
      <c r="M392" s="78"/>
      <c r="N392" s="78"/>
      <c r="O392" s="78"/>
      <c r="P392" s="78"/>
      <c r="Q392" s="79"/>
      <c r="R392" s="65"/>
      <c r="S392" s="65"/>
      <c r="T392" s="65"/>
      <c r="U392" s="65"/>
      <c r="V392" s="65"/>
      <c r="W392" s="65"/>
      <c r="X392" s="65"/>
      <c r="Y392" s="65"/>
      <c r="Z392" s="65"/>
      <c r="AA392" s="65"/>
      <c r="AB392" s="65"/>
      <c r="AC392" s="65"/>
    </row>
    <row r="393" spans="1:29" ht="13.5" customHeight="1">
      <c r="A393" s="77"/>
      <c r="B393" s="78"/>
      <c r="C393" s="78"/>
      <c r="D393" s="78"/>
      <c r="E393" s="78"/>
      <c r="F393" s="78"/>
      <c r="G393" s="78"/>
      <c r="H393" s="78"/>
      <c r="I393" s="78"/>
      <c r="J393" s="78"/>
      <c r="K393" s="78"/>
      <c r="L393" s="78"/>
      <c r="M393" s="78"/>
      <c r="N393" s="78"/>
      <c r="O393" s="78"/>
      <c r="P393" s="78"/>
      <c r="Q393" s="79"/>
      <c r="R393" s="65"/>
      <c r="S393" s="65"/>
      <c r="T393" s="65"/>
      <c r="U393" s="65"/>
      <c r="V393" s="65"/>
      <c r="W393" s="65"/>
      <c r="X393" s="65"/>
      <c r="Y393" s="65"/>
      <c r="Z393" s="65"/>
      <c r="AA393" s="65"/>
      <c r="AB393" s="65"/>
      <c r="AC393" s="65"/>
    </row>
    <row r="394" spans="1:29" ht="13.5" customHeight="1">
      <c r="A394" s="77"/>
      <c r="B394" s="78"/>
      <c r="C394" s="78"/>
      <c r="D394" s="78"/>
      <c r="E394" s="78"/>
      <c r="F394" s="78"/>
      <c r="G394" s="78"/>
      <c r="H394" s="78"/>
      <c r="I394" s="78"/>
      <c r="J394" s="78"/>
      <c r="K394" s="78"/>
      <c r="L394" s="78"/>
      <c r="M394" s="78"/>
      <c r="N394" s="78"/>
      <c r="O394" s="78"/>
      <c r="P394" s="78"/>
      <c r="Q394" s="79"/>
      <c r="R394" s="65"/>
      <c r="S394" s="65"/>
      <c r="T394" s="65"/>
      <c r="U394" s="65"/>
      <c r="V394" s="65"/>
      <c r="W394" s="65"/>
      <c r="X394" s="65"/>
      <c r="Y394" s="65"/>
      <c r="Z394" s="65"/>
      <c r="AA394" s="65"/>
      <c r="AB394" s="65"/>
      <c r="AC394" s="65"/>
    </row>
    <row r="395" spans="1:29" ht="13.5" customHeight="1">
      <c r="A395" s="77"/>
      <c r="B395" s="78"/>
      <c r="C395" s="78"/>
      <c r="D395" s="78"/>
      <c r="E395" s="78"/>
      <c r="F395" s="78"/>
      <c r="G395" s="78"/>
      <c r="H395" s="78"/>
      <c r="I395" s="78"/>
      <c r="J395" s="78"/>
      <c r="K395" s="78"/>
      <c r="L395" s="78"/>
      <c r="M395" s="78"/>
      <c r="N395" s="78"/>
      <c r="O395" s="78"/>
      <c r="P395" s="78"/>
      <c r="Q395" s="79"/>
      <c r="R395" s="65"/>
      <c r="S395" s="65"/>
      <c r="T395" s="65"/>
      <c r="U395" s="65"/>
      <c r="V395" s="65"/>
      <c r="W395" s="65"/>
      <c r="X395" s="65"/>
      <c r="Y395" s="65"/>
      <c r="Z395" s="65"/>
      <c r="AA395" s="65"/>
      <c r="AB395" s="65"/>
      <c r="AC395" s="65"/>
    </row>
    <row r="396" spans="1:29" ht="13.5" customHeight="1">
      <c r="A396" s="77"/>
      <c r="B396" s="78"/>
      <c r="C396" s="78"/>
      <c r="D396" s="78"/>
      <c r="E396" s="78"/>
      <c r="F396" s="78"/>
      <c r="G396" s="78"/>
      <c r="H396" s="78"/>
      <c r="I396" s="78"/>
      <c r="J396" s="78"/>
      <c r="K396" s="78"/>
      <c r="L396" s="78"/>
      <c r="M396" s="78"/>
      <c r="N396" s="78"/>
      <c r="O396" s="78"/>
      <c r="P396" s="78"/>
      <c r="Q396" s="79"/>
      <c r="R396" s="65"/>
      <c r="S396" s="65"/>
      <c r="T396" s="65"/>
      <c r="U396" s="65"/>
      <c r="V396" s="65"/>
      <c r="W396" s="65"/>
      <c r="X396" s="65"/>
      <c r="Y396" s="65"/>
      <c r="Z396" s="65"/>
      <c r="AA396" s="65"/>
      <c r="AB396" s="65"/>
      <c r="AC396" s="65"/>
    </row>
    <row r="397" spans="1:29" ht="13.5" customHeight="1">
      <c r="A397" s="77"/>
      <c r="B397" s="78"/>
      <c r="C397" s="78"/>
      <c r="D397" s="78"/>
      <c r="E397" s="78"/>
      <c r="F397" s="78"/>
      <c r="G397" s="78"/>
      <c r="H397" s="78"/>
      <c r="I397" s="78"/>
      <c r="J397" s="78"/>
      <c r="K397" s="78"/>
      <c r="L397" s="78"/>
      <c r="M397" s="78"/>
      <c r="N397" s="78"/>
      <c r="O397" s="78"/>
      <c r="P397" s="78"/>
      <c r="Q397" s="79"/>
      <c r="R397" s="65"/>
      <c r="S397" s="65"/>
      <c r="T397" s="65"/>
      <c r="U397" s="65"/>
      <c r="V397" s="65"/>
      <c r="W397" s="65"/>
      <c r="X397" s="65"/>
      <c r="Y397" s="65"/>
      <c r="Z397" s="65"/>
      <c r="AA397" s="65"/>
      <c r="AB397" s="65"/>
      <c r="AC397" s="65"/>
    </row>
    <row r="398" spans="1:29" ht="13.5" customHeight="1">
      <c r="A398" s="77"/>
      <c r="B398" s="78"/>
      <c r="C398" s="78"/>
      <c r="D398" s="78"/>
      <c r="E398" s="78"/>
      <c r="F398" s="78"/>
      <c r="G398" s="78"/>
      <c r="H398" s="78"/>
      <c r="I398" s="78"/>
      <c r="J398" s="78"/>
      <c r="K398" s="78"/>
      <c r="L398" s="78"/>
      <c r="M398" s="78"/>
      <c r="N398" s="78"/>
      <c r="O398" s="78"/>
      <c r="P398" s="78"/>
      <c r="Q398" s="79"/>
      <c r="R398" s="65"/>
      <c r="S398" s="65"/>
      <c r="T398" s="65"/>
      <c r="U398" s="65"/>
      <c r="V398" s="65"/>
      <c r="W398" s="65"/>
      <c r="X398" s="65"/>
      <c r="Y398" s="65"/>
      <c r="Z398" s="65"/>
      <c r="AA398" s="65"/>
      <c r="AB398" s="65"/>
      <c r="AC398" s="65"/>
    </row>
    <row r="399" spans="1:29" ht="13.5" customHeight="1">
      <c r="A399" s="77"/>
      <c r="B399" s="78"/>
      <c r="C399" s="78"/>
      <c r="D399" s="78"/>
      <c r="E399" s="78"/>
      <c r="F399" s="78"/>
      <c r="G399" s="78"/>
      <c r="H399" s="78"/>
      <c r="I399" s="78"/>
      <c r="J399" s="78"/>
      <c r="K399" s="78"/>
      <c r="L399" s="78"/>
      <c r="M399" s="78"/>
      <c r="N399" s="78"/>
      <c r="O399" s="78"/>
      <c r="P399" s="78"/>
      <c r="Q399" s="79"/>
      <c r="R399" s="65"/>
      <c r="S399" s="65"/>
      <c r="T399" s="65"/>
      <c r="U399" s="65"/>
      <c r="V399" s="65"/>
      <c r="W399" s="65"/>
      <c r="X399" s="65"/>
      <c r="Y399" s="65"/>
      <c r="Z399" s="65"/>
      <c r="AA399" s="65"/>
      <c r="AB399" s="65"/>
      <c r="AC399" s="65"/>
    </row>
    <row r="400" spans="1:29" ht="13.5" customHeight="1">
      <c r="A400" s="77"/>
      <c r="B400" s="78"/>
      <c r="C400" s="78"/>
      <c r="D400" s="78"/>
      <c r="E400" s="78"/>
      <c r="F400" s="78"/>
      <c r="G400" s="78"/>
      <c r="H400" s="78"/>
      <c r="I400" s="78"/>
      <c r="J400" s="78"/>
      <c r="K400" s="78"/>
      <c r="L400" s="78"/>
      <c r="M400" s="78"/>
      <c r="N400" s="78"/>
      <c r="O400" s="78"/>
      <c r="P400" s="78"/>
      <c r="Q400" s="79"/>
      <c r="R400" s="65"/>
      <c r="S400" s="65"/>
      <c r="T400" s="65"/>
      <c r="U400" s="65"/>
      <c r="V400" s="65"/>
      <c r="W400" s="65"/>
      <c r="X400" s="65"/>
      <c r="Y400" s="65"/>
      <c r="Z400" s="65"/>
      <c r="AA400" s="65"/>
      <c r="AB400" s="65"/>
      <c r="AC400" s="65"/>
    </row>
    <row r="401" spans="1:29" ht="13.5" customHeight="1">
      <c r="A401" s="77"/>
      <c r="B401" s="78"/>
      <c r="C401" s="78"/>
      <c r="D401" s="78"/>
      <c r="E401" s="78"/>
      <c r="F401" s="78"/>
      <c r="G401" s="78"/>
      <c r="H401" s="78"/>
      <c r="I401" s="78"/>
      <c r="J401" s="78"/>
      <c r="K401" s="78"/>
      <c r="L401" s="78"/>
      <c r="M401" s="78"/>
      <c r="N401" s="78"/>
      <c r="O401" s="78"/>
      <c r="P401" s="78"/>
      <c r="Q401" s="79"/>
      <c r="R401" s="65"/>
      <c r="S401" s="65"/>
      <c r="T401" s="65"/>
      <c r="U401" s="65"/>
      <c r="V401" s="65"/>
      <c r="W401" s="65"/>
      <c r="X401" s="65"/>
      <c r="Y401" s="65"/>
      <c r="Z401" s="65"/>
      <c r="AA401" s="65"/>
      <c r="AB401" s="65"/>
      <c r="AC401" s="65"/>
    </row>
    <row r="402" spans="1:29" ht="13.5" customHeight="1">
      <c r="A402" s="77"/>
      <c r="B402" s="78"/>
      <c r="C402" s="78"/>
      <c r="D402" s="78"/>
      <c r="E402" s="78"/>
      <c r="F402" s="78"/>
      <c r="G402" s="78"/>
      <c r="H402" s="78"/>
      <c r="I402" s="78"/>
      <c r="J402" s="78"/>
      <c r="K402" s="78"/>
      <c r="L402" s="78"/>
      <c r="M402" s="78"/>
      <c r="N402" s="78"/>
      <c r="O402" s="78"/>
      <c r="P402" s="78"/>
      <c r="Q402" s="79"/>
      <c r="R402" s="65"/>
      <c r="S402" s="65"/>
      <c r="T402" s="65"/>
      <c r="U402" s="65"/>
      <c r="V402" s="65"/>
      <c r="W402" s="65"/>
      <c r="X402" s="65"/>
      <c r="Y402" s="65"/>
      <c r="Z402" s="65"/>
      <c r="AA402" s="65"/>
      <c r="AB402" s="65"/>
      <c r="AC402" s="65"/>
    </row>
    <row r="403" spans="1:29" ht="13.5" customHeight="1">
      <c r="A403" s="77"/>
      <c r="B403" s="78"/>
      <c r="C403" s="78"/>
      <c r="D403" s="78"/>
      <c r="E403" s="78"/>
      <c r="F403" s="78"/>
      <c r="G403" s="78"/>
      <c r="H403" s="78"/>
      <c r="I403" s="78"/>
      <c r="J403" s="78"/>
      <c r="K403" s="78"/>
      <c r="L403" s="78"/>
      <c r="M403" s="78"/>
      <c r="N403" s="78"/>
      <c r="O403" s="78"/>
      <c r="P403" s="78"/>
      <c r="Q403" s="79"/>
      <c r="R403" s="65"/>
      <c r="S403" s="65"/>
      <c r="T403" s="65"/>
      <c r="U403" s="65"/>
      <c r="V403" s="65"/>
      <c r="W403" s="65"/>
      <c r="X403" s="65"/>
      <c r="Y403" s="65"/>
      <c r="Z403" s="65"/>
      <c r="AA403" s="65"/>
      <c r="AB403" s="65"/>
      <c r="AC403" s="65"/>
    </row>
    <row r="404" spans="1:29" ht="13.5" customHeight="1">
      <c r="A404" s="77"/>
      <c r="B404" s="78"/>
      <c r="C404" s="78"/>
      <c r="D404" s="78"/>
      <c r="E404" s="78"/>
      <c r="F404" s="78"/>
      <c r="G404" s="78"/>
      <c r="H404" s="78"/>
      <c r="I404" s="78"/>
      <c r="J404" s="78"/>
      <c r="K404" s="78"/>
      <c r="L404" s="78"/>
      <c r="M404" s="78"/>
      <c r="N404" s="78"/>
      <c r="O404" s="78"/>
      <c r="P404" s="78"/>
      <c r="Q404" s="79"/>
      <c r="R404" s="65"/>
      <c r="S404" s="65"/>
      <c r="T404" s="65"/>
      <c r="U404" s="65"/>
      <c r="V404" s="65"/>
      <c r="W404" s="65"/>
      <c r="X404" s="65"/>
      <c r="Y404" s="65"/>
      <c r="Z404" s="65"/>
      <c r="AA404" s="65"/>
      <c r="AB404" s="65"/>
      <c r="AC404" s="65"/>
    </row>
    <row r="405" spans="1:29" ht="13.5" customHeight="1">
      <c r="A405" s="77"/>
      <c r="B405" s="78"/>
      <c r="C405" s="78"/>
      <c r="D405" s="78"/>
      <c r="E405" s="78"/>
      <c r="F405" s="78"/>
      <c r="G405" s="78"/>
      <c r="H405" s="78"/>
      <c r="I405" s="78"/>
      <c r="J405" s="78"/>
      <c r="K405" s="78"/>
      <c r="L405" s="78"/>
      <c r="M405" s="78"/>
      <c r="N405" s="78"/>
      <c r="O405" s="78"/>
      <c r="P405" s="78"/>
      <c r="Q405" s="79"/>
      <c r="R405" s="65"/>
      <c r="S405" s="65"/>
      <c r="T405" s="65"/>
      <c r="U405" s="65"/>
      <c r="V405" s="65"/>
      <c r="W405" s="65"/>
      <c r="X405" s="65"/>
      <c r="Y405" s="65"/>
      <c r="Z405" s="65"/>
      <c r="AA405" s="65"/>
      <c r="AB405" s="65"/>
      <c r="AC405" s="65"/>
    </row>
    <row r="406" spans="1:29" ht="13.5" customHeight="1">
      <c r="A406" s="77"/>
      <c r="B406" s="78"/>
      <c r="C406" s="78"/>
      <c r="D406" s="78"/>
      <c r="E406" s="78"/>
      <c r="F406" s="78"/>
      <c r="G406" s="78"/>
      <c r="H406" s="78"/>
      <c r="I406" s="78"/>
      <c r="J406" s="78"/>
      <c r="K406" s="78"/>
      <c r="L406" s="78"/>
      <c r="M406" s="78"/>
      <c r="N406" s="78"/>
      <c r="O406" s="78"/>
      <c r="P406" s="78"/>
      <c r="Q406" s="79"/>
      <c r="R406" s="65"/>
      <c r="S406" s="65"/>
      <c r="T406" s="65"/>
      <c r="U406" s="65"/>
      <c r="V406" s="65"/>
      <c r="W406" s="65"/>
      <c r="X406" s="65"/>
      <c r="Y406" s="65"/>
      <c r="Z406" s="65"/>
      <c r="AA406" s="65"/>
      <c r="AB406" s="65"/>
      <c r="AC406" s="65"/>
    </row>
    <row r="407" spans="1:29" ht="13.5" customHeight="1">
      <c r="A407" s="77"/>
      <c r="B407" s="78"/>
      <c r="C407" s="78"/>
      <c r="D407" s="78"/>
      <c r="E407" s="78"/>
      <c r="F407" s="78"/>
      <c r="G407" s="78"/>
      <c r="H407" s="78"/>
      <c r="I407" s="78"/>
      <c r="J407" s="78"/>
      <c r="K407" s="78"/>
      <c r="L407" s="78"/>
      <c r="M407" s="78"/>
      <c r="N407" s="78"/>
      <c r="O407" s="78"/>
      <c r="P407" s="78"/>
      <c r="Q407" s="79"/>
      <c r="R407" s="65"/>
      <c r="S407" s="65"/>
      <c r="T407" s="65"/>
      <c r="U407" s="65"/>
      <c r="V407" s="65"/>
      <c r="W407" s="65"/>
      <c r="X407" s="65"/>
      <c r="Y407" s="65"/>
      <c r="Z407" s="65"/>
      <c r="AA407" s="65"/>
      <c r="AB407" s="65"/>
      <c r="AC407" s="65"/>
    </row>
    <row r="408" spans="1:29" ht="13.5" customHeight="1">
      <c r="A408" s="77"/>
      <c r="B408" s="78"/>
      <c r="C408" s="78"/>
      <c r="D408" s="78"/>
      <c r="E408" s="78"/>
      <c r="F408" s="78"/>
      <c r="G408" s="78"/>
      <c r="H408" s="78"/>
      <c r="I408" s="78"/>
      <c r="J408" s="78"/>
      <c r="K408" s="78"/>
      <c r="L408" s="78"/>
      <c r="M408" s="78"/>
      <c r="N408" s="78"/>
      <c r="O408" s="78"/>
      <c r="P408" s="78"/>
      <c r="Q408" s="79"/>
      <c r="R408" s="65"/>
      <c r="S408" s="65"/>
      <c r="T408" s="65"/>
      <c r="U408" s="65"/>
      <c r="V408" s="65"/>
      <c r="W408" s="65"/>
      <c r="X408" s="65"/>
      <c r="Y408" s="65"/>
      <c r="Z408" s="65"/>
      <c r="AA408" s="65"/>
      <c r="AB408" s="65"/>
      <c r="AC408" s="65"/>
    </row>
    <row r="409" spans="1:29" ht="13.5" customHeight="1">
      <c r="A409" s="77"/>
      <c r="B409" s="78"/>
      <c r="C409" s="78"/>
      <c r="D409" s="78"/>
      <c r="E409" s="78"/>
      <c r="F409" s="78"/>
      <c r="G409" s="78"/>
      <c r="H409" s="78"/>
      <c r="I409" s="78"/>
      <c r="J409" s="78"/>
      <c r="K409" s="78"/>
      <c r="L409" s="78"/>
      <c r="M409" s="78"/>
      <c r="N409" s="78"/>
      <c r="O409" s="78"/>
      <c r="P409" s="78"/>
      <c r="Q409" s="79"/>
      <c r="R409" s="65"/>
      <c r="S409" s="65"/>
      <c r="T409" s="65"/>
      <c r="U409" s="65"/>
      <c r="V409" s="65"/>
      <c r="W409" s="65"/>
      <c r="X409" s="65"/>
      <c r="Y409" s="65"/>
      <c r="Z409" s="65"/>
      <c r="AA409" s="65"/>
      <c r="AB409" s="65"/>
      <c r="AC409" s="65"/>
    </row>
    <row r="410" spans="1:29" ht="13.5" customHeight="1">
      <c r="A410" s="77"/>
      <c r="B410" s="78"/>
      <c r="C410" s="78"/>
      <c r="D410" s="78"/>
      <c r="E410" s="78"/>
      <c r="F410" s="78"/>
      <c r="G410" s="78"/>
      <c r="H410" s="78"/>
      <c r="I410" s="78"/>
      <c r="J410" s="78"/>
      <c r="K410" s="78"/>
      <c r="L410" s="78"/>
      <c r="M410" s="78"/>
      <c r="N410" s="78"/>
      <c r="O410" s="78"/>
      <c r="P410" s="78"/>
      <c r="Q410" s="79"/>
      <c r="R410" s="65"/>
      <c r="S410" s="65"/>
      <c r="T410" s="65"/>
      <c r="U410" s="65"/>
      <c r="V410" s="65"/>
      <c r="W410" s="65"/>
      <c r="X410" s="65"/>
      <c r="Y410" s="65"/>
      <c r="Z410" s="65"/>
      <c r="AA410" s="65"/>
      <c r="AB410" s="65"/>
      <c r="AC410" s="65"/>
    </row>
    <row r="411" spans="1:29" ht="13.5" customHeight="1">
      <c r="A411" s="77"/>
      <c r="B411" s="78"/>
      <c r="C411" s="78"/>
      <c r="D411" s="78"/>
      <c r="E411" s="78"/>
      <c r="F411" s="78"/>
      <c r="G411" s="78"/>
      <c r="H411" s="78"/>
      <c r="I411" s="78"/>
      <c r="J411" s="78"/>
      <c r="K411" s="78"/>
      <c r="L411" s="78"/>
      <c r="M411" s="78"/>
      <c r="N411" s="78"/>
      <c r="O411" s="78"/>
      <c r="P411" s="78"/>
      <c r="Q411" s="79"/>
      <c r="R411" s="65"/>
      <c r="S411" s="65"/>
      <c r="T411" s="65"/>
      <c r="U411" s="65"/>
      <c r="V411" s="65"/>
      <c r="W411" s="65"/>
      <c r="X411" s="65"/>
      <c r="Y411" s="65"/>
      <c r="Z411" s="65"/>
      <c r="AA411" s="65"/>
      <c r="AB411" s="65"/>
      <c r="AC411" s="65"/>
    </row>
    <row r="412" spans="1:29" ht="13.5" customHeight="1">
      <c r="A412" s="77"/>
      <c r="B412" s="78"/>
      <c r="C412" s="78"/>
      <c r="D412" s="78"/>
      <c r="E412" s="78"/>
      <c r="F412" s="78"/>
      <c r="G412" s="78"/>
      <c r="H412" s="78"/>
      <c r="I412" s="78"/>
      <c r="J412" s="78"/>
      <c r="K412" s="78"/>
      <c r="L412" s="78"/>
      <c r="M412" s="78"/>
      <c r="N412" s="78"/>
      <c r="O412" s="78"/>
      <c r="P412" s="78"/>
      <c r="Q412" s="79"/>
      <c r="R412" s="65"/>
      <c r="S412" s="65"/>
      <c r="T412" s="65"/>
      <c r="U412" s="65"/>
      <c r="V412" s="65"/>
      <c r="W412" s="65"/>
      <c r="X412" s="65"/>
      <c r="Y412" s="65"/>
      <c r="Z412" s="65"/>
      <c r="AA412" s="65"/>
      <c r="AB412" s="65"/>
      <c r="AC412" s="65"/>
    </row>
    <row r="413" spans="1:29" ht="13.5" customHeight="1">
      <c r="A413" s="77"/>
      <c r="B413" s="78"/>
      <c r="C413" s="78"/>
      <c r="D413" s="78"/>
      <c r="E413" s="78"/>
      <c r="F413" s="78"/>
      <c r="G413" s="78"/>
      <c r="H413" s="78"/>
      <c r="I413" s="78"/>
      <c r="J413" s="78"/>
      <c r="K413" s="78"/>
      <c r="L413" s="78"/>
      <c r="M413" s="78"/>
      <c r="N413" s="78"/>
      <c r="O413" s="78"/>
      <c r="P413" s="78"/>
      <c r="Q413" s="79"/>
      <c r="R413" s="65"/>
      <c r="S413" s="65"/>
      <c r="T413" s="65"/>
      <c r="U413" s="65"/>
      <c r="V413" s="65"/>
      <c r="W413" s="65"/>
      <c r="X413" s="65"/>
      <c r="Y413" s="65"/>
      <c r="Z413" s="65"/>
      <c r="AA413" s="65"/>
      <c r="AB413" s="65"/>
      <c r="AC413" s="65"/>
    </row>
    <row r="414" spans="1:29" ht="13.5" customHeight="1">
      <c r="A414" s="77"/>
      <c r="B414" s="78"/>
      <c r="C414" s="78"/>
      <c r="D414" s="78"/>
      <c r="E414" s="78"/>
      <c r="F414" s="78"/>
      <c r="G414" s="78"/>
      <c r="H414" s="78"/>
      <c r="I414" s="78"/>
      <c r="J414" s="78"/>
      <c r="K414" s="78"/>
      <c r="L414" s="78"/>
      <c r="M414" s="78"/>
      <c r="N414" s="78"/>
      <c r="O414" s="78"/>
      <c r="P414" s="78"/>
      <c r="Q414" s="79"/>
      <c r="R414" s="65"/>
      <c r="S414" s="65"/>
      <c r="T414" s="65"/>
      <c r="U414" s="65"/>
      <c r="V414" s="65"/>
      <c r="W414" s="65"/>
      <c r="X414" s="65"/>
      <c r="Y414" s="65"/>
      <c r="Z414" s="65"/>
      <c r="AA414" s="65"/>
      <c r="AB414" s="65"/>
      <c r="AC414" s="65"/>
    </row>
    <row r="415" spans="1:29" ht="13.5" customHeight="1">
      <c r="A415" s="77"/>
      <c r="B415" s="78"/>
      <c r="C415" s="78"/>
      <c r="D415" s="78"/>
      <c r="E415" s="78"/>
      <c r="F415" s="78"/>
      <c r="G415" s="78"/>
      <c r="H415" s="78"/>
      <c r="I415" s="78"/>
      <c r="J415" s="78"/>
      <c r="K415" s="78"/>
      <c r="L415" s="78"/>
      <c r="M415" s="78"/>
      <c r="N415" s="78"/>
      <c r="O415" s="78"/>
      <c r="P415" s="78"/>
      <c r="Q415" s="79"/>
      <c r="R415" s="65"/>
      <c r="S415" s="65"/>
      <c r="T415" s="65"/>
      <c r="U415" s="65"/>
      <c r="V415" s="65"/>
      <c r="W415" s="65"/>
      <c r="X415" s="65"/>
      <c r="Y415" s="65"/>
      <c r="Z415" s="65"/>
      <c r="AA415" s="65"/>
      <c r="AB415" s="65"/>
      <c r="AC415" s="65"/>
    </row>
    <row r="416" spans="1:29" ht="13.5" customHeight="1">
      <c r="A416" s="77"/>
      <c r="B416" s="78"/>
      <c r="C416" s="78"/>
      <c r="D416" s="78"/>
      <c r="E416" s="78"/>
      <c r="F416" s="78"/>
      <c r="G416" s="78"/>
      <c r="H416" s="78"/>
      <c r="I416" s="78"/>
      <c r="J416" s="78"/>
      <c r="K416" s="78"/>
      <c r="L416" s="78"/>
      <c r="M416" s="78"/>
      <c r="N416" s="78"/>
      <c r="O416" s="78"/>
      <c r="P416" s="78"/>
      <c r="Q416" s="79"/>
      <c r="R416" s="65"/>
      <c r="S416" s="65"/>
      <c r="T416" s="65"/>
      <c r="U416" s="65"/>
      <c r="V416" s="65"/>
      <c r="W416" s="65"/>
      <c r="X416" s="65"/>
      <c r="Y416" s="65"/>
      <c r="Z416" s="65"/>
      <c r="AA416" s="65"/>
      <c r="AB416" s="65"/>
      <c r="AC416" s="65"/>
    </row>
    <row r="417" spans="1:29" ht="13.5" customHeight="1">
      <c r="A417" s="77"/>
      <c r="B417" s="78"/>
      <c r="C417" s="78"/>
      <c r="D417" s="78"/>
      <c r="E417" s="78"/>
      <c r="F417" s="78"/>
      <c r="G417" s="78"/>
      <c r="H417" s="78"/>
      <c r="I417" s="78"/>
      <c r="J417" s="78"/>
      <c r="K417" s="78"/>
      <c r="L417" s="78"/>
      <c r="M417" s="78"/>
      <c r="N417" s="78"/>
      <c r="O417" s="78"/>
      <c r="P417" s="78"/>
      <c r="Q417" s="79"/>
      <c r="R417" s="65"/>
      <c r="S417" s="65"/>
      <c r="T417" s="65"/>
      <c r="U417" s="65"/>
      <c r="V417" s="65"/>
      <c r="W417" s="65"/>
      <c r="X417" s="65"/>
      <c r="Y417" s="65"/>
      <c r="Z417" s="65"/>
      <c r="AA417" s="65"/>
      <c r="AB417" s="65"/>
      <c r="AC417" s="65"/>
    </row>
    <row r="418" spans="1:29" ht="13.5" customHeight="1">
      <c r="A418" s="77"/>
      <c r="B418" s="78"/>
      <c r="C418" s="78"/>
      <c r="D418" s="78"/>
      <c r="E418" s="78"/>
      <c r="F418" s="78"/>
      <c r="G418" s="78"/>
      <c r="H418" s="78"/>
      <c r="I418" s="78"/>
      <c r="J418" s="78"/>
      <c r="K418" s="78"/>
      <c r="L418" s="78"/>
      <c r="M418" s="78"/>
      <c r="N418" s="78"/>
      <c r="O418" s="78"/>
      <c r="P418" s="78"/>
      <c r="Q418" s="79"/>
      <c r="R418" s="65"/>
      <c r="S418" s="65"/>
      <c r="T418" s="65"/>
      <c r="U418" s="65"/>
      <c r="V418" s="65"/>
      <c r="W418" s="65"/>
      <c r="X418" s="65"/>
      <c r="Y418" s="65"/>
      <c r="Z418" s="65"/>
      <c r="AA418" s="65"/>
      <c r="AB418" s="65"/>
      <c r="AC418" s="65"/>
    </row>
    <row r="419" spans="1:29" ht="13.5" customHeight="1">
      <c r="A419" s="77"/>
      <c r="B419" s="78"/>
      <c r="C419" s="78"/>
      <c r="D419" s="78"/>
      <c r="E419" s="78"/>
      <c r="F419" s="78"/>
      <c r="G419" s="78"/>
      <c r="H419" s="78"/>
      <c r="I419" s="78"/>
      <c r="J419" s="78"/>
      <c r="K419" s="78"/>
      <c r="L419" s="78"/>
      <c r="M419" s="78"/>
      <c r="N419" s="78"/>
      <c r="O419" s="78"/>
      <c r="P419" s="78"/>
      <c r="Q419" s="79"/>
      <c r="R419" s="65"/>
      <c r="S419" s="65"/>
      <c r="T419" s="65"/>
      <c r="U419" s="65"/>
      <c r="V419" s="65"/>
      <c r="W419" s="65"/>
      <c r="X419" s="65"/>
      <c r="Y419" s="65"/>
      <c r="Z419" s="65"/>
      <c r="AA419" s="65"/>
      <c r="AB419" s="65"/>
      <c r="AC419" s="65"/>
    </row>
    <row r="420" spans="1:29" ht="13.5" customHeight="1">
      <c r="A420" s="77"/>
      <c r="B420" s="78"/>
      <c r="C420" s="78"/>
      <c r="D420" s="78"/>
      <c r="E420" s="78"/>
      <c r="F420" s="78"/>
      <c r="G420" s="78"/>
      <c r="H420" s="78"/>
      <c r="I420" s="78"/>
      <c r="J420" s="78"/>
      <c r="K420" s="78"/>
      <c r="L420" s="78"/>
      <c r="M420" s="78"/>
      <c r="N420" s="78"/>
      <c r="O420" s="78"/>
      <c r="P420" s="78"/>
      <c r="Q420" s="79"/>
      <c r="R420" s="65"/>
      <c r="S420" s="65"/>
      <c r="T420" s="65"/>
      <c r="U420" s="65"/>
      <c r="V420" s="65"/>
      <c r="W420" s="65"/>
      <c r="X420" s="65"/>
      <c r="Y420" s="65"/>
      <c r="Z420" s="65"/>
      <c r="AA420" s="65"/>
      <c r="AB420" s="65"/>
      <c r="AC420" s="65"/>
    </row>
    <row r="421" spans="1:29" ht="13.5" customHeight="1">
      <c r="A421" s="77"/>
      <c r="B421" s="78"/>
      <c r="C421" s="78"/>
      <c r="D421" s="78"/>
      <c r="E421" s="78"/>
      <c r="F421" s="78"/>
      <c r="G421" s="78"/>
      <c r="H421" s="78"/>
      <c r="I421" s="78"/>
      <c r="J421" s="78"/>
      <c r="K421" s="78"/>
      <c r="L421" s="78"/>
      <c r="M421" s="78"/>
      <c r="N421" s="78"/>
      <c r="O421" s="78"/>
      <c r="P421" s="78"/>
      <c r="Q421" s="79"/>
      <c r="R421" s="65"/>
      <c r="S421" s="65"/>
      <c r="T421" s="65"/>
      <c r="U421" s="65"/>
      <c r="V421" s="65"/>
      <c r="W421" s="65"/>
      <c r="X421" s="65"/>
      <c r="Y421" s="65"/>
      <c r="Z421" s="65"/>
      <c r="AA421" s="65"/>
      <c r="AB421" s="65"/>
      <c r="AC421" s="65"/>
    </row>
    <row r="422" spans="1:29" ht="13.5" customHeight="1">
      <c r="A422" s="77"/>
      <c r="B422" s="78"/>
      <c r="C422" s="78"/>
      <c r="D422" s="78"/>
      <c r="E422" s="78"/>
      <c r="F422" s="78"/>
      <c r="G422" s="78"/>
      <c r="H422" s="78"/>
      <c r="I422" s="78"/>
      <c r="J422" s="78"/>
      <c r="K422" s="78"/>
      <c r="L422" s="78"/>
      <c r="M422" s="78"/>
      <c r="N422" s="78"/>
      <c r="O422" s="78"/>
      <c r="P422" s="78"/>
      <c r="Q422" s="79"/>
      <c r="R422" s="65"/>
      <c r="S422" s="65"/>
      <c r="T422" s="65"/>
      <c r="U422" s="65"/>
      <c r="V422" s="65"/>
      <c r="W422" s="65"/>
      <c r="X422" s="65"/>
      <c r="Y422" s="65"/>
      <c r="Z422" s="65"/>
      <c r="AA422" s="65"/>
      <c r="AB422" s="65"/>
      <c r="AC422" s="65"/>
    </row>
    <row r="423" spans="1:29" ht="13.5" customHeight="1">
      <c r="A423" s="77"/>
      <c r="B423" s="78"/>
      <c r="C423" s="78"/>
      <c r="D423" s="78"/>
      <c r="E423" s="78"/>
      <c r="F423" s="78"/>
      <c r="G423" s="78"/>
      <c r="H423" s="78"/>
      <c r="I423" s="78"/>
      <c r="J423" s="78"/>
      <c r="K423" s="78"/>
      <c r="L423" s="78"/>
      <c r="M423" s="78"/>
      <c r="N423" s="78"/>
      <c r="O423" s="78"/>
      <c r="P423" s="78"/>
      <c r="Q423" s="79"/>
      <c r="R423" s="65"/>
      <c r="S423" s="65"/>
      <c r="T423" s="65"/>
      <c r="U423" s="65"/>
      <c r="V423" s="65"/>
      <c r="W423" s="65"/>
      <c r="X423" s="65"/>
      <c r="Y423" s="65"/>
      <c r="Z423" s="65"/>
      <c r="AA423" s="65"/>
      <c r="AB423" s="65"/>
      <c r="AC423" s="65"/>
    </row>
    <row r="424" spans="1:29" ht="13.5" customHeight="1">
      <c r="A424" s="77"/>
      <c r="B424" s="78"/>
      <c r="C424" s="78"/>
      <c r="D424" s="78"/>
      <c r="E424" s="78"/>
      <c r="F424" s="78"/>
      <c r="G424" s="78"/>
      <c r="H424" s="78"/>
      <c r="I424" s="78"/>
      <c r="J424" s="78"/>
      <c r="K424" s="78"/>
      <c r="L424" s="78"/>
      <c r="M424" s="78"/>
      <c r="N424" s="78"/>
      <c r="O424" s="78"/>
      <c r="P424" s="78"/>
      <c r="Q424" s="79"/>
      <c r="R424" s="65"/>
      <c r="S424" s="65"/>
      <c r="T424" s="65"/>
      <c r="U424" s="65"/>
      <c r="V424" s="65"/>
      <c r="W424" s="65"/>
      <c r="X424" s="65"/>
      <c r="Y424" s="65"/>
      <c r="Z424" s="65"/>
      <c r="AA424" s="65"/>
      <c r="AB424" s="65"/>
      <c r="AC424" s="65"/>
    </row>
    <row r="425" spans="1:29" ht="13.5" customHeight="1">
      <c r="A425" s="77"/>
      <c r="B425" s="78"/>
      <c r="C425" s="78"/>
      <c r="D425" s="78"/>
      <c r="E425" s="78"/>
      <c r="F425" s="78"/>
      <c r="G425" s="78"/>
      <c r="H425" s="78"/>
      <c r="I425" s="78"/>
      <c r="J425" s="78"/>
      <c r="K425" s="78"/>
      <c r="L425" s="78"/>
      <c r="M425" s="78"/>
      <c r="N425" s="78"/>
      <c r="O425" s="78"/>
      <c r="P425" s="78"/>
      <c r="Q425" s="79"/>
      <c r="R425" s="65"/>
      <c r="S425" s="65"/>
      <c r="T425" s="65"/>
      <c r="U425" s="65"/>
      <c r="V425" s="65"/>
      <c r="W425" s="65"/>
      <c r="X425" s="65"/>
      <c r="Y425" s="65"/>
      <c r="Z425" s="65"/>
      <c r="AA425" s="65"/>
      <c r="AB425" s="65"/>
      <c r="AC425" s="65"/>
    </row>
    <row r="426" spans="1:29" ht="13.5" customHeight="1">
      <c r="A426" s="77"/>
      <c r="B426" s="78"/>
      <c r="C426" s="78"/>
      <c r="D426" s="78"/>
      <c r="E426" s="78"/>
      <c r="F426" s="78"/>
      <c r="G426" s="78"/>
      <c r="H426" s="78"/>
      <c r="I426" s="78"/>
      <c r="J426" s="78"/>
      <c r="K426" s="78"/>
      <c r="L426" s="78"/>
      <c r="M426" s="78"/>
      <c r="N426" s="78"/>
      <c r="O426" s="78"/>
      <c r="P426" s="78"/>
      <c r="Q426" s="79"/>
      <c r="R426" s="65"/>
      <c r="S426" s="65"/>
      <c r="T426" s="65"/>
      <c r="U426" s="65"/>
      <c r="V426" s="65"/>
      <c r="W426" s="65"/>
      <c r="X426" s="65"/>
      <c r="Y426" s="65"/>
      <c r="Z426" s="65"/>
      <c r="AA426" s="65"/>
      <c r="AB426" s="65"/>
      <c r="AC426" s="65"/>
    </row>
    <row r="427" spans="1:29" ht="13.5" customHeight="1">
      <c r="A427" s="77"/>
      <c r="B427" s="78"/>
      <c r="C427" s="78"/>
      <c r="D427" s="78"/>
      <c r="E427" s="78"/>
      <c r="F427" s="78"/>
      <c r="G427" s="78"/>
      <c r="H427" s="78"/>
      <c r="I427" s="78"/>
      <c r="J427" s="78"/>
      <c r="K427" s="78"/>
      <c r="L427" s="78"/>
      <c r="M427" s="78"/>
      <c r="N427" s="78"/>
      <c r="O427" s="78"/>
      <c r="P427" s="78"/>
      <c r="Q427" s="79"/>
      <c r="R427" s="65"/>
      <c r="S427" s="65"/>
      <c r="T427" s="65"/>
      <c r="U427" s="65"/>
      <c r="V427" s="65"/>
      <c r="W427" s="65"/>
      <c r="X427" s="65"/>
      <c r="Y427" s="65"/>
      <c r="Z427" s="65"/>
      <c r="AA427" s="65"/>
      <c r="AB427" s="65"/>
      <c r="AC427" s="65"/>
    </row>
    <row r="428" spans="1:29" ht="13.5" customHeight="1">
      <c r="A428" s="77"/>
      <c r="B428" s="78"/>
      <c r="C428" s="78"/>
      <c r="D428" s="78"/>
      <c r="E428" s="78"/>
      <c r="F428" s="78"/>
      <c r="G428" s="78"/>
      <c r="H428" s="78"/>
      <c r="I428" s="78"/>
      <c r="J428" s="78"/>
      <c r="K428" s="78"/>
      <c r="L428" s="78"/>
      <c r="M428" s="78"/>
      <c r="N428" s="78"/>
      <c r="O428" s="78"/>
      <c r="P428" s="78"/>
      <c r="Q428" s="79"/>
      <c r="R428" s="65"/>
      <c r="S428" s="65"/>
      <c r="T428" s="65"/>
      <c r="U428" s="65"/>
      <c r="V428" s="65"/>
      <c r="W428" s="65"/>
      <c r="X428" s="65"/>
      <c r="Y428" s="65"/>
      <c r="Z428" s="65"/>
      <c r="AA428" s="65"/>
      <c r="AB428" s="65"/>
      <c r="AC428" s="65"/>
    </row>
    <row r="429" spans="1:29" ht="13.5" customHeight="1">
      <c r="A429" s="77"/>
      <c r="B429" s="78"/>
      <c r="C429" s="78"/>
      <c r="D429" s="78"/>
      <c r="E429" s="78"/>
      <c r="F429" s="78"/>
      <c r="G429" s="78"/>
      <c r="H429" s="78"/>
      <c r="I429" s="78"/>
      <c r="J429" s="78"/>
      <c r="K429" s="78"/>
      <c r="L429" s="78"/>
      <c r="M429" s="78"/>
      <c r="N429" s="78"/>
      <c r="O429" s="78"/>
      <c r="P429" s="78"/>
      <c r="Q429" s="79"/>
      <c r="R429" s="65"/>
      <c r="S429" s="65"/>
      <c r="T429" s="65"/>
      <c r="U429" s="65"/>
      <c r="V429" s="65"/>
      <c r="W429" s="65"/>
      <c r="X429" s="65"/>
      <c r="Y429" s="65"/>
      <c r="Z429" s="65"/>
      <c r="AA429" s="65"/>
      <c r="AB429" s="65"/>
      <c r="AC429" s="65"/>
    </row>
    <row r="430" spans="1:29" ht="13.5" customHeight="1">
      <c r="A430" s="77"/>
      <c r="B430" s="78"/>
      <c r="C430" s="78"/>
      <c r="D430" s="78"/>
      <c r="E430" s="78"/>
      <c r="F430" s="78"/>
      <c r="G430" s="78"/>
      <c r="H430" s="78"/>
      <c r="I430" s="78"/>
      <c r="J430" s="78"/>
      <c r="K430" s="78"/>
      <c r="L430" s="78"/>
      <c r="M430" s="78"/>
      <c r="N430" s="78"/>
      <c r="O430" s="78"/>
      <c r="P430" s="78"/>
      <c r="Q430" s="79"/>
      <c r="R430" s="65"/>
      <c r="S430" s="65"/>
      <c r="T430" s="65"/>
      <c r="U430" s="65"/>
      <c r="V430" s="65"/>
      <c r="W430" s="65"/>
      <c r="X430" s="65"/>
      <c r="Y430" s="65"/>
      <c r="Z430" s="65"/>
      <c r="AA430" s="65"/>
      <c r="AB430" s="65"/>
      <c r="AC430" s="65"/>
    </row>
    <row r="431" spans="1:29" ht="13.5" customHeight="1">
      <c r="A431" s="77"/>
      <c r="B431" s="78"/>
      <c r="C431" s="78"/>
      <c r="D431" s="78"/>
      <c r="E431" s="78"/>
      <c r="F431" s="78"/>
      <c r="G431" s="78"/>
      <c r="H431" s="78"/>
      <c r="I431" s="78"/>
      <c r="J431" s="78"/>
      <c r="K431" s="78"/>
      <c r="L431" s="78"/>
      <c r="M431" s="78"/>
      <c r="N431" s="78"/>
      <c r="O431" s="78"/>
      <c r="P431" s="78"/>
      <c r="Q431" s="79"/>
      <c r="R431" s="65"/>
      <c r="S431" s="65"/>
      <c r="T431" s="65"/>
      <c r="U431" s="65"/>
      <c r="V431" s="65"/>
      <c r="W431" s="65"/>
      <c r="X431" s="65"/>
      <c r="Y431" s="65"/>
      <c r="Z431" s="65"/>
      <c r="AA431" s="65"/>
      <c r="AB431" s="65"/>
      <c r="AC431" s="65"/>
    </row>
    <row r="432" spans="1:29" ht="13.5" customHeight="1">
      <c r="A432" s="77"/>
      <c r="B432" s="78"/>
      <c r="C432" s="78"/>
      <c r="D432" s="78"/>
      <c r="E432" s="78"/>
      <c r="F432" s="78"/>
      <c r="G432" s="78"/>
      <c r="H432" s="78"/>
      <c r="I432" s="78"/>
      <c r="J432" s="78"/>
      <c r="K432" s="78"/>
      <c r="L432" s="78"/>
      <c r="M432" s="78"/>
      <c r="N432" s="78"/>
      <c r="O432" s="78"/>
      <c r="P432" s="78"/>
      <c r="Q432" s="79"/>
      <c r="R432" s="65"/>
      <c r="S432" s="65"/>
      <c r="T432" s="65"/>
      <c r="U432" s="65"/>
      <c r="V432" s="65"/>
      <c r="W432" s="65"/>
      <c r="X432" s="65"/>
      <c r="Y432" s="65"/>
      <c r="Z432" s="65"/>
      <c r="AA432" s="65"/>
      <c r="AB432" s="65"/>
      <c r="AC432" s="65"/>
    </row>
    <row r="433" spans="1:29" ht="13.5" customHeight="1">
      <c r="A433" s="77"/>
      <c r="B433" s="78"/>
      <c r="C433" s="78"/>
      <c r="D433" s="78"/>
      <c r="E433" s="78"/>
      <c r="F433" s="78"/>
      <c r="G433" s="78"/>
      <c r="H433" s="78"/>
      <c r="I433" s="78"/>
      <c r="J433" s="78"/>
      <c r="K433" s="78"/>
      <c r="L433" s="78"/>
      <c r="M433" s="78"/>
      <c r="N433" s="78"/>
      <c r="O433" s="78"/>
      <c r="P433" s="78"/>
      <c r="Q433" s="79"/>
      <c r="R433" s="65"/>
      <c r="S433" s="65"/>
      <c r="T433" s="65"/>
      <c r="U433" s="65"/>
      <c r="V433" s="65"/>
      <c r="W433" s="65"/>
      <c r="X433" s="65"/>
      <c r="Y433" s="65"/>
      <c r="Z433" s="65"/>
      <c r="AA433" s="65"/>
      <c r="AB433" s="65"/>
      <c r="AC433" s="65"/>
    </row>
    <row r="434" spans="1:29" ht="13.5" customHeight="1">
      <c r="A434" s="77"/>
      <c r="B434" s="78"/>
      <c r="C434" s="78"/>
      <c r="D434" s="78"/>
      <c r="E434" s="78"/>
      <c r="F434" s="78"/>
      <c r="G434" s="78"/>
      <c r="H434" s="78"/>
      <c r="I434" s="78"/>
      <c r="J434" s="78"/>
      <c r="K434" s="78"/>
      <c r="L434" s="78"/>
      <c r="M434" s="78"/>
      <c r="N434" s="78"/>
      <c r="O434" s="78"/>
      <c r="P434" s="78"/>
      <c r="Q434" s="79"/>
      <c r="R434" s="65"/>
      <c r="S434" s="65"/>
      <c r="T434" s="65"/>
      <c r="U434" s="65"/>
      <c r="V434" s="65"/>
      <c r="W434" s="65"/>
      <c r="X434" s="65"/>
      <c r="Y434" s="65"/>
      <c r="Z434" s="65"/>
      <c r="AA434" s="65"/>
      <c r="AB434" s="65"/>
      <c r="AC434" s="65"/>
    </row>
    <row r="435" spans="1:29" ht="13.5" customHeight="1">
      <c r="A435" s="77"/>
      <c r="B435" s="78"/>
      <c r="C435" s="78"/>
      <c r="D435" s="78"/>
      <c r="E435" s="78"/>
      <c r="F435" s="78"/>
      <c r="G435" s="78"/>
      <c r="H435" s="78"/>
      <c r="I435" s="78"/>
      <c r="J435" s="78"/>
      <c r="K435" s="78"/>
      <c r="L435" s="78"/>
      <c r="M435" s="78"/>
      <c r="N435" s="78"/>
      <c r="O435" s="78"/>
      <c r="P435" s="78"/>
      <c r="Q435" s="79"/>
      <c r="R435" s="65"/>
      <c r="S435" s="65"/>
      <c r="T435" s="65"/>
      <c r="U435" s="65"/>
      <c r="V435" s="65"/>
      <c r="W435" s="65"/>
      <c r="X435" s="65"/>
      <c r="Y435" s="65"/>
      <c r="Z435" s="65"/>
      <c r="AA435" s="65"/>
      <c r="AB435" s="65"/>
      <c r="AC435" s="65"/>
    </row>
    <row r="436" spans="1:29" ht="13.5" customHeight="1">
      <c r="A436" s="77"/>
      <c r="B436" s="78"/>
      <c r="C436" s="78"/>
      <c r="D436" s="78"/>
      <c r="E436" s="78"/>
      <c r="F436" s="78"/>
      <c r="G436" s="78"/>
      <c r="H436" s="78"/>
      <c r="I436" s="78"/>
      <c r="J436" s="78"/>
      <c r="K436" s="78"/>
      <c r="L436" s="78"/>
      <c r="M436" s="78"/>
      <c r="N436" s="78"/>
      <c r="O436" s="78"/>
      <c r="P436" s="78"/>
      <c r="Q436" s="79"/>
      <c r="R436" s="65"/>
      <c r="S436" s="65"/>
      <c r="T436" s="65"/>
      <c r="U436" s="65"/>
      <c r="V436" s="65"/>
      <c r="W436" s="65"/>
      <c r="X436" s="65"/>
      <c r="Y436" s="65"/>
      <c r="Z436" s="65"/>
      <c r="AA436" s="65"/>
      <c r="AB436" s="65"/>
      <c r="AC436" s="65"/>
    </row>
    <row r="437" spans="1:29" ht="13.5" customHeight="1">
      <c r="A437" s="77"/>
      <c r="B437" s="78"/>
      <c r="C437" s="78"/>
      <c r="D437" s="78"/>
      <c r="E437" s="78"/>
      <c r="F437" s="78"/>
      <c r="G437" s="78"/>
      <c r="H437" s="78"/>
      <c r="I437" s="78"/>
      <c r="J437" s="78"/>
      <c r="K437" s="78"/>
      <c r="L437" s="78"/>
      <c r="M437" s="78"/>
      <c r="N437" s="78"/>
      <c r="O437" s="78"/>
      <c r="P437" s="78"/>
      <c r="Q437" s="79"/>
      <c r="R437" s="65"/>
      <c r="S437" s="65"/>
      <c r="T437" s="65"/>
      <c r="U437" s="65"/>
      <c r="V437" s="65"/>
      <c r="W437" s="65"/>
      <c r="X437" s="65"/>
      <c r="Y437" s="65"/>
      <c r="Z437" s="65"/>
      <c r="AA437" s="65"/>
      <c r="AB437" s="65"/>
      <c r="AC437" s="65"/>
    </row>
    <row r="438" spans="1:29" ht="13.5" customHeight="1">
      <c r="A438" s="77"/>
      <c r="B438" s="78"/>
      <c r="C438" s="78"/>
      <c r="D438" s="78"/>
      <c r="E438" s="78"/>
      <c r="F438" s="78"/>
      <c r="G438" s="78"/>
      <c r="H438" s="78"/>
      <c r="I438" s="78"/>
      <c r="J438" s="78"/>
      <c r="K438" s="78"/>
      <c r="L438" s="78"/>
      <c r="M438" s="78"/>
      <c r="N438" s="78"/>
      <c r="O438" s="78"/>
      <c r="P438" s="78"/>
      <c r="Q438" s="79"/>
      <c r="R438" s="65"/>
      <c r="S438" s="65"/>
      <c r="T438" s="65"/>
      <c r="U438" s="65"/>
      <c r="V438" s="65"/>
      <c r="W438" s="65"/>
      <c r="X438" s="65"/>
      <c r="Y438" s="65"/>
      <c r="Z438" s="65"/>
      <c r="AA438" s="65"/>
      <c r="AB438" s="65"/>
      <c r="AC438" s="65"/>
    </row>
    <row r="439" spans="1:29" ht="13.5" customHeight="1">
      <c r="A439" s="77"/>
      <c r="B439" s="78"/>
      <c r="C439" s="78"/>
      <c r="D439" s="78"/>
      <c r="E439" s="78"/>
      <c r="F439" s="78"/>
      <c r="G439" s="78"/>
      <c r="H439" s="78"/>
      <c r="I439" s="78"/>
      <c r="J439" s="78"/>
      <c r="K439" s="78"/>
      <c r="L439" s="78"/>
      <c r="M439" s="78"/>
      <c r="N439" s="78"/>
      <c r="O439" s="78"/>
      <c r="P439" s="78"/>
      <c r="Q439" s="79"/>
      <c r="R439" s="65"/>
      <c r="S439" s="65"/>
      <c r="T439" s="65"/>
      <c r="U439" s="65"/>
      <c r="V439" s="65"/>
      <c r="W439" s="65"/>
      <c r="X439" s="65"/>
      <c r="Y439" s="65"/>
      <c r="Z439" s="65"/>
      <c r="AA439" s="65"/>
      <c r="AB439" s="65"/>
      <c r="AC439" s="65"/>
    </row>
    <row r="440" spans="1:29" ht="13.5" customHeight="1">
      <c r="A440" s="77"/>
      <c r="B440" s="78"/>
      <c r="C440" s="78"/>
      <c r="D440" s="78"/>
      <c r="E440" s="78"/>
      <c r="F440" s="78"/>
      <c r="G440" s="78"/>
      <c r="H440" s="78"/>
      <c r="I440" s="78"/>
      <c r="J440" s="78"/>
      <c r="K440" s="78"/>
      <c r="L440" s="78"/>
      <c r="M440" s="78"/>
      <c r="N440" s="78"/>
      <c r="O440" s="78"/>
      <c r="P440" s="78"/>
      <c r="Q440" s="79"/>
      <c r="R440" s="65"/>
      <c r="S440" s="65"/>
      <c r="T440" s="65"/>
      <c r="U440" s="65"/>
      <c r="V440" s="65"/>
      <c r="W440" s="65"/>
      <c r="X440" s="65"/>
      <c r="Y440" s="65"/>
      <c r="Z440" s="65"/>
      <c r="AA440" s="65"/>
      <c r="AB440" s="65"/>
      <c r="AC440" s="65"/>
    </row>
    <row r="441" spans="1:29" ht="13.5" customHeight="1">
      <c r="A441" s="77"/>
      <c r="B441" s="78"/>
      <c r="C441" s="78"/>
      <c r="D441" s="78"/>
      <c r="E441" s="78"/>
      <c r="F441" s="78"/>
      <c r="G441" s="78"/>
      <c r="H441" s="78"/>
      <c r="I441" s="78"/>
      <c r="J441" s="78"/>
      <c r="K441" s="78"/>
      <c r="L441" s="78"/>
      <c r="M441" s="78"/>
      <c r="N441" s="78"/>
      <c r="O441" s="78"/>
      <c r="P441" s="78"/>
      <c r="Q441" s="79"/>
      <c r="R441" s="65"/>
      <c r="S441" s="65"/>
      <c r="T441" s="65"/>
      <c r="U441" s="65"/>
      <c r="V441" s="65"/>
      <c r="W441" s="65"/>
      <c r="X441" s="65"/>
      <c r="Y441" s="65"/>
      <c r="Z441" s="65"/>
      <c r="AA441" s="65"/>
      <c r="AB441" s="65"/>
      <c r="AC441" s="65"/>
    </row>
    <row r="442" spans="1:29" ht="13.5" customHeight="1">
      <c r="A442" s="77"/>
      <c r="B442" s="78"/>
      <c r="C442" s="78"/>
      <c r="D442" s="78"/>
      <c r="E442" s="78"/>
      <c r="F442" s="78"/>
      <c r="G442" s="78"/>
      <c r="H442" s="78"/>
      <c r="I442" s="78"/>
      <c r="J442" s="78"/>
      <c r="K442" s="78"/>
      <c r="L442" s="78"/>
      <c r="M442" s="78"/>
      <c r="N442" s="78"/>
      <c r="O442" s="78"/>
      <c r="P442" s="78"/>
      <c r="Q442" s="79"/>
      <c r="R442" s="65"/>
      <c r="S442" s="65"/>
      <c r="T442" s="65"/>
      <c r="U442" s="65"/>
      <c r="V442" s="65"/>
      <c r="W442" s="65"/>
      <c r="X442" s="65"/>
      <c r="Y442" s="65"/>
      <c r="Z442" s="65"/>
      <c r="AA442" s="65"/>
      <c r="AB442" s="65"/>
      <c r="AC442" s="65"/>
    </row>
    <row r="443" spans="1:29" ht="13.5" customHeight="1">
      <c r="A443" s="77"/>
      <c r="B443" s="78"/>
      <c r="C443" s="78"/>
      <c r="D443" s="78"/>
      <c r="E443" s="78"/>
      <c r="F443" s="78"/>
      <c r="G443" s="78"/>
      <c r="H443" s="78"/>
      <c r="I443" s="78"/>
      <c r="J443" s="78"/>
      <c r="K443" s="78"/>
      <c r="L443" s="78"/>
      <c r="M443" s="78"/>
      <c r="N443" s="78"/>
      <c r="O443" s="78"/>
      <c r="P443" s="78"/>
      <c r="Q443" s="79"/>
      <c r="R443" s="65"/>
      <c r="S443" s="65"/>
      <c r="T443" s="65"/>
      <c r="U443" s="65"/>
      <c r="V443" s="65"/>
      <c r="W443" s="65"/>
      <c r="X443" s="65"/>
      <c r="Y443" s="65"/>
      <c r="Z443" s="65"/>
      <c r="AA443" s="65"/>
      <c r="AB443" s="65"/>
      <c r="AC443" s="65"/>
    </row>
    <row r="444" spans="1:29" ht="13.5" customHeight="1">
      <c r="A444" s="77"/>
      <c r="B444" s="78"/>
      <c r="C444" s="78"/>
      <c r="D444" s="78"/>
      <c r="E444" s="78"/>
      <c r="F444" s="78"/>
      <c r="G444" s="78"/>
      <c r="H444" s="78"/>
      <c r="I444" s="78"/>
      <c r="J444" s="78"/>
      <c r="K444" s="78"/>
      <c r="L444" s="78"/>
      <c r="M444" s="78"/>
      <c r="N444" s="78"/>
      <c r="O444" s="78"/>
      <c r="P444" s="78"/>
      <c r="Q444" s="79"/>
      <c r="R444" s="65"/>
      <c r="S444" s="65"/>
      <c r="T444" s="65"/>
      <c r="U444" s="65"/>
      <c r="V444" s="65"/>
      <c r="W444" s="65"/>
      <c r="X444" s="65"/>
      <c r="Y444" s="65"/>
      <c r="Z444" s="65"/>
      <c r="AA444" s="65"/>
      <c r="AB444" s="65"/>
      <c r="AC444" s="65"/>
    </row>
    <row r="445" spans="1:29" ht="13.5" customHeight="1">
      <c r="A445" s="77"/>
      <c r="B445" s="78"/>
      <c r="C445" s="78"/>
      <c r="D445" s="78"/>
      <c r="E445" s="78"/>
      <c r="F445" s="78"/>
      <c r="G445" s="78"/>
      <c r="H445" s="78"/>
      <c r="I445" s="78"/>
      <c r="J445" s="78"/>
      <c r="K445" s="78"/>
      <c r="L445" s="78"/>
      <c r="M445" s="78"/>
      <c r="N445" s="78"/>
      <c r="O445" s="78"/>
      <c r="P445" s="78"/>
      <c r="Q445" s="79"/>
      <c r="R445" s="65"/>
      <c r="S445" s="65"/>
      <c r="T445" s="65"/>
      <c r="U445" s="65"/>
      <c r="V445" s="65"/>
      <c r="W445" s="65"/>
      <c r="X445" s="65"/>
      <c r="Y445" s="65"/>
      <c r="Z445" s="65"/>
      <c r="AA445" s="65"/>
      <c r="AB445" s="65"/>
      <c r="AC445" s="65"/>
    </row>
    <row r="446" spans="1:29" ht="13.5" customHeight="1">
      <c r="A446" s="77"/>
      <c r="B446" s="78"/>
      <c r="C446" s="78"/>
      <c r="D446" s="78"/>
      <c r="E446" s="78"/>
      <c r="F446" s="78"/>
      <c r="G446" s="78"/>
      <c r="H446" s="78"/>
      <c r="I446" s="78"/>
      <c r="J446" s="78"/>
      <c r="K446" s="78"/>
      <c r="L446" s="78"/>
      <c r="M446" s="78"/>
      <c r="N446" s="78"/>
      <c r="O446" s="78"/>
      <c r="P446" s="78"/>
      <c r="Q446" s="79"/>
      <c r="R446" s="65"/>
      <c r="S446" s="65"/>
      <c r="T446" s="65"/>
      <c r="U446" s="65"/>
      <c r="V446" s="65"/>
      <c r="W446" s="65"/>
      <c r="X446" s="65"/>
      <c r="Y446" s="65"/>
      <c r="Z446" s="65"/>
      <c r="AA446" s="65"/>
      <c r="AB446" s="65"/>
      <c r="AC446" s="65"/>
    </row>
    <row r="447" spans="1:29" ht="13.5" customHeight="1">
      <c r="A447" s="77"/>
      <c r="B447" s="78"/>
      <c r="C447" s="78"/>
      <c r="D447" s="78"/>
      <c r="E447" s="78"/>
      <c r="F447" s="78"/>
      <c r="G447" s="78"/>
      <c r="H447" s="78"/>
      <c r="I447" s="78"/>
      <c r="J447" s="78"/>
      <c r="K447" s="78"/>
      <c r="L447" s="78"/>
      <c r="M447" s="78"/>
      <c r="N447" s="78"/>
      <c r="O447" s="78"/>
      <c r="P447" s="78"/>
      <c r="Q447" s="79"/>
      <c r="R447" s="65"/>
      <c r="S447" s="65"/>
      <c r="T447" s="65"/>
      <c r="U447" s="65"/>
      <c r="V447" s="65"/>
      <c r="W447" s="65"/>
      <c r="X447" s="65"/>
      <c r="Y447" s="65"/>
      <c r="Z447" s="65"/>
      <c r="AA447" s="65"/>
      <c r="AB447" s="65"/>
      <c r="AC447" s="65"/>
    </row>
    <row r="448" spans="1:29" ht="13.5" customHeight="1">
      <c r="A448" s="77"/>
      <c r="B448" s="78"/>
      <c r="C448" s="78"/>
      <c r="D448" s="78"/>
      <c r="E448" s="78"/>
      <c r="F448" s="78"/>
      <c r="G448" s="78"/>
      <c r="H448" s="78"/>
      <c r="I448" s="78"/>
      <c r="J448" s="78"/>
      <c r="K448" s="78"/>
      <c r="L448" s="78"/>
      <c r="M448" s="78"/>
      <c r="N448" s="78"/>
      <c r="O448" s="78"/>
      <c r="P448" s="78"/>
      <c r="Q448" s="79"/>
      <c r="R448" s="65"/>
      <c r="S448" s="65"/>
      <c r="T448" s="65"/>
      <c r="U448" s="65"/>
      <c r="V448" s="65"/>
      <c r="W448" s="65"/>
      <c r="X448" s="65"/>
      <c r="Y448" s="65"/>
      <c r="Z448" s="65"/>
      <c r="AA448" s="65"/>
      <c r="AB448" s="65"/>
      <c r="AC448" s="65"/>
    </row>
    <row r="449" spans="1:29" ht="13.5" customHeight="1">
      <c r="A449" s="77"/>
      <c r="B449" s="78"/>
      <c r="C449" s="78"/>
      <c r="D449" s="78"/>
      <c r="E449" s="78"/>
      <c r="F449" s="78"/>
      <c r="G449" s="78"/>
      <c r="H449" s="78"/>
      <c r="I449" s="78"/>
      <c r="J449" s="78"/>
      <c r="K449" s="78"/>
      <c r="L449" s="78"/>
      <c r="M449" s="78"/>
      <c r="N449" s="78"/>
      <c r="O449" s="78"/>
      <c r="P449" s="78"/>
      <c r="Q449" s="79"/>
      <c r="R449" s="65"/>
      <c r="S449" s="65"/>
      <c r="T449" s="65"/>
      <c r="U449" s="65"/>
      <c r="V449" s="65"/>
      <c r="W449" s="65"/>
      <c r="X449" s="65"/>
      <c r="Y449" s="65"/>
      <c r="Z449" s="65"/>
      <c r="AA449" s="65"/>
      <c r="AB449" s="65"/>
      <c r="AC449" s="65"/>
    </row>
    <row r="450" spans="1:29" ht="13.5" customHeight="1">
      <c r="A450" s="77"/>
      <c r="B450" s="78"/>
      <c r="C450" s="78"/>
      <c r="D450" s="78"/>
      <c r="E450" s="78"/>
      <c r="F450" s="78"/>
      <c r="G450" s="78"/>
      <c r="H450" s="78"/>
      <c r="I450" s="78"/>
      <c r="J450" s="78"/>
      <c r="K450" s="78"/>
      <c r="L450" s="78"/>
      <c r="M450" s="78"/>
      <c r="N450" s="78"/>
      <c r="O450" s="78"/>
      <c r="P450" s="78"/>
      <c r="Q450" s="79"/>
      <c r="R450" s="65"/>
      <c r="S450" s="65"/>
      <c r="T450" s="65"/>
      <c r="U450" s="65"/>
      <c r="V450" s="65"/>
      <c r="W450" s="65"/>
      <c r="X450" s="65"/>
      <c r="Y450" s="65"/>
      <c r="Z450" s="65"/>
      <c r="AA450" s="65"/>
      <c r="AB450" s="65"/>
      <c r="AC450" s="65"/>
    </row>
    <row r="451" spans="1:29" ht="13.5" customHeight="1">
      <c r="A451" s="77"/>
      <c r="B451" s="78"/>
      <c r="C451" s="78"/>
      <c r="D451" s="78"/>
      <c r="E451" s="78"/>
      <c r="F451" s="78"/>
      <c r="G451" s="78"/>
      <c r="H451" s="78"/>
      <c r="I451" s="78"/>
      <c r="J451" s="78"/>
      <c r="K451" s="78"/>
      <c r="L451" s="78"/>
      <c r="M451" s="78"/>
      <c r="N451" s="78"/>
      <c r="O451" s="78"/>
      <c r="P451" s="78"/>
      <c r="Q451" s="79"/>
      <c r="R451" s="65"/>
      <c r="S451" s="65"/>
      <c r="T451" s="65"/>
      <c r="U451" s="65"/>
      <c r="V451" s="65"/>
      <c r="W451" s="65"/>
      <c r="X451" s="65"/>
      <c r="Y451" s="65"/>
      <c r="Z451" s="65"/>
      <c r="AA451" s="65"/>
      <c r="AB451" s="65"/>
      <c r="AC451" s="65"/>
    </row>
    <row r="452" spans="1:29" ht="13.5" customHeight="1">
      <c r="A452" s="77"/>
      <c r="B452" s="78"/>
      <c r="C452" s="78"/>
      <c r="D452" s="78"/>
      <c r="E452" s="78"/>
      <c r="F452" s="78"/>
      <c r="G452" s="78"/>
      <c r="H452" s="78"/>
      <c r="I452" s="78"/>
      <c r="J452" s="78"/>
      <c r="K452" s="78"/>
      <c r="L452" s="78"/>
      <c r="M452" s="78"/>
      <c r="N452" s="78"/>
      <c r="O452" s="78"/>
      <c r="P452" s="78"/>
      <c r="Q452" s="79"/>
      <c r="R452" s="65"/>
      <c r="S452" s="65"/>
      <c r="T452" s="65"/>
      <c r="U452" s="65"/>
      <c r="V452" s="65"/>
      <c r="W452" s="65"/>
      <c r="X452" s="65"/>
      <c r="Y452" s="65"/>
      <c r="Z452" s="65"/>
      <c r="AA452" s="65"/>
      <c r="AB452" s="65"/>
      <c r="AC452" s="65"/>
    </row>
    <row r="453" spans="1:29" ht="13.5" customHeight="1">
      <c r="A453" s="77"/>
      <c r="B453" s="78"/>
      <c r="C453" s="78"/>
      <c r="D453" s="78"/>
      <c r="E453" s="78"/>
      <c r="F453" s="78"/>
      <c r="G453" s="78"/>
      <c r="H453" s="78"/>
      <c r="I453" s="78"/>
      <c r="J453" s="78"/>
      <c r="K453" s="78"/>
      <c r="L453" s="78"/>
      <c r="M453" s="78"/>
      <c r="N453" s="78"/>
      <c r="O453" s="78"/>
      <c r="P453" s="78"/>
      <c r="Q453" s="79"/>
      <c r="R453" s="65"/>
      <c r="S453" s="65"/>
      <c r="T453" s="65"/>
      <c r="U453" s="65"/>
      <c r="V453" s="65"/>
      <c r="W453" s="65"/>
      <c r="X453" s="65"/>
      <c r="Y453" s="65"/>
      <c r="Z453" s="65"/>
      <c r="AA453" s="65"/>
      <c r="AB453" s="65"/>
      <c r="AC453" s="65"/>
    </row>
    <row r="454" spans="1:29" ht="13.5" customHeight="1">
      <c r="A454" s="77"/>
      <c r="B454" s="78"/>
      <c r="C454" s="78"/>
      <c r="D454" s="78"/>
      <c r="E454" s="78"/>
      <c r="F454" s="78"/>
      <c r="G454" s="78"/>
      <c r="H454" s="78"/>
      <c r="I454" s="78"/>
      <c r="J454" s="78"/>
      <c r="K454" s="78"/>
      <c r="L454" s="78"/>
      <c r="M454" s="78"/>
      <c r="N454" s="78"/>
      <c r="O454" s="78"/>
      <c r="P454" s="78"/>
      <c r="Q454" s="79"/>
      <c r="R454" s="65"/>
      <c r="S454" s="65"/>
      <c r="T454" s="65"/>
      <c r="U454" s="65"/>
      <c r="V454" s="65"/>
      <c r="W454" s="65"/>
      <c r="X454" s="65"/>
      <c r="Y454" s="65"/>
      <c r="Z454" s="65"/>
      <c r="AA454" s="65"/>
      <c r="AB454" s="65"/>
      <c r="AC454" s="65"/>
    </row>
    <row r="455" spans="1:29" ht="13.5" customHeight="1">
      <c r="A455" s="77"/>
      <c r="B455" s="78"/>
      <c r="C455" s="78"/>
      <c r="D455" s="78"/>
      <c r="E455" s="78"/>
      <c r="F455" s="78"/>
      <c r="G455" s="78"/>
      <c r="H455" s="78"/>
      <c r="I455" s="78"/>
      <c r="J455" s="78"/>
      <c r="K455" s="78"/>
      <c r="L455" s="78"/>
      <c r="M455" s="78"/>
      <c r="N455" s="78"/>
      <c r="O455" s="78"/>
      <c r="P455" s="78"/>
      <c r="Q455" s="79"/>
      <c r="R455" s="65"/>
      <c r="S455" s="65"/>
      <c r="T455" s="65"/>
      <c r="U455" s="65"/>
      <c r="V455" s="65"/>
      <c r="W455" s="65"/>
      <c r="X455" s="65"/>
      <c r="Y455" s="65"/>
      <c r="Z455" s="65"/>
      <c r="AA455" s="65"/>
      <c r="AB455" s="65"/>
      <c r="AC455" s="65"/>
    </row>
    <row r="456" spans="1:29" ht="13.5" customHeight="1">
      <c r="A456" s="77"/>
      <c r="B456" s="78"/>
      <c r="C456" s="78"/>
      <c r="D456" s="78"/>
      <c r="E456" s="78"/>
      <c r="F456" s="78"/>
      <c r="G456" s="78"/>
      <c r="H456" s="78"/>
      <c r="I456" s="78"/>
      <c r="J456" s="78"/>
      <c r="K456" s="78"/>
      <c r="L456" s="78"/>
      <c r="M456" s="78"/>
      <c r="N456" s="78"/>
      <c r="O456" s="78"/>
      <c r="P456" s="78"/>
      <c r="Q456" s="79"/>
      <c r="R456" s="65"/>
      <c r="S456" s="65"/>
      <c r="T456" s="65"/>
      <c r="U456" s="65"/>
      <c r="V456" s="65"/>
      <c r="W456" s="65"/>
      <c r="X456" s="65"/>
      <c r="Y456" s="65"/>
      <c r="Z456" s="65"/>
      <c r="AA456" s="65"/>
      <c r="AB456" s="65"/>
      <c r="AC456" s="65"/>
    </row>
    <row r="457" spans="1:29" ht="13.5" customHeight="1">
      <c r="A457" s="77"/>
      <c r="B457" s="78"/>
      <c r="C457" s="78"/>
      <c r="D457" s="78"/>
      <c r="E457" s="78"/>
      <c r="F457" s="78"/>
      <c r="G457" s="78"/>
      <c r="H457" s="78"/>
      <c r="I457" s="78"/>
      <c r="J457" s="78"/>
      <c r="K457" s="78"/>
      <c r="L457" s="78"/>
      <c r="M457" s="78"/>
      <c r="N457" s="78"/>
      <c r="O457" s="78"/>
      <c r="P457" s="78"/>
      <c r="Q457" s="79"/>
      <c r="R457" s="65"/>
      <c r="S457" s="65"/>
      <c r="T457" s="65"/>
      <c r="U457" s="65"/>
      <c r="V457" s="65"/>
      <c r="W457" s="65"/>
      <c r="X457" s="65"/>
      <c r="Y457" s="65"/>
      <c r="Z457" s="65"/>
      <c r="AA457" s="65"/>
      <c r="AB457" s="65"/>
      <c r="AC457" s="65"/>
    </row>
    <row r="458" spans="1:29" ht="13.5" customHeight="1">
      <c r="A458" s="77"/>
      <c r="B458" s="78"/>
      <c r="C458" s="78"/>
      <c r="D458" s="78"/>
      <c r="E458" s="78"/>
      <c r="F458" s="78"/>
      <c r="G458" s="78"/>
      <c r="H458" s="78"/>
      <c r="I458" s="78"/>
      <c r="J458" s="78"/>
      <c r="K458" s="78"/>
      <c r="L458" s="78"/>
      <c r="M458" s="78"/>
      <c r="N458" s="78"/>
      <c r="O458" s="78"/>
      <c r="P458" s="78"/>
      <c r="Q458" s="79"/>
      <c r="R458" s="65"/>
      <c r="S458" s="65"/>
      <c r="T458" s="65"/>
      <c r="U458" s="65"/>
      <c r="V458" s="65"/>
      <c r="W458" s="65"/>
      <c r="X458" s="65"/>
      <c r="Y458" s="65"/>
      <c r="Z458" s="65"/>
      <c r="AA458" s="65"/>
      <c r="AB458" s="65"/>
      <c r="AC458" s="65"/>
    </row>
    <row r="459" spans="1:29" ht="13.5" customHeight="1">
      <c r="A459" s="77"/>
      <c r="B459" s="78"/>
      <c r="C459" s="78"/>
      <c r="D459" s="78"/>
      <c r="E459" s="78"/>
      <c r="F459" s="78"/>
      <c r="G459" s="78"/>
      <c r="H459" s="78"/>
      <c r="I459" s="78"/>
      <c r="J459" s="78"/>
      <c r="K459" s="78"/>
      <c r="L459" s="78"/>
      <c r="M459" s="78"/>
      <c r="N459" s="78"/>
      <c r="O459" s="78"/>
      <c r="P459" s="78"/>
      <c r="Q459" s="79"/>
      <c r="R459" s="65"/>
      <c r="S459" s="65"/>
      <c r="T459" s="65"/>
      <c r="U459" s="65"/>
      <c r="V459" s="65"/>
      <c r="W459" s="65"/>
      <c r="X459" s="65"/>
      <c r="Y459" s="65"/>
      <c r="Z459" s="65"/>
      <c r="AA459" s="65"/>
      <c r="AB459" s="65"/>
      <c r="AC459" s="65"/>
    </row>
    <row r="460" spans="1:29" ht="13.5" customHeight="1">
      <c r="A460" s="77"/>
      <c r="B460" s="78"/>
      <c r="C460" s="78"/>
      <c r="D460" s="78"/>
      <c r="E460" s="78"/>
      <c r="F460" s="78"/>
      <c r="G460" s="78"/>
      <c r="H460" s="78"/>
      <c r="I460" s="78"/>
      <c r="J460" s="78"/>
      <c r="K460" s="78"/>
      <c r="L460" s="78"/>
      <c r="M460" s="78"/>
      <c r="N460" s="78"/>
      <c r="O460" s="78"/>
      <c r="P460" s="78"/>
      <c r="Q460" s="79"/>
      <c r="R460" s="65"/>
      <c r="S460" s="65"/>
      <c r="T460" s="65"/>
      <c r="U460" s="65"/>
      <c r="V460" s="65"/>
      <c r="W460" s="65"/>
      <c r="X460" s="65"/>
      <c r="Y460" s="65"/>
      <c r="Z460" s="65"/>
      <c r="AA460" s="65"/>
      <c r="AB460" s="65"/>
      <c r="AC460" s="65"/>
    </row>
    <row r="461" spans="1:29" ht="13.5" customHeight="1">
      <c r="A461" s="77"/>
      <c r="B461" s="78"/>
      <c r="C461" s="78"/>
      <c r="D461" s="78"/>
      <c r="E461" s="78"/>
      <c r="F461" s="78"/>
      <c r="G461" s="78"/>
      <c r="H461" s="78"/>
      <c r="I461" s="78"/>
      <c r="J461" s="78"/>
      <c r="K461" s="78"/>
      <c r="L461" s="78"/>
      <c r="M461" s="78"/>
      <c r="N461" s="78"/>
      <c r="O461" s="78"/>
      <c r="P461" s="78"/>
      <c r="Q461" s="79"/>
      <c r="R461" s="65"/>
      <c r="S461" s="65"/>
      <c r="T461" s="65"/>
      <c r="U461" s="65"/>
      <c r="V461" s="65"/>
      <c r="W461" s="65"/>
      <c r="X461" s="65"/>
      <c r="Y461" s="65"/>
      <c r="Z461" s="65"/>
      <c r="AA461" s="65"/>
      <c r="AB461" s="65"/>
      <c r="AC461" s="65"/>
    </row>
    <row r="462" spans="1:29" ht="13.5" customHeight="1">
      <c r="A462" s="77"/>
      <c r="B462" s="78"/>
      <c r="C462" s="78"/>
      <c r="D462" s="78"/>
      <c r="E462" s="78"/>
      <c r="F462" s="78"/>
      <c r="G462" s="78"/>
      <c r="H462" s="78"/>
      <c r="I462" s="78"/>
      <c r="J462" s="78"/>
      <c r="K462" s="78"/>
      <c r="L462" s="78"/>
      <c r="M462" s="78"/>
      <c r="N462" s="78"/>
      <c r="O462" s="78"/>
      <c r="P462" s="78"/>
      <c r="Q462" s="79"/>
      <c r="R462" s="65"/>
      <c r="S462" s="65"/>
      <c r="T462" s="65"/>
      <c r="U462" s="65"/>
      <c r="V462" s="65"/>
      <c r="W462" s="65"/>
      <c r="X462" s="65"/>
      <c r="Y462" s="65"/>
      <c r="Z462" s="65"/>
      <c r="AA462" s="65"/>
      <c r="AB462" s="65"/>
      <c r="AC462" s="65"/>
    </row>
    <row r="463" spans="1:29" ht="13.5" customHeight="1">
      <c r="A463" s="77"/>
      <c r="B463" s="78"/>
      <c r="C463" s="78"/>
      <c r="D463" s="78"/>
      <c r="E463" s="78"/>
      <c r="F463" s="78"/>
      <c r="G463" s="78"/>
      <c r="H463" s="78"/>
      <c r="I463" s="78"/>
      <c r="J463" s="78"/>
      <c r="K463" s="78"/>
      <c r="L463" s="78"/>
      <c r="M463" s="78"/>
      <c r="N463" s="78"/>
      <c r="O463" s="78"/>
      <c r="P463" s="78"/>
      <c r="Q463" s="79"/>
      <c r="R463" s="65"/>
      <c r="S463" s="65"/>
      <c r="T463" s="65"/>
      <c r="U463" s="65"/>
      <c r="V463" s="65"/>
      <c r="W463" s="65"/>
      <c r="X463" s="65"/>
      <c r="Y463" s="65"/>
      <c r="Z463" s="65"/>
      <c r="AA463" s="65"/>
      <c r="AB463" s="65"/>
      <c r="AC463" s="65"/>
    </row>
    <row r="464" spans="1:29" ht="13.5" customHeight="1">
      <c r="A464" s="77"/>
      <c r="B464" s="78"/>
      <c r="C464" s="78"/>
      <c r="D464" s="78"/>
      <c r="E464" s="78"/>
      <c r="F464" s="78"/>
      <c r="G464" s="78"/>
      <c r="H464" s="78"/>
      <c r="I464" s="78"/>
      <c r="J464" s="78"/>
      <c r="K464" s="78"/>
      <c r="L464" s="78"/>
      <c r="M464" s="78"/>
      <c r="N464" s="78"/>
      <c r="O464" s="78"/>
      <c r="P464" s="78"/>
      <c r="Q464" s="79"/>
      <c r="R464" s="65"/>
      <c r="S464" s="65"/>
      <c r="T464" s="65"/>
      <c r="U464" s="65"/>
      <c r="V464" s="65"/>
      <c r="W464" s="65"/>
      <c r="X464" s="65"/>
      <c r="Y464" s="65"/>
      <c r="Z464" s="65"/>
      <c r="AA464" s="65"/>
      <c r="AB464" s="65"/>
      <c r="AC464" s="65"/>
    </row>
    <row r="465" spans="1:29" ht="13.5" customHeight="1">
      <c r="A465" s="77"/>
      <c r="B465" s="78"/>
      <c r="C465" s="78"/>
      <c r="D465" s="78"/>
      <c r="E465" s="78"/>
      <c r="F465" s="78"/>
      <c r="G465" s="78"/>
      <c r="H465" s="78"/>
      <c r="I465" s="78"/>
      <c r="J465" s="78"/>
      <c r="K465" s="78"/>
      <c r="L465" s="78"/>
      <c r="M465" s="78"/>
      <c r="N465" s="78"/>
      <c r="O465" s="78"/>
      <c r="P465" s="78"/>
      <c r="Q465" s="79"/>
      <c r="R465" s="65"/>
      <c r="S465" s="65"/>
      <c r="T465" s="65"/>
      <c r="U465" s="65"/>
      <c r="V465" s="65"/>
      <c r="W465" s="65"/>
      <c r="X465" s="65"/>
      <c r="Y465" s="65"/>
      <c r="Z465" s="65"/>
      <c r="AA465" s="65"/>
      <c r="AB465" s="65"/>
      <c r="AC465" s="65"/>
    </row>
    <row r="466" spans="1:29" ht="13.5" customHeight="1">
      <c r="A466" s="77"/>
      <c r="B466" s="78"/>
      <c r="C466" s="78"/>
      <c r="D466" s="78"/>
      <c r="E466" s="78"/>
      <c r="F466" s="78"/>
      <c r="G466" s="78"/>
      <c r="H466" s="78"/>
      <c r="I466" s="78"/>
      <c r="J466" s="78"/>
      <c r="K466" s="78"/>
      <c r="L466" s="78"/>
      <c r="M466" s="78"/>
      <c r="N466" s="78"/>
      <c r="O466" s="78"/>
      <c r="P466" s="78"/>
      <c r="Q466" s="79"/>
      <c r="R466" s="65"/>
      <c r="S466" s="65"/>
      <c r="T466" s="65"/>
      <c r="U466" s="65"/>
      <c r="V466" s="65"/>
      <c r="W466" s="65"/>
      <c r="X466" s="65"/>
      <c r="Y466" s="65"/>
      <c r="Z466" s="65"/>
      <c r="AA466" s="65"/>
      <c r="AB466" s="65"/>
      <c r="AC466" s="65"/>
    </row>
    <row r="467" spans="1:29" ht="13.5" customHeight="1">
      <c r="A467" s="77"/>
      <c r="B467" s="78"/>
      <c r="C467" s="78"/>
      <c r="D467" s="78"/>
      <c r="E467" s="78"/>
      <c r="F467" s="78"/>
      <c r="G467" s="78"/>
      <c r="H467" s="78"/>
      <c r="I467" s="78"/>
      <c r="J467" s="78"/>
      <c r="K467" s="78"/>
      <c r="L467" s="78"/>
      <c r="M467" s="78"/>
      <c r="N467" s="78"/>
      <c r="O467" s="78"/>
      <c r="P467" s="78"/>
      <c r="Q467" s="79"/>
      <c r="R467" s="65"/>
      <c r="S467" s="65"/>
      <c r="T467" s="65"/>
      <c r="U467" s="65"/>
      <c r="V467" s="65"/>
      <c r="W467" s="65"/>
      <c r="X467" s="65"/>
      <c r="Y467" s="65"/>
      <c r="Z467" s="65"/>
      <c r="AA467" s="65"/>
      <c r="AB467" s="65"/>
      <c r="AC467" s="65"/>
    </row>
    <row r="468" spans="1:29" ht="13.5" customHeight="1">
      <c r="A468" s="77"/>
      <c r="B468" s="78"/>
      <c r="C468" s="78"/>
      <c r="D468" s="78"/>
      <c r="E468" s="78"/>
      <c r="F468" s="78"/>
      <c r="G468" s="78"/>
      <c r="H468" s="78"/>
      <c r="I468" s="78"/>
      <c r="J468" s="78"/>
      <c r="K468" s="78"/>
      <c r="L468" s="78"/>
      <c r="M468" s="78"/>
      <c r="N468" s="78"/>
      <c r="O468" s="78"/>
      <c r="P468" s="78"/>
      <c r="Q468" s="79"/>
      <c r="R468" s="65"/>
      <c r="S468" s="65"/>
      <c r="T468" s="65"/>
      <c r="U468" s="65"/>
      <c r="V468" s="65"/>
      <c r="W468" s="65"/>
      <c r="X468" s="65"/>
      <c r="Y468" s="65"/>
      <c r="Z468" s="65"/>
      <c r="AA468" s="65"/>
      <c r="AB468" s="65"/>
      <c r="AC468" s="65"/>
    </row>
    <row r="469" spans="1:29" ht="13.5" customHeight="1">
      <c r="A469" s="77"/>
      <c r="B469" s="78"/>
      <c r="C469" s="78"/>
      <c r="D469" s="78"/>
      <c r="E469" s="78"/>
      <c r="F469" s="78"/>
      <c r="G469" s="78"/>
      <c r="H469" s="78"/>
      <c r="I469" s="78"/>
      <c r="J469" s="78"/>
      <c r="K469" s="78"/>
      <c r="L469" s="78"/>
      <c r="M469" s="78"/>
      <c r="N469" s="78"/>
      <c r="O469" s="78"/>
      <c r="P469" s="78"/>
      <c r="Q469" s="79"/>
      <c r="R469" s="65"/>
      <c r="S469" s="65"/>
      <c r="T469" s="65"/>
      <c r="U469" s="65"/>
      <c r="V469" s="65"/>
      <c r="W469" s="65"/>
      <c r="X469" s="65"/>
      <c r="Y469" s="65"/>
      <c r="Z469" s="65"/>
      <c r="AA469" s="65"/>
      <c r="AB469" s="65"/>
      <c r="AC469" s="65"/>
    </row>
    <row r="470" spans="1:29" ht="13.5" customHeight="1">
      <c r="A470" s="77"/>
      <c r="B470" s="78"/>
      <c r="C470" s="78"/>
      <c r="D470" s="78"/>
      <c r="E470" s="78"/>
      <c r="F470" s="78"/>
      <c r="G470" s="78"/>
      <c r="H470" s="78"/>
      <c r="I470" s="78"/>
      <c r="J470" s="78"/>
      <c r="K470" s="78"/>
      <c r="L470" s="78"/>
      <c r="M470" s="78"/>
      <c r="N470" s="78"/>
      <c r="O470" s="78"/>
      <c r="P470" s="78"/>
      <c r="Q470" s="79"/>
      <c r="R470" s="65"/>
      <c r="S470" s="65"/>
      <c r="T470" s="65"/>
      <c r="U470" s="65"/>
      <c r="V470" s="65"/>
      <c r="W470" s="65"/>
      <c r="X470" s="65"/>
      <c r="Y470" s="65"/>
      <c r="Z470" s="65"/>
      <c r="AA470" s="65"/>
      <c r="AB470" s="65"/>
      <c r="AC470" s="65"/>
    </row>
    <row r="471" spans="1:29" ht="13.5" customHeight="1">
      <c r="A471" s="77"/>
      <c r="B471" s="78"/>
      <c r="C471" s="78"/>
      <c r="D471" s="78"/>
      <c r="E471" s="78"/>
      <c r="F471" s="78"/>
      <c r="G471" s="78"/>
      <c r="H471" s="78"/>
      <c r="I471" s="78"/>
      <c r="J471" s="78"/>
      <c r="K471" s="78"/>
      <c r="L471" s="78"/>
      <c r="M471" s="78"/>
      <c r="N471" s="78"/>
      <c r="O471" s="78"/>
      <c r="P471" s="78"/>
      <c r="Q471" s="79"/>
      <c r="R471" s="65"/>
      <c r="S471" s="65"/>
      <c r="T471" s="65"/>
      <c r="U471" s="65"/>
      <c r="V471" s="65"/>
      <c r="W471" s="65"/>
      <c r="X471" s="65"/>
      <c r="Y471" s="65"/>
      <c r="Z471" s="65"/>
      <c r="AA471" s="65"/>
      <c r="AB471" s="65"/>
      <c r="AC471" s="65"/>
    </row>
    <row r="472" spans="1:29" ht="13.5" customHeight="1">
      <c r="A472" s="77"/>
      <c r="B472" s="78"/>
      <c r="C472" s="78"/>
      <c r="D472" s="78"/>
      <c r="E472" s="78"/>
      <c r="F472" s="78"/>
      <c r="G472" s="78"/>
      <c r="H472" s="78"/>
      <c r="I472" s="78"/>
      <c r="J472" s="78"/>
      <c r="K472" s="78"/>
      <c r="L472" s="78"/>
      <c r="M472" s="78"/>
      <c r="N472" s="78"/>
      <c r="O472" s="78"/>
      <c r="P472" s="78"/>
      <c r="Q472" s="79"/>
      <c r="R472" s="65"/>
      <c r="S472" s="65"/>
      <c r="T472" s="65"/>
      <c r="U472" s="65"/>
      <c r="V472" s="65"/>
      <c r="W472" s="65"/>
      <c r="X472" s="65"/>
      <c r="Y472" s="65"/>
      <c r="Z472" s="65"/>
      <c r="AA472" s="65"/>
      <c r="AB472" s="65"/>
      <c r="AC472" s="65"/>
    </row>
    <row r="473" spans="1:29" ht="13.5" customHeight="1">
      <c r="A473" s="77"/>
      <c r="B473" s="78"/>
      <c r="C473" s="78"/>
      <c r="D473" s="78"/>
      <c r="E473" s="78"/>
      <c r="F473" s="78"/>
      <c r="G473" s="78"/>
      <c r="H473" s="78"/>
      <c r="I473" s="78"/>
      <c r="J473" s="78"/>
      <c r="K473" s="78"/>
      <c r="L473" s="78"/>
      <c r="M473" s="78"/>
      <c r="N473" s="78"/>
      <c r="O473" s="78"/>
      <c r="P473" s="78"/>
      <c r="Q473" s="79"/>
      <c r="R473" s="65"/>
      <c r="S473" s="65"/>
      <c r="T473" s="65"/>
      <c r="U473" s="65"/>
      <c r="V473" s="65"/>
      <c r="W473" s="65"/>
      <c r="X473" s="65"/>
      <c r="Y473" s="65"/>
      <c r="Z473" s="65"/>
      <c r="AA473" s="65"/>
      <c r="AB473" s="65"/>
      <c r="AC473" s="65"/>
    </row>
    <row r="474" spans="1:29" ht="13.5" customHeight="1">
      <c r="A474" s="77"/>
      <c r="B474" s="78"/>
      <c r="C474" s="78"/>
      <c r="D474" s="78"/>
      <c r="E474" s="78"/>
      <c r="F474" s="78"/>
      <c r="G474" s="78"/>
      <c r="H474" s="78"/>
      <c r="I474" s="78"/>
      <c r="J474" s="78"/>
      <c r="K474" s="78"/>
      <c r="L474" s="78"/>
      <c r="M474" s="78"/>
      <c r="N474" s="78"/>
      <c r="O474" s="78"/>
      <c r="P474" s="78"/>
      <c r="Q474" s="79"/>
      <c r="R474" s="65"/>
      <c r="S474" s="65"/>
      <c r="T474" s="65"/>
      <c r="U474" s="65"/>
      <c r="V474" s="65"/>
      <c r="W474" s="65"/>
      <c r="X474" s="65"/>
      <c r="Y474" s="65"/>
      <c r="Z474" s="65"/>
      <c r="AA474" s="65"/>
      <c r="AB474" s="65"/>
      <c r="AC474" s="65"/>
    </row>
    <row r="475" spans="1:29" ht="13.5" customHeight="1">
      <c r="A475" s="77"/>
      <c r="B475" s="78"/>
      <c r="C475" s="78"/>
      <c r="D475" s="78"/>
      <c r="E475" s="78"/>
      <c r="F475" s="78"/>
      <c r="G475" s="78"/>
      <c r="H475" s="78"/>
      <c r="I475" s="78"/>
      <c r="J475" s="78"/>
      <c r="K475" s="78"/>
      <c r="L475" s="78"/>
      <c r="M475" s="78"/>
      <c r="N475" s="78"/>
      <c r="O475" s="78"/>
      <c r="P475" s="78"/>
      <c r="Q475" s="79"/>
      <c r="R475" s="65"/>
      <c r="S475" s="65"/>
      <c r="T475" s="65"/>
      <c r="U475" s="65"/>
      <c r="V475" s="65"/>
      <c r="W475" s="65"/>
      <c r="X475" s="65"/>
      <c r="Y475" s="65"/>
      <c r="Z475" s="65"/>
      <c r="AA475" s="65"/>
      <c r="AB475" s="65"/>
      <c r="AC475" s="65"/>
    </row>
    <row r="476" spans="1:29" ht="13.5" customHeight="1">
      <c r="A476" s="77"/>
      <c r="B476" s="78"/>
      <c r="C476" s="78"/>
      <c r="D476" s="78"/>
      <c r="E476" s="78"/>
      <c r="F476" s="78"/>
      <c r="G476" s="78"/>
      <c r="H476" s="78"/>
      <c r="I476" s="78"/>
      <c r="J476" s="78"/>
      <c r="K476" s="78"/>
      <c r="L476" s="78"/>
      <c r="M476" s="78"/>
      <c r="N476" s="78"/>
      <c r="O476" s="78"/>
      <c r="P476" s="78"/>
      <c r="Q476" s="79"/>
      <c r="R476" s="65"/>
      <c r="S476" s="65"/>
      <c r="T476" s="65"/>
      <c r="U476" s="65"/>
      <c r="V476" s="65"/>
      <c r="W476" s="65"/>
      <c r="X476" s="65"/>
      <c r="Y476" s="65"/>
      <c r="Z476" s="65"/>
      <c r="AA476" s="65"/>
      <c r="AB476" s="65"/>
      <c r="AC476" s="65"/>
    </row>
    <row r="477" spans="1:29" ht="13.5" customHeight="1">
      <c r="A477" s="77"/>
      <c r="B477" s="78"/>
      <c r="C477" s="78"/>
      <c r="D477" s="78"/>
      <c r="E477" s="78"/>
      <c r="F477" s="78"/>
      <c r="G477" s="78"/>
      <c r="H477" s="78"/>
      <c r="I477" s="78"/>
      <c r="J477" s="78"/>
      <c r="K477" s="78"/>
      <c r="L477" s="78"/>
      <c r="M477" s="78"/>
      <c r="N477" s="78"/>
      <c r="O477" s="78"/>
      <c r="P477" s="78"/>
      <c r="Q477" s="79"/>
      <c r="R477" s="65"/>
      <c r="S477" s="65"/>
      <c r="T477" s="65"/>
      <c r="U477" s="65"/>
      <c r="V477" s="65"/>
      <c r="W477" s="65"/>
      <c r="X477" s="65"/>
      <c r="Y477" s="65"/>
      <c r="Z477" s="65"/>
      <c r="AA477" s="65"/>
      <c r="AB477" s="65"/>
      <c r="AC477" s="65"/>
    </row>
    <row r="478" spans="1:29" ht="13.5" customHeight="1">
      <c r="A478" s="77"/>
      <c r="B478" s="78"/>
      <c r="C478" s="78"/>
      <c r="D478" s="78"/>
      <c r="E478" s="78"/>
      <c r="F478" s="78"/>
      <c r="G478" s="78"/>
      <c r="H478" s="78"/>
      <c r="I478" s="78"/>
      <c r="J478" s="78"/>
      <c r="K478" s="78"/>
      <c r="L478" s="78"/>
      <c r="M478" s="78"/>
      <c r="N478" s="78"/>
      <c r="O478" s="78"/>
      <c r="P478" s="78"/>
      <c r="Q478" s="79"/>
      <c r="R478" s="65"/>
      <c r="S478" s="65"/>
      <c r="T478" s="65"/>
      <c r="U478" s="65"/>
      <c r="V478" s="65"/>
      <c r="W478" s="65"/>
      <c r="X478" s="65"/>
      <c r="Y478" s="65"/>
      <c r="Z478" s="65"/>
      <c r="AA478" s="65"/>
      <c r="AB478" s="65"/>
      <c r="AC478" s="65"/>
    </row>
    <row r="479" spans="1:29" ht="13.5" customHeight="1">
      <c r="A479" s="77"/>
      <c r="B479" s="78"/>
      <c r="C479" s="78"/>
      <c r="D479" s="78"/>
      <c r="E479" s="78"/>
      <c r="F479" s="78"/>
      <c r="G479" s="78"/>
      <c r="H479" s="78"/>
      <c r="I479" s="78"/>
      <c r="J479" s="78"/>
      <c r="K479" s="78"/>
      <c r="L479" s="78"/>
      <c r="M479" s="78"/>
      <c r="N479" s="78"/>
      <c r="O479" s="78"/>
      <c r="P479" s="78"/>
      <c r="Q479" s="79"/>
      <c r="R479" s="65"/>
      <c r="S479" s="65"/>
      <c r="T479" s="65"/>
      <c r="U479" s="65"/>
      <c r="V479" s="65"/>
      <c r="W479" s="65"/>
      <c r="X479" s="65"/>
      <c r="Y479" s="65"/>
      <c r="Z479" s="65"/>
      <c r="AA479" s="65"/>
      <c r="AB479" s="65"/>
      <c r="AC479" s="65"/>
    </row>
    <row r="480" spans="1:29" ht="13.5" customHeight="1">
      <c r="A480" s="77"/>
      <c r="B480" s="78"/>
      <c r="C480" s="78"/>
      <c r="D480" s="78"/>
      <c r="E480" s="78"/>
      <c r="F480" s="78"/>
      <c r="G480" s="78"/>
      <c r="H480" s="78"/>
      <c r="I480" s="78"/>
      <c r="J480" s="78"/>
      <c r="K480" s="78"/>
      <c r="L480" s="78"/>
      <c r="M480" s="78"/>
      <c r="N480" s="78"/>
      <c r="O480" s="78"/>
      <c r="P480" s="78"/>
      <c r="Q480" s="79"/>
      <c r="R480" s="65"/>
      <c r="S480" s="65"/>
      <c r="T480" s="65"/>
      <c r="U480" s="65"/>
      <c r="V480" s="65"/>
      <c r="W480" s="65"/>
      <c r="X480" s="65"/>
      <c r="Y480" s="65"/>
      <c r="Z480" s="65"/>
      <c r="AA480" s="65"/>
      <c r="AB480" s="65"/>
      <c r="AC480" s="65"/>
    </row>
    <row r="481" spans="1:29" ht="13.5" customHeight="1">
      <c r="A481" s="77"/>
      <c r="B481" s="78"/>
      <c r="C481" s="78"/>
      <c r="D481" s="78"/>
      <c r="E481" s="78"/>
      <c r="F481" s="78"/>
      <c r="G481" s="78"/>
      <c r="H481" s="78"/>
      <c r="I481" s="78"/>
      <c r="J481" s="78"/>
      <c r="K481" s="78"/>
      <c r="L481" s="78"/>
      <c r="M481" s="78"/>
      <c r="N481" s="78"/>
      <c r="O481" s="78"/>
      <c r="P481" s="78"/>
      <c r="Q481" s="79"/>
      <c r="R481" s="65"/>
      <c r="S481" s="65"/>
      <c r="T481" s="65"/>
      <c r="U481" s="65"/>
      <c r="V481" s="65"/>
      <c r="W481" s="65"/>
      <c r="X481" s="65"/>
      <c r="Y481" s="65"/>
      <c r="Z481" s="65"/>
      <c r="AA481" s="65"/>
      <c r="AB481" s="65"/>
      <c r="AC481" s="65"/>
    </row>
    <row r="482" spans="1:29" ht="13.5" customHeight="1">
      <c r="A482" s="77"/>
      <c r="B482" s="78"/>
      <c r="C482" s="78"/>
      <c r="D482" s="78"/>
      <c r="E482" s="78"/>
      <c r="F482" s="78"/>
      <c r="G482" s="78"/>
      <c r="H482" s="78"/>
      <c r="I482" s="78"/>
      <c r="J482" s="78"/>
      <c r="K482" s="78"/>
      <c r="L482" s="78"/>
      <c r="M482" s="78"/>
      <c r="N482" s="78"/>
      <c r="O482" s="78"/>
      <c r="P482" s="78"/>
      <c r="Q482" s="79"/>
      <c r="R482" s="65"/>
      <c r="S482" s="65"/>
      <c r="T482" s="65"/>
      <c r="U482" s="65"/>
      <c r="V482" s="65"/>
      <c r="W482" s="65"/>
      <c r="X482" s="65"/>
      <c r="Y482" s="65"/>
      <c r="Z482" s="65"/>
      <c r="AA482" s="65"/>
      <c r="AB482" s="65"/>
      <c r="AC482" s="65"/>
    </row>
    <row r="483" spans="1:29" ht="13.5" customHeight="1">
      <c r="A483" s="77"/>
      <c r="B483" s="78"/>
      <c r="C483" s="78"/>
      <c r="D483" s="78"/>
      <c r="E483" s="78"/>
      <c r="F483" s="78"/>
      <c r="G483" s="78"/>
      <c r="H483" s="78"/>
      <c r="I483" s="78"/>
      <c r="J483" s="78"/>
      <c r="K483" s="78"/>
      <c r="L483" s="78"/>
      <c r="M483" s="78"/>
      <c r="N483" s="78"/>
      <c r="O483" s="78"/>
      <c r="P483" s="78"/>
      <c r="Q483" s="79"/>
      <c r="R483" s="65"/>
      <c r="S483" s="65"/>
      <c r="T483" s="65"/>
      <c r="U483" s="65"/>
      <c r="V483" s="65"/>
      <c r="W483" s="65"/>
      <c r="X483" s="65"/>
      <c r="Y483" s="65"/>
      <c r="Z483" s="65"/>
      <c r="AA483" s="65"/>
      <c r="AB483" s="65"/>
      <c r="AC483" s="65"/>
    </row>
    <row r="484" spans="1:29" ht="13.5" customHeight="1">
      <c r="A484" s="77"/>
      <c r="B484" s="78"/>
      <c r="C484" s="78"/>
      <c r="D484" s="78"/>
      <c r="E484" s="78"/>
      <c r="F484" s="78"/>
      <c r="G484" s="78"/>
      <c r="H484" s="78"/>
      <c r="I484" s="78"/>
      <c r="J484" s="78"/>
      <c r="K484" s="78"/>
      <c r="L484" s="78"/>
      <c r="M484" s="78"/>
      <c r="N484" s="78"/>
      <c r="O484" s="78"/>
      <c r="P484" s="78"/>
      <c r="Q484" s="79"/>
      <c r="R484" s="65"/>
      <c r="S484" s="65"/>
      <c r="T484" s="65"/>
      <c r="U484" s="65"/>
      <c r="V484" s="65"/>
      <c r="W484" s="65"/>
      <c r="X484" s="65"/>
      <c r="Y484" s="65"/>
      <c r="Z484" s="65"/>
      <c r="AA484" s="65"/>
      <c r="AB484" s="65"/>
      <c r="AC484" s="65"/>
    </row>
    <row r="485" spans="1:29" ht="13.5" customHeight="1">
      <c r="A485" s="77"/>
      <c r="B485" s="78"/>
      <c r="C485" s="78"/>
      <c r="D485" s="78"/>
      <c r="E485" s="78"/>
      <c r="F485" s="78"/>
      <c r="G485" s="78"/>
      <c r="H485" s="78"/>
      <c r="I485" s="78"/>
      <c r="J485" s="78"/>
      <c r="K485" s="78"/>
      <c r="L485" s="78"/>
      <c r="M485" s="78"/>
      <c r="N485" s="78"/>
      <c r="O485" s="78"/>
      <c r="P485" s="78"/>
      <c r="Q485" s="79"/>
      <c r="R485" s="65"/>
      <c r="S485" s="65"/>
      <c r="T485" s="65"/>
      <c r="U485" s="65"/>
      <c r="V485" s="65"/>
      <c r="W485" s="65"/>
      <c r="X485" s="65"/>
      <c r="Y485" s="65"/>
      <c r="Z485" s="65"/>
      <c r="AA485" s="65"/>
      <c r="AB485" s="65"/>
      <c r="AC485" s="65"/>
    </row>
    <row r="486" spans="1:29" ht="13.5" customHeight="1">
      <c r="A486" s="77"/>
      <c r="B486" s="78"/>
      <c r="C486" s="78"/>
      <c r="D486" s="78"/>
      <c r="E486" s="78"/>
      <c r="F486" s="78"/>
      <c r="G486" s="78"/>
      <c r="H486" s="78"/>
      <c r="I486" s="78"/>
      <c r="J486" s="78"/>
      <c r="K486" s="78"/>
      <c r="L486" s="78"/>
      <c r="M486" s="78"/>
      <c r="N486" s="78"/>
      <c r="O486" s="78"/>
      <c r="P486" s="78"/>
      <c r="Q486" s="79"/>
      <c r="R486" s="65"/>
      <c r="S486" s="65"/>
      <c r="T486" s="65"/>
      <c r="U486" s="65"/>
      <c r="V486" s="65"/>
      <c r="W486" s="65"/>
      <c r="X486" s="65"/>
      <c r="Y486" s="65"/>
      <c r="Z486" s="65"/>
      <c r="AA486" s="65"/>
      <c r="AB486" s="65"/>
      <c r="AC486" s="65"/>
    </row>
    <row r="487" spans="1:29" ht="13.5" customHeight="1">
      <c r="A487" s="77"/>
      <c r="B487" s="78"/>
      <c r="C487" s="78"/>
      <c r="D487" s="78"/>
      <c r="E487" s="78"/>
      <c r="F487" s="78"/>
      <c r="G487" s="78"/>
      <c r="H487" s="78"/>
      <c r="I487" s="78"/>
      <c r="J487" s="78"/>
      <c r="K487" s="78"/>
      <c r="L487" s="78"/>
      <c r="M487" s="78"/>
      <c r="N487" s="78"/>
      <c r="O487" s="78"/>
      <c r="P487" s="78"/>
      <c r="Q487" s="79"/>
      <c r="R487" s="65"/>
      <c r="S487" s="65"/>
      <c r="T487" s="65"/>
      <c r="U487" s="65"/>
      <c r="V487" s="65"/>
      <c r="W487" s="65"/>
      <c r="X487" s="65"/>
      <c r="Y487" s="65"/>
      <c r="Z487" s="65"/>
      <c r="AA487" s="65"/>
      <c r="AB487" s="65"/>
      <c r="AC487" s="65"/>
    </row>
    <row r="488" spans="1:29" ht="13.5" customHeight="1">
      <c r="A488" s="77"/>
      <c r="B488" s="78"/>
      <c r="C488" s="78"/>
      <c r="D488" s="78"/>
      <c r="E488" s="78"/>
      <c r="F488" s="78"/>
      <c r="G488" s="78"/>
      <c r="H488" s="78"/>
      <c r="I488" s="78"/>
      <c r="J488" s="78"/>
      <c r="K488" s="78"/>
      <c r="L488" s="78"/>
      <c r="M488" s="78"/>
      <c r="N488" s="78"/>
      <c r="O488" s="78"/>
      <c r="P488" s="78"/>
      <c r="Q488" s="79"/>
      <c r="R488" s="65"/>
      <c r="S488" s="65"/>
      <c r="T488" s="65"/>
      <c r="U488" s="65"/>
      <c r="V488" s="65"/>
      <c r="W488" s="65"/>
      <c r="X488" s="65"/>
      <c r="Y488" s="65"/>
      <c r="Z488" s="65"/>
      <c r="AA488" s="65"/>
      <c r="AB488" s="65"/>
      <c r="AC488" s="65"/>
    </row>
    <row r="489" spans="1:29" ht="13.5" customHeight="1">
      <c r="A489" s="77"/>
      <c r="B489" s="78"/>
      <c r="C489" s="78"/>
      <c r="D489" s="78"/>
      <c r="E489" s="78"/>
      <c r="F489" s="78"/>
      <c r="G489" s="78"/>
      <c r="H489" s="78"/>
      <c r="I489" s="78"/>
      <c r="J489" s="78"/>
      <c r="K489" s="78"/>
      <c r="L489" s="78"/>
      <c r="M489" s="78"/>
      <c r="N489" s="78"/>
      <c r="O489" s="78"/>
      <c r="P489" s="78"/>
      <c r="Q489" s="79"/>
      <c r="R489" s="65"/>
      <c r="S489" s="65"/>
      <c r="T489" s="65"/>
      <c r="U489" s="65"/>
      <c r="V489" s="65"/>
      <c r="W489" s="65"/>
      <c r="X489" s="65"/>
      <c r="Y489" s="65"/>
      <c r="Z489" s="65"/>
      <c r="AA489" s="65"/>
      <c r="AB489" s="65"/>
      <c r="AC489" s="65"/>
    </row>
    <row r="490" spans="1:29" ht="13.5" customHeight="1">
      <c r="A490" s="77"/>
      <c r="B490" s="78"/>
      <c r="C490" s="78"/>
      <c r="D490" s="78"/>
      <c r="E490" s="78"/>
      <c r="F490" s="78"/>
      <c r="G490" s="78"/>
      <c r="H490" s="78"/>
      <c r="I490" s="78"/>
      <c r="J490" s="78"/>
      <c r="K490" s="78"/>
      <c r="L490" s="78"/>
      <c r="M490" s="78"/>
      <c r="N490" s="78"/>
      <c r="O490" s="78"/>
      <c r="P490" s="78"/>
      <c r="Q490" s="79"/>
      <c r="R490" s="65"/>
      <c r="S490" s="65"/>
      <c r="T490" s="65"/>
      <c r="U490" s="65"/>
      <c r="V490" s="65"/>
      <c r="W490" s="65"/>
      <c r="X490" s="65"/>
      <c r="Y490" s="65"/>
      <c r="Z490" s="65"/>
      <c r="AA490" s="65"/>
      <c r="AB490" s="65"/>
      <c r="AC490" s="65"/>
    </row>
    <row r="491" spans="1:29" ht="13.5" customHeight="1">
      <c r="A491" s="77"/>
      <c r="B491" s="78"/>
      <c r="C491" s="78"/>
      <c r="D491" s="78"/>
      <c r="E491" s="78"/>
      <c r="F491" s="78"/>
      <c r="G491" s="78"/>
      <c r="H491" s="78"/>
      <c r="I491" s="78"/>
      <c r="J491" s="78"/>
      <c r="K491" s="78"/>
      <c r="L491" s="78"/>
      <c r="M491" s="78"/>
      <c r="N491" s="78"/>
      <c r="O491" s="78"/>
      <c r="P491" s="78"/>
      <c r="Q491" s="79"/>
      <c r="R491" s="65"/>
      <c r="S491" s="65"/>
      <c r="T491" s="65"/>
      <c r="U491" s="65"/>
      <c r="V491" s="65"/>
      <c r="W491" s="65"/>
      <c r="X491" s="65"/>
      <c r="Y491" s="65"/>
      <c r="Z491" s="65"/>
      <c r="AA491" s="65"/>
      <c r="AB491" s="65"/>
      <c r="AC491" s="65"/>
    </row>
    <row r="492" spans="1:29" ht="13.5" customHeight="1">
      <c r="A492" s="77"/>
      <c r="B492" s="78"/>
      <c r="C492" s="78"/>
      <c r="D492" s="78"/>
      <c r="E492" s="78"/>
      <c r="F492" s="78"/>
      <c r="G492" s="78"/>
      <c r="H492" s="78"/>
      <c r="I492" s="78"/>
      <c r="J492" s="78"/>
      <c r="K492" s="78"/>
      <c r="L492" s="78"/>
      <c r="M492" s="78"/>
      <c r="N492" s="78"/>
      <c r="O492" s="78"/>
      <c r="P492" s="78"/>
      <c r="Q492" s="79"/>
      <c r="R492" s="65"/>
      <c r="S492" s="65"/>
      <c r="T492" s="65"/>
      <c r="U492" s="65"/>
      <c r="V492" s="65"/>
      <c r="W492" s="65"/>
      <c r="X492" s="65"/>
      <c r="Y492" s="65"/>
      <c r="Z492" s="65"/>
      <c r="AA492" s="65"/>
      <c r="AB492" s="65"/>
      <c r="AC492" s="65"/>
    </row>
    <row r="493" spans="1:29" ht="13.5" customHeight="1">
      <c r="A493" s="77"/>
      <c r="B493" s="78"/>
      <c r="C493" s="78"/>
      <c r="D493" s="78"/>
      <c r="E493" s="78"/>
      <c r="F493" s="78"/>
      <c r="G493" s="78"/>
      <c r="H493" s="78"/>
      <c r="I493" s="78"/>
      <c r="J493" s="78"/>
      <c r="K493" s="78"/>
      <c r="L493" s="78"/>
      <c r="M493" s="78"/>
      <c r="N493" s="78"/>
      <c r="O493" s="78"/>
      <c r="P493" s="78"/>
      <c r="Q493" s="79"/>
      <c r="R493" s="65"/>
      <c r="S493" s="65"/>
      <c r="T493" s="65"/>
      <c r="U493" s="65"/>
      <c r="V493" s="65"/>
      <c r="W493" s="65"/>
      <c r="X493" s="65"/>
      <c r="Y493" s="65"/>
      <c r="Z493" s="65"/>
      <c r="AA493" s="65"/>
      <c r="AB493" s="65"/>
      <c r="AC493" s="65"/>
    </row>
    <row r="494" spans="1:29" ht="13.5" customHeight="1">
      <c r="A494" s="77"/>
      <c r="B494" s="78"/>
      <c r="C494" s="78"/>
      <c r="D494" s="78"/>
      <c r="E494" s="78"/>
      <c r="F494" s="78"/>
      <c r="G494" s="78"/>
      <c r="H494" s="78"/>
      <c r="I494" s="78"/>
      <c r="J494" s="78"/>
      <c r="K494" s="78"/>
      <c r="L494" s="78"/>
      <c r="M494" s="78"/>
      <c r="N494" s="78"/>
      <c r="O494" s="78"/>
      <c r="P494" s="78"/>
      <c r="Q494" s="79"/>
      <c r="R494" s="65"/>
      <c r="S494" s="65"/>
      <c r="T494" s="65"/>
      <c r="U494" s="65"/>
      <c r="V494" s="65"/>
      <c r="W494" s="65"/>
      <c r="X494" s="65"/>
      <c r="Y494" s="65"/>
      <c r="Z494" s="65"/>
      <c r="AA494" s="65"/>
      <c r="AB494" s="65"/>
      <c r="AC494" s="65"/>
    </row>
    <row r="495" spans="1:29" ht="13.5" customHeight="1">
      <c r="A495" s="77"/>
      <c r="B495" s="78"/>
      <c r="C495" s="78"/>
      <c r="D495" s="78"/>
      <c r="E495" s="78"/>
      <c r="F495" s="78"/>
      <c r="G495" s="78"/>
      <c r="H495" s="78"/>
      <c r="I495" s="78"/>
      <c r="J495" s="78"/>
      <c r="K495" s="78"/>
      <c r="L495" s="78"/>
      <c r="M495" s="78"/>
      <c r="N495" s="78"/>
      <c r="O495" s="78"/>
      <c r="P495" s="78"/>
      <c r="Q495" s="79"/>
      <c r="R495" s="65"/>
      <c r="S495" s="65"/>
      <c r="T495" s="65"/>
      <c r="U495" s="65"/>
      <c r="V495" s="65"/>
      <c r="W495" s="65"/>
      <c r="X495" s="65"/>
      <c r="Y495" s="65"/>
      <c r="Z495" s="65"/>
      <c r="AA495" s="65"/>
      <c r="AB495" s="65"/>
      <c r="AC495" s="65"/>
    </row>
    <row r="496" spans="1:29" ht="13.5" customHeight="1">
      <c r="A496" s="77"/>
      <c r="B496" s="78"/>
      <c r="C496" s="78"/>
      <c r="D496" s="78"/>
      <c r="E496" s="78"/>
      <c r="F496" s="78"/>
      <c r="G496" s="78"/>
      <c r="H496" s="78"/>
      <c r="I496" s="78"/>
      <c r="J496" s="78"/>
      <c r="K496" s="78"/>
      <c r="L496" s="78"/>
      <c r="M496" s="78"/>
      <c r="N496" s="78"/>
      <c r="O496" s="78"/>
      <c r="P496" s="78"/>
      <c r="Q496" s="79"/>
      <c r="R496" s="65"/>
      <c r="S496" s="65"/>
      <c r="T496" s="65"/>
      <c r="U496" s="65"/>
      <c r="V496" s="65"/>
      <c r="W496" s="65"/>
      <c r="X496" s="65"/>
      <c r="Y496" s="65"/>
      <c r="Z496" s="65"/>
      <c r="AA496" s="65"/>
      <c r="AB496" s="65"/>
      <c r="AC496" s="65"/>
    </row>
    <row r="497" spans="1:29" ht="13.5" customHeight="1">
      <c r="A497" s="77"/>
      <c r="B497" s="78"/>
      <c r="C497" s="78"/>
      <c r="D497" s="78"/>
      <c r="E497" s="78"/>
      <c r="F497" s="78"/>
      <c r="G497" s="78"/>
      <c r="H497" s="78"/>
      <c r="I497" s="78"/>
      <c r="J497" s="78"/>
      <c r="K497" s="78"/>
      <c r="L497" s="78"/>
      <c r="M497" s="78"/>
      <c r="N497" s="78"/>
      <c r="O497" s="78"/>
      <c r="P497" s="78"/>
      <c r="Q497" s="79"/>
      <c r="R497" s="65"/>
      <c r="S497" s="65"/>
      <c r="T497" s="65"/>
      <c r="U497" s="65"/>
      <c r="V497" s="65"/>
      <c r="W497" s="65"/>
      <c r="X497" s="65"/>
      <c r="Y497" s="65"/>
      <c r="Z497" s="65"/>
      <c r="AA497" s="65"/>
      <c r="AB497" s="65"/>
      <c r="AC497" s="65"/>
    </row>
    <row r="498" spans="1:29" ht="13.5" customHeight="1">
      <c r="A498" s="77"/>
      <c r="B498" s="78"/>
      <c r="C498" s="78"/>
      <c r="D498" s="78"/>
      <c r="E498" s="78"/>
      <c r="F498" s="78"/>
      <c r="G498" s="78"/>
      <c r="H498" s="78"/>
      <c r="I498" s="78"/>
      <c r="J498" s="78"/>
      <c r="K498" s="78"/>
      <c r="L498" s="78"/>
      <c r="M498" s="78"/>
      <c r="N498" s="78"/>
      <c r="O498" s="78"/>
      <c r="P498" s="78"/>
      <c r="Q498" s="79"/>
      <c r="R498" s="65"/>
      <c r="S498" s="65"/>
      <c r="T498" s="65"/>
      <c r="U498" s="65"/>
      <c r="V498" s="65"/>
      <c r="W498" s="65"/>
      <c r="X498" s="65"/>
      <c r="Y498" s="65"/>
      <c r="Z498" s="65"/>
      <c r="AA498" s="65"/>
      <c r="AB498" s="65"/>
      <c r="AC498" s="65"/>
    </row>
    <row r="499" spans="1:29" ht="13.5" customHeight="1">
      <c r="A499" s="77"/>
      <c r="B499" s="78"/>
      <c r="C499" s="78"/>
      <c r="D499" s="78"/>
      <c r="E499" s="78"/>
      <c r="F499" s="78"/>
      <c r="G499" s="78"/>
      <c r="H499" s="78"/>
      <c r="I499" s="78"/>
      <c r="J499" s="78"/>
      <c r="K499" s="78"/>
      <c r="L499" s="78"/>
      <c r="M499" s="78"/>
      <c r="N499" s="78"/>
      <c r="O499" s="78"/>
      <c r="P499" s="78"/>
      <c r="Q499" s="79"/>
      <c r="R499" s="65"/>
      <c r="S499" s="65"/>
      <c r="T499" s="65"/>
      <c r="U499" s="65"/>
      <c r="V499" s="65"/>
      <c r="W499" s="65"/>
      <c r="X499" s="65"/>
      <c r="Y499" s="65"/>
      <c r="Z499" s="65"/>
      <c r="AA499" s="65"/>
      <c r="AB499" s="65"/>
      <c r="AC499" s="65"/>
    </row>
    <row r="500" spans="1:29" ht="13.5" customHeight="1">
      <c r="A500" s="77"/>
      <c r="B500" s="78"/>
      <c r="C500" s="78"/>
      <c r="D500" s="78"/>
      <c r="E500" s="78"/>
      <c r="F500" s="78"/>
      <c r="G500" s="78"/>
      <c r="H500" s="78"/>
      <c r="I500" s="78"/>
      <c r="J500" s="78"/>
      <c r="K500" s="78"/>
      <c r="L500" s="78"/>
      <c r="M500" s="78"/>
      <c r="N500" s="78"/>
      <c r="O500" s="78"/>
      <c r="P500" s="78"/>
      <c r="Q500" s="79"/>
      <c r="R500" s="65"/>
      <c r="S500" s="65"/>
      <c r="T500" s="65"/>
      <c r="U500" s="65"/>
      <c r="V500" s="65"/>
      <c r="W500" s="65"/>
      <c r="X500" s="65"/>
      <c r="Y500" s="65"/>
      <c r="Z500" s="65"/>
      <c r="AA500" s="65"/>
      <c r="AB500" s="65"/>
      <c r="AC500" s="65"/>
    </row>
    <row r="501" spans="1:29" ht="13.5" customHeight="1">
      <c r="A501" s="77"/>
      <c r="B501" s="78"/>
      <c r="C501" s="78"/>
      <c r="D501" s="78"/>
      <c r="E501" s="78"/>
      <c r="F501" s="78"/>
      <c r="G501" s="78"/>
      <c r="H501" s="78"/>
      <c r="I501" s="78"/>
      <c r="J501" s="78"/>
      <c r="K501" s="78"/>
      <c r="L501" s="78"/>
      <c r="M501" s="78"/>
      <c r="N501" s="78"/>
      <c r="O501" s="78"/>
      <c r="P501" s="78"/>
      <c r="Q501" s="79"/>
      <c r="R501" s="65"/>
      <c r="S501" s="65"/>
      <c r="T501" s="65"/>
      <c r="U501" s="65"/>
      <c r="V501" s="65"/>
      <c r="W501" s="65"/>
      <c r="X501" s="65"/>
      <c r="Y501" s="65"/>
      <c r="Z501" s="65"/>
      <c r="AA501" s="65"/>
      <c r="AB501" s="65"/>
      <c r="AC501" s="65"/>
    </row>
    <row r="502" spans="1:29" ht="13.5" customHeight="1">
      <c r="A502" s="77"/>
      <c r="B502" s="78"/>
      <c r="C502" s="78"/>
      <c r="D502" s="78"/>
      <c r="E502" s="78"/>
      <c r="F502" s="78"/>
      <c r="G502" s="78"/>
      <c r="H502" s="78"/>
      <c r="I502" s="78"/>
      <c r="J502" s="78"/>
      <c r="K502" s="78"/>
      <c r="L502" s="78"/>
      <c r="M502" s="78"/>
      <c r="N502" s="78"/>
      <c r="O502" s="78"/>
      <c r="P502" s="78"/>
      <c r="Q502" s="79"/>
      <c r="R502" s="65"/>
      <c r="S502" s="65"/>
      <c r="T502" s="65"/>
      <c r="U502" s="65"/>
      <c r="V502" s="65"/>
      <c r="W502" s="65"/>
      <c r="X502" s="65"/>
      <c r="Y502" s="65"/>
      <c r="Z502" s="65"/>
      <c r="AA502" s="65"/>
      <c r="AB502" s="65"/>
      <c r="AC502" s="65"/>
    </row>
    <row r="503" spans="1:29" ht="13.5" customHeight="1">
      <c r="A503" s="77"/>
      <c r="B503" s="78"/>
      <c r="C503" s="78"/>
      <c r="D503" s="78"/>
      <c r="E503" s="78"/>
      <c r="F503" s="78"/>
      <c r="G503" s="78"/>
      <c r="H503" s="78"/>
      <c r="I503" s="78"/>
      <c r="J503" s="78"/>
      <c r="K503" s="78"/>
      <c r="L503" s="78"/>
      <c r="M503" s="78"/>
      <c r="N503" s="78"/>
      <c r="O503" s="78"/>
      <c r="P503" s="78"/>
      <c r="Q503" s="79"/>
      <c r="R503" s="65"/>
      <c r="S503" s="65"/>
      <c r="T503" s="65"/>
      <c r="U503" s="65"/>
      <c r="V503" s="65"/>
      <c r="W503" s="65"/>
      <c r="X503" s="65"/>
      <c r="Y503" s="65"/>
      <c r="Z503" s="65"/>
      <c r="AA503" s="65"/>
      <c r="AB503" s="65"/>
      <c r="AC503" s="65"/>
    </row>
    <row r="504" spans="1:29" ht="13.5" customHeight="1">
      <c r="A504" s="77"/>
      <c r="B504" s="78"/>
      <c r="C504" s="78"/>
      <c r="D504" s="78"/>
      <c r="E504" s="78"/>
      <c r="F504" s="78"/>
      <c r="G504" s="78"/>
      <c r="H504" s="78"/>
      <c r="I504" s="78"/>
      <c r="J504" s="78"/>
      <c r="K504" s="78"/>
      <c r="L504" s="78"/>
      <c r="M504" s="78"/>
      <c r="N504" s="78"/>
      <c r="O504" s="78"/>
      <c r="P504" s="78"/>
      <c r="Q504" s="79"/>
      <c r="R504" s="65"/>
      <c r="S504" s="65"/>
      <c r="T504" s="65"/>
      <c r="U504" s="65"/>
      <c r="V504" s="65"/>
      <c r="W504" s="65"/>
      <c r="X504" s="65"/>
      <c r="Y504" s="65"/>
      <c r="Z504" s="65"/>
      <c r="AA504" s="65"/>
      <c r="AB504" s="65"/>
      <c r="AC504" s="65"/>
    </row>
    <row r="505" spans="1:29" ht="13.5" customHeight="1">
      <c r="A505" s="77"/>
      <c r="B505" s="78"/>
      <c r="C505" s="78"/>
      <c r="D505" s="78"/>
      <c r="E505" s="78"/>
      <c r="F505" s="78"/>
      <c r="G505" s="78"/>
      <c r="H505" s="78"/>
      <c r="I505" s="78"/>
      <c r="J505" s="78"/>
      <c r="K505" s="78"/>
      <c r="L505" s="78"/>
      <c r="M505" s="78"/>
      <c r="N505" s="78"/>
      <c r="O505" s="78"/>
      <c r="P505" s="78"/>
      <c r="Q505" s="79"/>
      <c r="R505" s="65"/>
      <c r="S505" s="65"/>
      <c r="T505" s="65"/>
      <c r="U505" s="65"/>
      <c r="V505" s="65"/>
      <c r="W505" s="65"/>
      <c r="X505" s="65"/>
      <c r="Y505" s="65"/>
      <c r="Z505" s="65"/>
      <c r="AA505" s="65"/>
      <c r="AB505" s="65"/>
      <c r="AC505" s="65"/>
    </row>
    <row r="506" spans="1:29" ht="13.5" customHeight="1">
      <c r="A506" s="77"/>
      <c r="B506" s="78"/>
      <c r="C506" s="78"/>
      <c r="D506" s="78"/>
      <c r="E506" s="78"/>
      <c r="F506" s="78"/>
      <c r="G506" s="78"/>
      <c r="H506" s="78"/>
      <c r="I506" s="78"/>
      <c r="J506" s="78"/>
      <c r="K506" s="78"/>
      <c r="L506" s="78"/>
      <c r="M506" s="78"/>
      <c r="N506" s="78"/>
      <c r="O506" s="78"/>
      <c r="P506" s="78"/>
      <c r="Q506" s="79"/>
      <c r="R506" s="65"/>
      <c r="S506" s="65"/>
      <c r="T506" s="65"/>
      <c r="U506" s="65"/>
      <c r="V506" s="65"/>
      <c r="W506" s="65"/>
      <c r="X506" s="65"/>
      <c r="Y506" s="65"/>
      <c r="Z506" s="65"/>
      <c r="AA506" s="65"/>
      <c r="AB506" s="65"/>
      <c r="AC506" s="65"/>
    </row>
    <row r="507" spans="1:29" ht="13.5" customHeight="1">
      <c r="A507" s="77"/>
      <c r="B507" s="78"/>
      <c r="C507" s="78"/>
      <c r="D507" s="78"/>
      <c r="E507" s="78"/>
      <c r="F507" s="78"/>
      <c r="G507" s="78"/>
      <c r="H507" s="78"/>
      <c r="I507" s="78"/>
      <c r="J507" s="78"/>
      <c r="K507" s="78"/>
      <c r="L507" s="78"/>
      <c r="M507" s="78"/>
      <c r="N507" s="78"/>
      <c r="O507" s="78"/>
      <c r="P507" s="78"/>
      <c r="Q507" s="79"/>
      <c r="R507" s="65"/>
      <c r="S507" s="65"/>
      <c r="T507" s="65"/>
      <c r="U507" s="65"/>
      <c r="V507" s="65"/>
      <c r="W507" s="65"/>
      <c r="X507" s="65"/>
      <c r="Y507" s="65"/>
      <c r="Z507" s="65"/>
      <c r="AA507" s="65"/>
      <c r="AB507" s="65"/>
      <c r="AC507" s="65"/>
    </row>
    <row r="508" spans="1:29" ht="13.5" customHeight="1">
      <c r="A508" s="77"/>
      <c r="B508" s="78"/>
      <c r="C508" s="78"/>
      <c r="D508" s="78"/>
      <c r="E508" s="78"/>
      <c r="F508" s="78"/>
      <c r="G508" s="78"/>
      <c r="H508" s="78"/>
      <c r="I508" s="78"/>
      <c r="J508" s="78"/>
      <c r="K508" s="78"/>
      <c r="L508" s="78"/>
      <c r="M508" s="78"/>
      <c r="N508" s="78"/>
      <c r="O508" s="78"/>
      <c r="P508" s="78"/>
      <c r="Q508" s="79"/>
      <c r="R508" s="65"/>
      <c r="S508" s="65"/>
      <c r="T508" s="65"/>
      <c r="U508" s="65"/>
      <c r="V508" s="65"/>
      <c r="W508" s="65"/>
      <c r="X508" s="65"/>
      <c r="Y508" s="65"/>
      <c r="Z508" s="65"/>
      <c r="AA508" s="65"/>
      <c r="AB508" s="65"/>
      <c r="AC508" s="65"/>
    </row>
    <row r="509" spans="1:29" ht="13.5" customHeight="1">
      <c r="A509" s="77"/>
      <c r="B509" s="78"/>
      <c r="C509" s="78"/>
      <c r="D509" s="78"/>
      <c r="E509" s="78"/>
      <c r="F509" s="78"/>
      <c r="G509" s="78"/>
      <c r="H509" s="78"/>
      <c r="I509" s="78"/>
      <c r="J509" s="78"/>
      <c r="K509" s="78"/>
      <c r="L509" s="78"/>
      <c r="M509" s="78"/>
      <c r="N509" s="78"/>
      <c r="O509" s="78"/>
      <c r="P509" s="78"/>
      <c r="Q509" s="79"/>
      <c r="R509" s="65"/>
      <c r="S509" s="65"/>
      <c r="T509" s="65"/>
      <c r="U509" s="65"/>
      <c r="V509" s="65"/>
      <c r="W509" s="65"/>
      <c r="X509" s="65"/>
      <c r="Y509" s="65"/>
      <c r="Z509" s="65"/>
      <c r="AA509" s="65"/>
      <c r="AB509" s="65"/>
      <c r="AC509" s="65"/>
    </row>
    <row r="510" spans="1:29" ht="13.5" customHeight="1">
      <c r="A510" s="77"/>
      <c r="B510" s="78"/>
      <c r="C510" s="78"/>
      <c r="D510" s="78"/>
      <c r="E510" s="78"/>
      <c r="F510" s="78"/>
      <c r="G510" s="78"/>
      <c r="H510" s="78"/>
      <c r="I510" s="78"/>
      <c r="J510" s="78"/>
      <c r="K510" s="78"/>
      <c r="L510" s="78"/>
      <c r="M510" s="78"/>
      <c r="N510" s="78"/>
      <c r="O510" s="78"/>
      <c r="P510" s="78"/>
      <c r="Q510" s="79"/>
      <c r="R510" s="65"/>
      <c r="S510" s="65"/>
      <c r="T510" s="65"/>
      <c r="U510" s="65"/>
      <c r="V510" s="65"/>
      <c r="W510" s="65"/>
      <c r="X510" s="65"/>
      <c r="Y510" s="65"/>
      <c r="Z510" s="65"/>
      <c r="AA510" s="65"/>
      <c r="AB510" s="65"/>
      <c r="AC510" s="65"/>
    </row>
    <row r="511" spans="1:29" ht="13.5" customHeight="1">
      <c r="A511" s="77"/>
      <c r="B511" s="78"/>
      <c r="C511" s="78"/>
      <c r="D511" s="78"/>
      <c r="E511" s="78"/>
      <c r="F511" s="78"/>
      <c r="G511" s="78"/>
      <c r="H511" s="78"/>
      <c r="I511" s="78"/>
      <c r="J511" s="78"/>
      <c r="K511" s="78"/>
      <c r="L511" s="78"/>
      <c r="M511" s="78"/>
      <c r="N511" s="78"/>
      <c r="O511" s="78"/>
      <c r="P511" s="78"/>
      <c r="Q511" s="79"/>
      <c r="R511" s="65"/>
      <c r="S511" s="65"/>
      <c r="T511" s="65"/>
      <c r="U511" s="65"/>
      <c r="V511" s="65"/>
      <c r="W511" s="65"/>
      <c r="X511" s="65"/>
      <c r="Y511" s="65"/>
      <c r="Z511" s="65"/>
      <c r="AA511" s="65"/>
      <c r="AB511" s="65"/>
      <c r="AC511" s="65"/>
    </row>
    <row r="512" spans="1:29" ht="13.5" customHeight="1">
      <c r="A512" s="77"/>
      <c r="B512" s="78"/>
      <c r="C512" s="78"/>
      <c r="D512" s="78"/>
      <c r="E512" s="78"/>
      <c r="F512" s="78"/>
      <c r="G512" s="78"/>
      <c r="H512" s="78"/>
      <c r="I512" s="78"/>
      <c r="J512" s="78"/>
      <c r="K512" s="78"/>
      <c r="L512" s="78"/>
      <c r="M512" s="78"/>
      <c r="N512" s="78"/>
      <c r="O512" s="78"/>
      <c r="P512" s="78"/>
      <c r="Q512" s="79"/>
      <c r="R512" s="65"/>
      <c r="S512" s="65"/>
      <c r="T512" s="65"/>
      <c r="U512" s="65"/>
      <c r="V512" s="65"/>
      <c r="W512" s="65"/>
      <c r="X512" s="65"/>
      <c r="Y512" s="65"/>
      <c r="Z512" s="65"/>
      <c r="AA512" s="65"/>
      <c r="AB512" s="65"/>
      <c r="AC512" s="65"/>
    </row>
    <row r="513" spans="1:29" ht="13.5" customHeight="1">
      <c r="A513" s="77"/>
      <c r="B513" s="78"/>
      <c r="C513" s="78"/>
      <c r="D513" s="78"/>
      <c r="E513" s="78"/>
      <c r="F513" s="78"/>
      <c r="G513" s="78"/>
      <c r="H513" s="78"/>
      <c r="I513" s="78"/>
      <c r="J513" s="78"/>
      <c r="K513" s="78"/>
      <c r="L513" s="78"/>
      <c r="M513" s="78"/>
      <c r="N513" s="78"/>
      <c r="O513" s="78"/>
      <c r="P513" s="78"/>
      <c r="Q513" s="79"/>
      <c r="R513" s="65"/>
      <c r="S513" s="65"/>
      <c r="T513" s="65"/>
      <c r="U513" s="65"/>
      <c r="V513" s="65"/>
      <c r="W513" s="65"/>
      <c r="X513" s="65"/>
      <c r="Y513" s="65"/>
      <c r="Z513" s="65"/>
      <c r="AA513" s="65"/>
      <c r="AB513" s="65"/>
      <c r="AC513" s="65"/>
    </row>
    <row r="514" spans="1:29" ht="13.5" customHeight="1">
      <c r="A514" s="77"/>
      <c r="B514" s="78"/>
      <c r="C514" s="78"/>
      <c r="D514" s="78"/>
      <c r="E514" s="78"/>
      <c r="F514" s="78"/>
      <c r="G514" s="78"/>
      <c r="H514" s="78"/>
      <c r="I514" s="78"/>
      <c r="J514" s="78"/>
      <c r="K514" s="78"/>
      <c r="L514" s="78"/>
      <c r="M514" s="78"/>
      <c r="N514" s="78"/>
      <c r="O514" s="78"/>
      <c r="P514" s="78"/>
      <c r="Q514" s="79"/>
      <c r="R514" s="65"/>
      <c r="S514" s="65"/>
      <c r="T514" s="65"/>
      <c r="U514" s="65"/>
      <c r="V514" s="65"/>
      <c r="W514" s="65"/>
      <c r="X514" s="65"/>
      <c r="Y514" s="65"/>
      <c r="Z514" s="65"/>
      <c r="AA514" s="65"/>
      <c r="AB514" s="65"/>
      <c r="AC514" s="65"/>
    </row>
    <row r="515" spans="1:29" ht="13.5" customHeight="1">
      <c r="A515" s="77"/>
      <c r="B515" s="78"/>
      <c r="C515" s="78"/>
      <c r="D515" s="78"/>
      <c r="E515" s="78"/>
      <c r="F515" s="78"/>
      <c r="G515" s="78"/>
      <c r="H515" s="78"/>
      <c r="I515" s="78"/>
      <c r="J515" s="78"/>
      <c r="K515" s="78"/>
      <c r="L515" s="78"/>
      <c r="M515" s="78"/>
      <c r="N515" s="78"/>
      <c r="O515" s="78"/>
      <c r="P515" s="78"/>
      <c r="Q515" s="79"/>
      <c r="R515" s="65"/>
      <c r="S515" s="65"/>
      <c r="T515" s="65"/>
      <c r="U515" s="65"/>
      <c r="V515" s="65"/>
      <c r="W515" s="65"/>
      <c r="X515" s="65"/>
      <c r="Y515" s="65"/>
      <c r="Z515" s="65"/>
      <c r="AA515" s="65"/>
      <c r="AB515" s="65"/>
      <c r="AC515" s="65"/>
    </row>
    <row r="516" spans="1:29" ht="13.5" customHeight="1">
      <c r="A516" s="77"/>
      <c r="B516" s="78"/>
      <c r="C516" s="78"/>
      <c r="D516" s="78"/>
      <c r="E516" s="78"/>
      <c r="F516" s="78"/>
      <c r="G516" s="78"/>
      <c r="H516" s="78"/>
      <c r="I516" s="78"/>
      <c r="J516" s="78"/>
      <c r="K516" s="78"/>
      <c r="L516" s="78"/>
      <c r="M516" s="78"/>
      <c r="N516" s="78"/>
      <c r="O516" s="78"/>
      <c r="P516" s="78"/>
      <c r="Q516" s="79"/>
      <c r="R516" s="65"/>
      <c r="S516" s="65"/>
      <c r="T516" s="65"/>
      <c r="U516" s="65"/>
      <c r="V516" s="65"/>
      <c r="W516" s="65"/>
      <c r="X516" s="65"/>
      <c r="Y516" s="65"/>
      <c r="Z516" s="65"/>
      <c r="AA516" s="65"/>
      <c r="AB516" s="65"/>
      <c r="AC516" s="65"/>
    </row>
    <row r="517" spans="1:29" ht="13.5" customHeight="1">
      <c r="A517" s="77"/>
      <c r="B517" s="78"/>
      <c r="C517" s="78"/>
      <c r="D517" s="78"/>
      <c r="E517" s="78"/>
      <c r="F517" s="78"/>
      <c r="G517" s="78"/>
      <c r="H517" s="78"/>
      <c r="I517" s="78"/>
      <c r="J517" s="78"/>
      <c r="K517" s="78"/>
      <c r="L517" s="78"/>
      <c r="M517" s="78"/>
      <c r="N517" s="78"/>
      <c r="O517" s="78"/>
      <c r="P517" s="78"/>
      <c r="Q517" s="79"/>
      <c r="R517" s="65"/>
      <c r="S517" s="65"/>
      <c r="T517" s="65"/>
      <c r="U517" s="65"/>
      <c r="V517" s="65"/>
      <c r="W517" s="65"/>
      <c r="X517" s="65"/>
      <c r="Y517" s="65"/>
      <c r="Z517" s="65"/>
      <c r="AA517" s="65"/>
      <c r="AB517" s="65"/>
      <c r="AC517" s="65"/>
    </row>
    <row r="518" spans="1:29" ht="13.5" customHeight="1">
      <c r="A518" s="77"/>
      <c r="B518" s="78"/>
      <c r="C518" s="78"/>
      <c r="D518" s="78"/>
      <c r="E518" s="78"/>
      <c r="F518" s="78"/>
      <c r="G518" s="78"/>
      <c r="H518" s="78"/>
      <c r="I518" s="78"/>
      <c r="J518" s="78"/>
      <c r="K518" s="78"/>
      <c r="L518" s="78"/>
      <c r="M518" s="78"/>
      <c r="N518" s="78"/>
      <c r="O518" s="78"/>
      <c r="P518" s="78"/>
      <c r="Q518" s="79"/>
      <c r="R518" s="65"/>
      <c r="S518" s="65"/>
      <c r="T518" s="65"/>
      <c r="U518" s="65"/>
      <c r="V518" s="65"/>
      <c r="W518" s="65"/>
      <c r="X518" s="65"/>
      <c r="Y518" s="65"/>
      <c r="Z518" s="65"/>
      <c r="AA518" s="65"/>
      <c r="AB518" s="65"/>
      <c r="AC518" s="65"/>
    </row>
    <row r="519" spans="1:29" ht="13.5" customHeight="1">
      <c r="A519" s="77"/>
      <c r="B519" s="78"/>
      <c r="C519" s="78"/>
      <c r="D519" s="78"/>
      <c r="E519" s="78"/>
      <c r="F519" s="78"/>
      <c r="G519" s="78"/>
      <c r="H519" s="78"/>
      <c r="I519" s="78"/>
      <c r="J519" s="78"/>
      <c r="K519" s="78"/>
      <c r="L519" s="78"/>
      <c r="M519" s="78"/>
      <c r="N519" s="78"/>
      <c r="O519" s="78"/>
      <c r="P519" s="78"/>
      <c r="Q519" s="79"/>
      <c r="R519" s="65"/>
      <c r="S519" s="65"/>
      <c r="T519" s="65"/>
      <c r="U519" s="65"/>
      <c r="V519" s="65"/>
      <c r="W519" s="65"/>
      <c r="X519" s="65"/>
      <c r="Y519" s="65"/>
      <c r="Z519" s="65"/>
      <c r="AA519" s="65"/>
      <c r="AB519" s="65"/>
      <c r="AC519" s="65"/>
    </row>
    <row r="520" spans="1:29" ht="13.5" customHeight="1">
      <c r="A520" s="77"/>
      <c r="B520" s="78"/>
      <c r="C520" s="78"/>
      <c r="D520" s="78"/>
      <c r="E520" s="78"/>
      <c r="F520" s="78"/>
      <c r="G520" s="78"/>
      <c r="H520" s="78"/>
      <c r="I520" s="78"/>
      <c r="J520" s="78"/>
      <c r="K520" s="78"/>
      <c r="L520" s="78"/>
      <c r="M520" s="78"/>
      <c r="N520" s="78"/>
      <c r="O520" s="78"/>
      <c r="P520" s="78"/>
      <c r="Q520" s="79"/>
      <c r="R520" s="65"/>
      <c r="S520" s="65"/>
      <c r="T520" s="65"/>
      <c r="U520" s="65"/>
      <c r="V520" s="65"/>
      <c r="W520" s="65"/>
      <c r="X520" s="65"/>
      <c r="Y520" s="65"/>
      <c r="Z520" s="65"/>
      <c r="AA520" s="65"/>
      <c r="AB520" s="65"/>
      <c r="AC520" s="65"/>
    </row>
    <row r="521" spans="1:29" ht="13.5" customHeight="1">
      <c r="A521" s="77"/>
      <c r="B521" s="78"/>
      <c r="C521" s="78"/>
      <c r="D521" s="78"/>
      <c r="E521" s="78"/>
      <c r="F521" s="78"/>
      <c r="G521" s="78"/>
      <c r="H521" s="78"/>
      <c r="I521" s="78"/>
      <c r="J521" s="78"/>
      <c r="K521" s="78"/>
      <c r="L521" s="78"/>
      <c r="M521" s="78"/>
      <c r="N521" s="78"/>
      <c r="O521" s="78"/>
      <c r="P521" s="78"/>
      <c r="Q521" s="79"/>
      <c r="R521" s="65"/>
      <c r="S521" s="65"/>
      <c r="T521" s="65"/>
      <c r="U521" s="65"/>
      <c r="V521" s="65"/>
      <c r="W521" s="65"/>
      <c r="X521" s="65"/>
      <c r="Y521" s="65"/>
      <c r="Z521" s="65"/>
      <c r="AA521" s="65"/>
      <c r="AB521" s="65"/>
      <c r="AC521" s="65"/>
    </row>
    <row r="522" spans="1:29" ht="13.5" customHeight="1">
      <c r="A522" s="77"/>
      <c r="B522" s="78"/>
      <c r="C522" s="78"/>
      <c r="D522" s="78"/>
      <c r="E522" s="78"/>
      <c r="F522" s="78"/>
      <c r="G522" s="78"/>
      <c r="H522" s="78"/>
      <c r="I522" s="78"/>
      <c r="J522" s="78"/>
      <c r="K522" s="78"/>
      <c r="L522" s="78"/>
      <c r="M522" s="78"/>
      <c r="N522" s="78"/>
      <c r="O522" s="78"/>
      <c r="P522" s="78"/>
      <c r="Q522" s="79"/>
      <c r="R522" s="65"/>
      <c r="S522" s="65"/>
      <c r="T522" s="65"/>
      <c r="U522" s="65"/>
      <c r="V522" s="65"/>
      <c r="W522" s="65"/>
      <c r="X522" s="65"/>
      <c r="Y522" s="65"/>
      <c r="Z522" s="65"/>
      <c r="AA522" s="65"/>
      <c r="AB522" s="65"/>
      <c r="AC522" s="65"/>
    </row>
    <row r="523" spans="1:29" ht="13.5" customHeight="1">
      <c r="A523" s="77"/>
      <c r="B523" s="78"/>
      <c r="C523" s="78"/>
      <c r="D523" s="78"/>
      <c r="E523" s="78"/>
      <c r="F523" s="78"/>
      <c r="G523" s="78"/>
      <c r="H523" s="78"/>
      <c r="I523" s="78"/>
      <c r="J523" s="78"/>
      <c r="K523" s="78"/>
      <c r="L523" s="78"/>
      <c r="M523" s="78"/>
      <c r="N523" s="78"/>
      <c r="O523" s="78"/>
      <c r="P523" s="78"/>
      <c r="Q523" s="79"/>
      <c r="R523" s="65"/>
      <c r="S523" s="65"/>
      <c r="T523" s="65"/>
      <c r="U523" s="65"/>
      <c r="V523" s="65"/>
      <c r="W523" s="65"/>
      <c r="X523" s="65"/>
      <c r="Y523" s="65"/>
      <c r="Z523" s="65"/>
      <c r="AA523" s="65"/>
      <c r="AB523" s="65"/>
      <c r="AC523" s="65"/>
    </row>
    <row r="524" spans="1:29" ht="13.5" customHeight="1">
      <c r="A524" s="77"/>
      <c r="B524" s="78"/>
      <c r="C524" s="78"/>
      <c r="D524" s="78"/>
      <c r="E524" s="78"/>
      <c r="F524" s="78"/>
      <c r="G524" s="78"/>
      <c r="H524" s="78"/>
      <c r="I524" s="78"/>
      <c r="J524" s="78"/>
      <c r="K524" s="78"/>
      <c r="L524" s="78"/>
      <c r="M524" s="78"/>
      <c r="N524" s="78"/>
      <c r="O524" s="78"/>
      <c r="P524" s="78"/>
      <c r="Q524" s="79"/>
      <c r="R524" s="65"/>
      <c r="S524" s="65"/>
      <c r="T524" s="65"/>
      <c r="U524" s="65"/>
      <c r="V524" s="65"/>
      <c r="W524" s="65"/>
      <c r="X524" s="65"/>
      <c r="Y524" s="65"/>
      <c r="Z524" s="65"/>
      <c r="AA524" s="65"/>
      <c r="AB524" s="65"/>
      <c r="AC524" s="65"/>
    </row>
    <row r="525" spans="1:29" ht="13.5" customHeight="1">
      <c r="A525" s="77"/>
      <c r="B525" s="78"/>
      <c r="C525" s="78"/>
      <c r="D525" s="78"/>
      <c r="E525" s="78"/>
      <c r="F525" s="78"/>
      <c r="G525" s="78"/>
      <c r="H525" s="78"/>
      <c r="I525" s="78"/>
      <c r="J525" s="78"/>
      <c r="K525" s="78"/>
      <c r="L525" s="78"/>
      <c r="M525" s="78"/>
      <c r="N525" s="78"/>
      <c r="O525" s="78"/>
      <c r="P525" s="78"/>
      <c r="Q525" s="79"/>
      <c r="R525" s="65"/>
      <c r="S525" s="65"/>
      <c r="T525" s="65"/>
      <c r="U525" s="65"/>
      <c r="V525" s="65"/>
      <c r="W525" s="65"/>
      <c r="X525" s="65"/>
      <c r="Y525" s="65"/>
      <c r="Z525" s="65"/>
      <c r="AA525" s="65"/>
      <c r="AB525" s="65"/>
      <c r="AC525" s="65"/>
    </row>
    <row r="526" spans="1:29" ht="13.5" customHeight="1">
      <c r="A526" s="77"/>
      <c r="B526" s="78"/>
      <c r="C526" s="78"/>
      <c r="D526" s="78"/>
      <c r="E526" s="78"/>
      <c r="F526" s="78"/>
      <c r="G526" s="78"/>
      <c r="H526" s="78"/>
      <c r="I526" s="78"/>
      <c r="J526" s="78"/>
      <c r="K526" s="78"/>
      <c r="L526" s="78"/>
      <c r="M526" s="78"/>
      <c r="N526" s="78"/>
      <c r="O526" s="78"/>
      <c r="P526" s="78"/>
      <c r="Q526" s="79"/>
      <c r="R526" s="65"/>
      <c r="S526" s="65"/>
      <c r="T526" s="65"/>
      <c r="U526" s="65"/>
      <c r="V526" s="65"/>
      <c r="W526" s="65"/>
      <c r="X526" s="65"/>
      <c r="Y526" s="65"/>
      <c r="Z526" s="65"/>
      <c r="AA526" s="65"/>
      <c r="AB526" s="65"/>
      <c r="AC526" s="65"/>
    </row>
    <row r="527" spans="1:29" ht="13.5" customHeight="1">
      <c r="A527" s="77"/>
      <c r="B527" s="78"/>
      <c r="C527" s="78"/>
      <c r="D527" s="78"/>
      <c r="E527" s="78"/>
      <c r="F527" s="78"/>
      <c r="G527" s="78"/>
      <c r="H527" s="78"/>
      <c r="I527" s="78"/>
      <c r="J527" s="78"/>
      <c r="K527" s="78"/>
      <c r="L527" s="78"/>
      <c r="M527" s="78"/>
      <c r="N527" s="78"/>
      <c r="O527" s="78"/>
      <c r="P527" s="78"/>
      <c r="Q527" s="79"/>
      <c r="R527" s="65"/>
      <c r="S527" s="65"/>
      <c r="T527" s="65"/>
      <c r="U527" s="65"/>
      <c r="V527" s="65"/>
      <c r="W527" s="65"/>
      <c r="X527" s="65"/>
      <c r="Y527" s="65"/>
      <c r="Z527" s="65"/>
      <c r="AA527" s="65"/>
      <c r="AB527" s="65"/>
      <c r="AC527" s="65"/>
    </row>
    <row r="528" spans="1:29" ht="13.5" customHeight="1">
      <c r="A528" s="77"/>
      <c r="B528" s="78"/>
      <c r="C528" s="78"/>
      <c r="D528" s="78"/>
      <c r="E528" s="78"/>
      <c r="F528" s="78"/>
      <c r="G528" s="78"/>
      <c r="H528" s="78"/>
      <c r="I528" s="78"/>
      <c r="J528" s="78"/>
      <c r="K528" s="78"/>
      <c r="L528" s="78"/>
      <c r="M528" s="78"/>
      <c r="N528" s="78"/>
      <c r="O528" s="78"/>
      <c r="P528" s="78"/>
      <c r="Q528" s="79"/>
      <c r="R528" s="65"/>
      <c r="S528" s="65"/>
      <c r="T528" s="65"/>
      <c r="U528" s="65"/>
      <c r="V528" s="65"/>
      <c r="W528" s="65"/>
      <c r="X528" s="65"/>
      <c r="Y528" s="65"/>
      <c r="Z528" s="65"/>
      <c r="AA528" s="65"/>
      <c r="AB528" s="65"/>
      <c r="AC528" s="65"/>
    </row>
    <row r="529" spans="1:29" ht="13.5" customHeight="1">
      <c r="A529" s="77"/>
      <c r="B529" s="78"/>
      <c r="C529" s="78"/>
      <c r="D529" s="78"/>
      <c r="E529" s="78"/>
      <c r="F529" s="78"/>
      <c r="G529" s="78"/>
      <c r="H529" s="78"/>
      <c r="I529" s="78"/>
      <c r="J529" s="78"/>
      <c r="K529" s="78"/>
      <c r="L529" s="78"/>
      <c r="M529" s="78"/>
      <c r="N529" s="78"/>
      <c r="O529" s="78"/>
      <c r="P529" s="78"/>
      <c r="Q529" s="79"/>
      <c r="R529" s="65"/>
      <c r="S529" s="65"/>
      <c r="T529" s="65"/>
      <c r="U529" s="65"/>
      <c r="V529" s="65"/>
      <c r="W529" s="65"/>
      <c r="X529" s="65"/>
      <c r="Y529" s="65"/>
      <c r="Z529" s="65"/>
      <c r="AA529" s="65"/>
      <c r="AB529" s="65"/>
      <c r="AC529" s="65"/>
    </row>
    <row r="530" spans="1:29" ht="13.5" customHeight="1">
      <c r="A530" s="77"/>
      <c r="B530" s="78"/>
      <c r="C530" s="78"/>
      <c r="D530" s="78"/>
      <c r="E530" s="78"/>
      <c r="F530" s="78"/>
      <c r="G530" s="78"/>
      <c r="H530" s="78"/>
      <c r="I530" s="78"/>
      <c r="J530" s="78"/>
      <c r="K530" s="78"/>
      <c r="L530" s="78"/>
      <c r="M530" s="78"/>
      <c r="N530" s="78"/>
      <c r="O530" s="78"/>
      <c r="P530" s="78"/>
      <c r="Q530" s="79"/>
      <c r="R530" s="65"/>
      <c r="S530" s="65"/>
      <c r="T530" s="65"/>
      <c r="U530" s="65"/>
      <c r="V530" s="65"/>
      <c r="W530" s="65"/>
      <c r="X530" s="65"/>
      <c r="Y530" s="65"/>
      <c r="Z530" s="65"/>
      <c r="AA530" s="65"/>
      <c r="AB530" s="65"/>
      <c r="AC530" s="65"/>
    </row>
    <row r="531" spans="1:29" ht="13.5" customHeight="1">
      <c r="A531" s="77"/>
      <c r="B531" s="78"/>
      <c r="C531" s="78"/>
      <c r="D531" s="78"/>
      <c r="E531" s="78"/>
      <c r="F531" s="78"/>
      <c r="G531" s="78"/>
      <c r="H531" s="78"/>
      <c r="I531" s="78"/>
      <c r="J531" s="78"/>
      <c r="K531" s="78"/>
      <c r="L531" s="78"/>
      <c r="M531" s="78"/>
      <c r="N531" s="78"/>
      <c r="O531" s="78"/>
      <c r="P531" s="78"/>
      <c r="Q531" s="79"/>
      <c r="R531" s="65"/>
      <c r="S531" s="65"/>
      <c r="T531" s="65"/>
      <c r="U531" s="65"/>
      <c r="V531" s="65"/>
      <c r="W531" s="65"/>
      <c r="X531" s="65"/>
      <c r="Y531" s="65"/>
      <c r="Z531" s="65"/>
      <c r="AA531" s="65"/>
      <c r="AB531" s="65"/>
      <c r="AC531" s="65"/>
    </row>
    <row r="532" spans="1:29" ht="13.5" customHeight="1">
      <c r="A532" s="77"/>
      <c r="B532" s="78"/>
      <c r="C532" s="78"/>
      <c r="D532" s="78"/>
      <c r="E532" s="78"/>
      <c r="F532" s="78"/>
      <c r="G532" s="78"/>
      <c r="H532" s="78"/>
      <c r="I532" s="78"/>
      <c r="J532" s="78"/>
      <c r="K532" s="78"/>
      <c r="L532" s="78"/>
      <c r="M532" s="78"/>
      <c r="N532" s="78"/>
      <c r="O532" s="78"/>
      <c r="P532" s="78"/>
      <c r="Q532" s="79"/>
      <c r="R532" s="65"/>
      <c r="S532" s="65"/>
      <c r="T532" s="65"/>
      <c r="U532" s="65"/>
      <c r="V532" s="65"/>
      <c r="W532" s="65"/>
      <c r="X532" s="65"/>
      <c r="Y532" s="65"/>
      <c r="Z532" s="65"/>
      <c r="AA532" s="65"/>
      <c r="AB532" s="65"/>
      <c r="AC532" s="65"/>
    </row>
    <row r="533" spans="1:29" ht="13.5" customHeight="1">
      <c r="A533" s="77"/>
      <c r="B533" s="78"/>
      <c r="C533" s="78"/>
      <c r="D533" s="78"/>
      <c r="E533" s="78"/>
      <c r="F533" s="78"/>
      <c r="G533" s="78"/>
      <c r="H533" s="78"/>
      <c r="I533" s="78"/>
      <c r="J533" s="78"/>
      <c r="K533" s="78"/>
      <c r="L533" s="78"/>
      <c r="M533" s="78"/>
      <c r="N533" s="78"/>
      <c r="O533" s="78"/>
      <c r="P533" s="78"/>
      <c r="Q533" s="79"/>
      <c r="R533" s="65"/>
      <c r="S533" s="65"/>
      <c r="T533" s="65"/>
      <c r="U533" s="65"/>
      <c r="V533" s="65"/>
      <c r="W533" s="65"/>
      <c r="X533" s="65"/>
      <c r="Y533" s="65"/>
      <c r="Z533" s="65"/>
      <c r="AA533" s="65"/>
      <c r="AB533" s="65"/>
      <c r="AC533" s="65"/>
    </row>
    <row r="534" spans="1:29" ht="13.5" customHeight="1">
      <c r="A534" s="77"/>
      <c r="B534" s="78"/>
      <c r="C534" s="78"/>
      <c r="D534" s="78"/>
      <c r="E534" s="78"/>
      <c r="F534" s="78"/>
      <c r="G534" s="78"/>
      <c r="H534" s="78"/>
      <c r="I534" s="78"/>
      <c r="J534" s="78"/>
      <c r="K534" s="78"/>
      <c r="L534" s="78"/>
      <c r="M534" s="78"/>
      <c r="N534" s="78"/>
      <c r="O534" s="78"/>
      <c r="P534" s="78"/>
      <c r="Q534" s="79"/>
      <c r="R534" s="65"/>
      <c r="S534" s="65"/>
      <c r="T534" s="65"/>
      <c r="U534" s="65"/>
      <c r="V534" s="65"/>
      <c r="W534" s="65"/>
      <c r="X534" s="65"/>
      <c r="Y534" s="65"/>
      <c r="Z534" s="65"/>
      <c r="AA534" s="65"/>
      <c r="AB534" s="65"/>
      <c r="AC534" s="65"/>
    </row>
    <row r="535" spans="1:29" ht="13.5" customHeight="1">
      <c r="A535" s="77"/>
      <c r="B535" s="78"/>
      <c r="C535" s="78"/>
      <c r="D535" s="78"/>
      <c r="E535" s="78"/>
      <c r="F535" s="78"/>
      <c r="G535" s="78"/>
      <c r="H535" s="78"/>
      <c r="I535" s="78"/>
      <c r="J535" s="78"/>
      <c r="K535" s="78"/>
      <c r="L535" s="78"/>
      <c r="M535" s="78"/>
      <c r="N535" s="78"/>
      <c r="O535" s="78"/>
      <c r="P535" s="78"/>
      <c r="Q535" s="79"/>
      <c r="R535" s="65"/>
      <c r="S535" s="65"/>
      <c r="T535" s="65"/>
      <c r="U535" s="65"/>
      <c r="V535" s="65"/>
      <c r="W535" s="65"/>
      <c r="X535" s="65"/>
      <c r="Y535" s="65"/>
      <c r="Z535" s="65"/>
      <c r="AA535" s="65"/>
      <c r="AB535" s="65"/>
      <c r="AC535" s="65"/>
    </row>
    <row r="536" spans="1:29" ht="13.5" customHeight="1">
      <c r="A536" s="77"/>
      <c r="B536" s="78"/>
      <c r="C536" s="78"/>
      <c r="D536" s="78"/>
      <c r="E536" s="78"/>
      <c r="F536" s="78"/>
      <c r="G536" s="78"/>
      <c r="H536" s="78"/>
      <c r="I536" s="78"/>
      <c r="J536" s="78"/>
      <c r="K536" s="78"/>
      <c r="L536" s="78"/>
      <c r="M536" s="78"/>
      <c r="N536" s="78"/>
      <c r="O536" s="78"/>
      <c r="P536" s="78"/>
      <c r="Q536" s="79"/>
      <c r="R536" s="65"/>
      <c r="S536" s="65"/>
      <c r="T536" s="65"/>
      <c r="U536" s="65"/>
      <c r="V536" s="65"/>
      <c r="W536" s="65"/>
      <c r="X536" s="65"/>
      <c r="Y536" s="65"/>
      <c r="Z536" s="65"/>
      <c r="AA536" s="65"/>
      <c r="AB536" s="65"/>
      <c r="AC536" s="65"/>
    </row>
    <row r="537" spans="1:29" ht="13.5" customHeight="1">
      <c r="A537" s="77"/>
      <c r="B537" s="78"/>
      <c r="C537" s="78"/>
      <c r="D537" s="78"/>
      <c r="E537" s="78"/>
      <c r="F537" s="78"/>
      <c r="G537" s="78"/>
      <c r="H537" s="78"/>
      <c r="I537" s="78"/>
      <c r="J537" s="78"/>
      <c r="K537" s="78"/>
      <c r="L537" s="78"/>
      <c r="M537" s="78"/>
      <c r="N537" s="78"/>
      <c r="O537" s="78"/>
      <c r="P537" s="78"/>
      <c r="Q537" s="79"/>
      <c r="R537" s="65"/>
      <c r="S537" s="65"/>
      <c r="T537" s="65"/>
      <c r="U537" s="65"/>
      <c r="V537" s="65"/>
      <c r="W537" s="65"/>
      <c r="X537" s="65"/>
      <c r="Y537" s="65"/>
      <c r="Z537" s="65"/>
      <c r="AA537" s="65"/>
      <c r="AB537" s="65"/>
      <c r="AC537" s="65"/>
    </row>
    <row r="538" spans="1:29" ht="13.5" customHeight="1">
      <c r="A538" s="77"/>
      <c r="B538" s="78"/>
      <c r="C538" s="78"/>
      <c r="D538" s="78"/>
      <c r="E538" s="78"/>
      <c r="F538" s="78"/>
      <c r="G538" s="78"/>
      <c r="H538" s="78"/>
      <c r="I538" s="78"/>
      <c r="J538" s="78"/>
      <c r="K538" s="78"/>
      <c r="L538" s="78"/>
      <c r="M538" s="78"/>
      <c r="N538" s="78"/>
      <c r="O538" s="78"/>
      <c r="P538" s="78"/>
      <c r="Q538" s="79"/>
      <c r="R538" s="65"/>
      <c r="S538" s="65"/>
      <c r="T538" s="65"/>
      <c r="U538" s="65"/>
      <c r="V538" s="65"/>
      <c r="W538" s="65"/>
      <c r="X538" s="65"/>
      <c r="Y538" s="65"/>
      <c r="Z538" s="65"/>
      <c r="AA538" s="65"/>
      <c r="AB538" s="65"/>
      <c r="AC538" s="65"/>
    </row>
    <row r="539" spans="1:29" ht="13.5" customHeight="1">
      <c r="A539" s="77"/>
      <c r="B539" s="78"/>
      <c r="C539" s="78"/>
      <c r="D539" s="78"/>
      <c r="E539" s="78"/>
      <c r="F539" s="78"/>
      <c r="G539" s="78"/>
      <c r="H539" s="78"/>
      <c r="I539" s="78"/>
      <c r="J539" s="78"/>
      <c r="K539" s="78"/>
      <c r="L539" s="78"/>
      <c r="M539" s="78"/>
      <c r="N539" s="78"/>
      <c r="O539" s="78"/>
      <c r="P539" s="78"/>
      <c r="Q539" s="79"/>
      <c r="R539" s="65"/>
      <c r="S539" s="65"/>
      <c r="T539" s="65"/>
      <c r="U539" s="65"/>
      <c r="V539" s="65"/>
      <c r="W539" s="65"/>
      <c r="X539" s="65"/>
      <c r="Y539" s="65"/>
      <c r="Z539" s="65"/>
      <c r="AA539" s="65"/>
      <c r="AB539" s="65"/>
      <c r="AC539" s="65"/>
    </row>
    <row r="540" spans="1:29" ht="13.5" customHeight="1">
      <c r="A540" s="77"/>
      <c r="B540" s="78"/>
      <c r="C540" s="78"/>
      <c r="D540" s="78"/>
      <c r="E540" s="78"/>
      <c r="F540" s="78"/>
      <c r="G540" s="78"/>
      <c r="H540" s="78"/>
      <c r="I540" s="78"/>
      <c r="J540" s="78"/>
      <c r="K540" s="78"/>
      <c r="L540" s="78"/>
      <c r="M540" s="78"/>
      <c r="N540" s="78"/>
      <c r="O540" s="78"/>
      <c r="P540" s="78"/>
      <c r="Q540" s="79"/>
      <c r="R540" s="65"/>
      <c r="S540" s="65"/>
      <c r="T540" s="65"/>
      <c r="U540" s="65"/>
      <c r="V540" s="65"/>
      <c r="W540" s="65"/>
      <c r="X540" s="65"/>
      <c r="Y540" s="65"/>
      <c r="Z540" s="65"/>
      <c r="AA540" s="65"/>
      <c r="AB540" s="65"/>
      <c r="AC540" s="65"/>
    </row>
    <row r="541" spans="1:29" ht="13.5" customHeight="1">
      <c r="A541" s="77"/>
      <c r="B541" s="78"/>
      <c r="C541" s="78"/>
      <c r="D541" s="78"/>
      <c r="E541" s="78"/>
      <c r="F541" s="78"/>
      <c r="G541" s="78"/>
      <c r="H541" s="78"/>
      <c r="I541" s="78"/>
      <c r="J541" s="78"/>
      <c r="K541" s="78"/>
      <c r="L541" s="78"/>
      <c r="M541" s="78"/>
      <c r="N541" s="78"/>
      <c r="O541" s="78"/>
      <c r="P541" s="78"/>
      <c r="Q541" s="79"/>
      <c r="R541" s="65"/>
      <c r="S541" s="65"/>
      <c r="T541" s="65"/>
      <c r="U541" s="65"/>
      <c r="V541" s="65"/>
      <c r="W541" s="65"/>
      <c r="X541" s="65"/>
      <c r="Y541" s="65"/>
      <c r="Z541" s="65"/>
      <c r="AA541" s="65"/>
      <c r="AB541" s="65"/>
      <c r="AC541" s="65"/>
    </row>
    <row r="542" spans="1:29" ht="13.5" customHeight="1">
      <c r="A542" s="77"/>
      <c r="B542" s="78"/>
      <c r="C542" s="78"/>
      <c r="D542" s="78"/>
      <c r="E542" s="78"/>
      <c r="F542" s="78"/>
      <c r="G542" s="78"/>
      <c r="H542" s="78"/>
      <c r="I542" s="78"/>
      <c r="J542" s="78"/>
      <c r="K542" s="78"/>
      <c r="L542" s="78"/>
      <c r="M542" s="78"/>
      <c r="N542" s="78"/>
      <c r="O542" s="78"/>
      <c r="P542" s="78"/>
      <c r="Q542" s="79"/>
      <c r="R542" s="65"/>
      <c r="S542" s="65"/>
      <c r="T542" s="65"/>
      <c r="U542" s="65"/>
      <c r="V542" s="65"/>
      <c r="W542" s="65"/>
      <c r="X542" s="65"/>
      <c r="Y542" s="65"/>
      <c r="Z542" s="65"/>
      <c r="AA542" s="65"/>
      <c r="AB542" s="65"/>
      <c r="AC542" s="65"/>
    </row>
    <row r="543" spans="1:29" ht="13.5" customHeight="1">
      <c r="A543" s="77"/>
      <c r="B543" s="78"/>
      <c r="C543" s="78"/>
      <c r="D543" s="78"/>
      <c r="E543" s="78"/>
      <c r="F543" s="78"/>
      <c r="G543" s="78"/>
      <c r="H543" s="78"/>
      <c r="I543" s="78"/>
      <c r="J543" s="78"/>
      <c r="K543" s="78"/>
      <c r="L543" s="78"/>
      <c r="M543" s="78"/>
      <c r="N543" s="78"/>
      <c r="O543" s="78"/>
      <c r="P543" s="78"/>
      <c r="Q543" s="79"/>
      <c r="R543" s="65"/>
      <c r="S543" s="65"/>
      <c r="T543" s="65"/>
      <c r="U543" s="65"/>
      <c r="V543" s="65"/>
      <c r="W543" s="65"/>
      <c r="X543" s="65"/>
      <c r="Y543" s="65"/>
      <c r="Z543" s="65"/>
      <c r="AA543" s="65"/>
      <c r="AB543" s="65"/>
      <c r="AC543" s="65"/>
    </row>
    <row r="544" spans="1:29" ht="13.5" customHeight="1">
      <c r="A544" s="77"/>
      <c r="B544" s="78"/>
      <c r="C544" s="78"/>
      <c r="D544" s="78"/>
      <c r="E544" s="78"/>
      <c r="F544" s="78"/>
      <c r="G544" s="78"/>
      <c r="H544" s="78"/>
      <c r="I544" s="78"/>
      <c r="J544" s="78"/>
      <c r="K544" s="78"/>
      <c r="L544" s="78"/>
      <c r="M544" s="78"/>
      <c r="N544" s="78"/>
      <c r="O544" s="78"/>
      <c r="P544" s="78"/>
      <c r="Q544" s="79"/>
      <c r="R544" s="65"/>
      <c r="S544" s="65"/>
      <c r="T544" s="65"/>
      <c r="U544" s="65"/>
      <c r="V544" s="65"/>
      <c r="W544" s="65"/>
      <c r="X544" s="65"/>
      <c r="Y544" s="65"/>
      <c r="Z544" s="65"/>
      <c r="AA544" s="65"/>
      <c r="AB544" s="65"/>
      <c r="AC544" s="65"/>
    </row>
    <row r="545" spans="1:29" ht="13.5" customHeight="1">
      <c r="A545" s="77"/>
      <c r="B545" s="78"/>
      <c r="C545" s="78"/>
      <c r="D545" s="78"/>
      <c r="E545" s="78"/>
      <c r="F545" s="78"/>
      <c r="G545" s="78"/>
      <c r="H545" s="78"/>
      <c r="I545" s="78"/>
      <c r="J545" s="78"/>
      <c r="K545" s="78"/>
      <c r="L545" s="78"/>
      <c r="M545" s="78"/>
      <c r="N545" s="78"/>
      <c r="O545" s="78"/>
      <c r="P545" s="78"/>
      <c r="Q545" s="79"/>
      <c r="R545" s="65"/>
      <c r="S545" s="65"/>
      <c r="T545" s="65"/>
      <c r="U545" s="65"/>
      <c r="V545" s="65"/>
      <c r="W545" s="65"/>
      <c r="X545" s="65"/>
      <c r="Y545" s="65"/>
      <c r="Z545" s="65"/>
      <c r="AA545" s="65"/>
      <c r="AB545" s="65"/>
      <c r="AC545" s="65"/>
    </row>
    <row r="546" spans="1:29" ht="13.5" customHeight="1">
      <c r="A546" s="77"/>
      <c r="B546" s="78"/>
      <c r="C546" s="78"/>
      <c r="D546" s="78"/>
      <c r="E546" s="78"/>
      <c r="F546" s="78"/>
      <c r="G546" s="78"/>
      <c r="H546" s="78"/>
      <c r="I546" s="78"/>
      <c r="J546" s="78"/>
      <c r="K546" s="78"/>
      <c r="L546" s="78"/>
      <c r="M546" s="78"/>
      <c r="N546" s="78"/>
      <c r="O546" s="78"/>
      <c r="P546" s="78"/>
      <c r="Q546" s="79"/>
      <c r="R546" s="65"/>
      <c r="S546" s="65"/>
      <c r="T546" s="65"/>
      <c r="U546" s="65"/>
      <c r="V546" s="65"/>
      <c r="W546" s="65"/>
      <c r="X546" s="65"/>
      <c r="Y546" s="65"/>
      <c r="Z546" s="65"/>
      <c r="AA546" s="65"/>
      <c r="AB546" s="65"/>
      <c r="AC546" s="65"/>
    </row>
    <row r="547" spans="1:29" ht="13.5" customHeight="1">
      <c r="A547" s="77"/>
      <c r="B547" s="78"/>
      <c r="C547" s="78"/>
      <c r="D547" s="78"/>
      <c r="E547" s="78"/>
      <c r="F547" s="78"/>
      <c r="G547" s="78"/>
      <c r="H547" s="78"/>
      <c r="I547" s="78"/>
      <c r="J547" s="78"/>
      <c r="K547" s="78"/>
      <c r="L547" s="78"/>
      <c r="M547" s="78"/>
      <c r="N547" s="78"/>
      <c r="O547" s="78"/>
      <c r="P547" s="78"/>
      <c r="Q547" s="79"/>
      <c r="R547" s="65"/>
      <c r="S547" s="65"/>
      <c r="T547" s="65"/>
      <c r="U547" s="65"/>
      <c r="V547" s="65"/>
      <c r="W547" s="65"/>
      <c r="X547" s="65"/>
      <c r="Y547" s="65"/>
      <c r="Z547" s="65"/>
      <c r="AA547" s="65"/>
      <c r="AB547" s="65"/>
      <c r="AC547" s="65"/>
    </row>
    <row r="548" spans="1:29" ht="13.5" customHeight="1">
      <c r="A548" s="77"/>
      <c r="B548" s="78"/>
      <c r="C548" s="78"/>
      <c r="D548" s="78"/>
      <c r="E548" s="78"/>
      <c r="F548" s="78"/>
      <c r="G548" s="78"/>
      <c r="H548" s="78"/>
      <c r="I548" s="78"/>
      <c r="J548" s="78"/>
      <c r="K548" s="78"/>
      <c r="L548" s="78"/>
      <c r="M548" s="78"/>
      <c r="N548" s="78"/>
      <c r="O548" s="78"/>
      <c r="P548" s="78"/>
      <c r="Q548" s="79"/>
      <c r="R548" s="65"/>
      <c r="S548" s="65"/>
      <c r="T548" s="65"/>
      <c r="U548" s="65"/>
      <c r="V548" s="65"/>
      <c r="W548" s="65"/>
      <c r="X548" s="65"/>
      <c r="Y548" s="65"/>
      <c r="Z548" s="65"/>
      <c r="AA548" s="65"/>
      <c r="AB548" s="65"/>
      <c r="AC548" s="65"/>
    </row>
    <row r="549" spans="1:29" ht="13.5" customHeight="1">
      <c r="A549" s="77"/>
      <c r="B549" s="78"/>
      <c r="C549" s="78"/>
      <c r="D549" s="78"/>
      <c r="E549" s="78"/>
      <c r="F549" s="78"/>
      <c r="G549" s="78"/>
      <c r="H549" s="78"/>
      <c r="I549" s="78"/>
      <c r="J549" s="78"/>
      <c r="K549" s="78"/>
      <c r="L549" s="78"/>
      <c r="M549" s="78"/>
      <c r="N549" s="78"/>
      <c r="O549" s="78"/>
      <c r="P549" s="78"/>
      <c r="Q549" s="79"/>
      <c r="R549" s="65"/>
      <c r="S549" s="65"/>
      <c r="T549" s="65"/>
      <c r="U549" s="65"/>
      <c r="V549" s="65"/>
      <c r="W549" s="65"/>
      <c r="X549" s="65"/>
      <c r="Y549" s="65"/>
      <c r="Z549" s="65"/>
      <c r="AA549" s="65"/>
      <c r="AB549" s="65"/>
      <c r="AC549" s="65"/>
    </row>
    <row r="550" spans="1:29" ht="13.5" customHeight="1">
      <c r="A550" s="77"/>
      <c r="B550" s="78"/>
      <c r="C550" s="78"/>
      <c r="D550" s="78"/>
      <c r="E550" s="78"/>
      <c r="F550" s="78"/>
      <c r="G550" s="78"/>
      <c r="H550" s="78"/>
      <c r="I550" s="78"/>
      <c r="J550" s="78"/>
      <c r="K550" s="78"/>
      <c r="L550" s="78"/>
      <c r="M550" s="78"/>
      <c r="N550" s="78"/>
      <c r="O550" s="78"/>
      <c r="P550" s="78"/>
      <c r="Q550" s="79"/>
      <c r="R550" s="65"/>
      <c r="S550" s="65"/>
      <c r="T550" s="65"/>
      <c r="U550" s="65"/>
      <c r="V550" s="65"/>
      <c r="W550" s="65"/>
      <c r="X550" s="65"/>
      <c r="Y550" s="65"/>
      <c r="Z550" s="65"/>
      <c r="AA550" s="65"/>
      <c r="AB550" s="65"/>
      <c r="AC550" s="65"/>
    </row>
    <row r="551" spans="1:29" ht="13.5" customHeight="1">
      <c r="A551" s="77"/>
      <c r="B551" s="78"/>
      <c r="C551" s="78"/>
      <c r="D551" s="78"/>
      <c r="E551" s="78"/>
      <c r="F551" s="78"/>
      <c r="G551" s="78"/>
      <c r="H551" s="78"/>
      <c r="I551" s="78"/>
      <c r="J551" s="78"/>
      <c r="K551" s="78"/>
      <c r="L551" s="78"/>
      <c r="M551" s="78"/>
      <c r="N551" s="78"/>
      <c r="O551" s="78"/>
      <c r="P551" s="78"/>
      <c r="Q551" s="79"/>
      <c r="R551" s="65"/>
      <c r="S551" s="65"/>
      <c r="T551" s="65"/>
      <c r="U551" s="65"/>
      <c r="V551" s="65"/>
      <c r="W551" s="65"/>
      <c r="X551" s="65"/>
      <c r="Y551" s="65"/>
      <c r="Z551" s="65"/>
      <c r="AA551" s="65"/>
      <c r="AB551" s="65"/>
      <c r="AC551" s="65"/>
    </row>
    <row r="552" spans="1:29" ht="13.5" customHeight="1">
      <c r="A552" s="77"/>
      <c r="B552" s="78"/>
      <c r="C552" s="78"/>
      <c r="D552" s="78"/>
      <c r="E552" s="78"/>
      <c r="F552" s="78"/>
      <c r="G552" s="78"/>
      <c r="H552" s="78"/>
      <c r="I552" s="78"/>
      <c r="J552" s="78"/>
      <c r="K552" s="78"/>
      <c r="L552" s="78"/>
      <c r="M552" s="78"/>
      <c r="N552" s="78"/>
      <c r="O552" s="78"/>
      <c r="P552" s="78"/>
      <c r="Q552" s="79"/>
      <c r="R552" s="65"/>
      <c r="S552" s="65"/>
      <c r="T552" s="65"/>
      <c r="U552" s="65"/>
      <c r="V552" s="65"/>
      <c r="W552" s="65"/>
      <c r="X552" s="65"/>
      <c r="Y552" s="65"/>
      <c r="Z552" s="65"/>
      <c r="AA552" s="65"/>
      <c r="AB552" s="65"/>
      <c r="AC552" s="65"/>
    </row>
    <row r="553" spans="1:29" ht="13.5" customHeight="1">
      <c r="A553" s="77"/>
      <c r="B553" s="78"/>
      <c r="C553" s="78"/>
      <c r="D553" s="78"/>
      <c r="E553" s="78"/>
      <c r="F553" s="78"/>
      <c r="G553" s="78"/>
      <c r="H553" s="78"/>
      <c r="I553" s="78"/>
      <c r="J553" s="78"/>
      <c r="K553" s="78"/>
      <c r="L553" s="78"/>
      <c r="M553" s="78"/>
      <c r="N553" s="78"/>
      <c r="O553" s="78"/>
      <c r="P553" s="78"/>
      <c r="Q553" s="79"/>
      <c r="R553" s="65"/>
      <c r="S553" s="65"/>
      <c r="T553" s="65"/>
      <c r="U553" s="65"/>
      <c r="V553" s="65"/>
      <c r="W553" s="65"/>
      <c r="X553" s="65"/>
      <c r="Y553" s="65"/>
      <c r="Z553" s="65"/>
      <c r="AA553" s="65"/>
      <c r="AB553" s="65"/>
      <c r="AC553" s="65"/>
    </row>
    <row r="554" spans="1:29" ht="13.5" customHeight="1">
      <c r="A554" s="77"/>
      <c r="B554" s="78"/>
      <c r="C554" s="78"/>
      <c r="D554" s="78"/>
      <c r="E554" s="78"/>
      <c r="F554" s="78"/>
      <c r="G554" s="78"/>
      <c r="H554" s="78"/>
      <c r="I554" s="78"/>
      <c r="J554" s="78"/>
      <c r="K554" s="78"/>
      <c r="L554" s="78"/>
      <c r="M554" s="78"/>
      <c r="N554" s="78"/>
      <c r="O554" s="78"/>
      <c r="P554" s="78"/>
      <c r="Q554" s="79"/>
      <c r="R554" s="65"/>
      <c r="S554" s="65"/>
      <c r="T554" s="65"/>
      <c r="U554" s="65"/>
      <c r="V554" s="65"/>
      <c r="W554" s="65"/>
      <c r="X554" s="65"/>
      <c r="Y554" s="65"/>
      <c r="Z554" s="65"/>
      <c r="AA554" s="65"/>
      <c r="AB554" s="65"/>
      <c r="AC554" s="65"/>
    </row>
    <row r="555" spans="1:29" ht="13.5" customHeight="1">
      <c r="A555" s="77"/>
      <c r="B555" s="78"/>
      <c r="C555" s="78"/>
      <c r="D555" s="78"/>
      <c r="E555" s="78"/>
      <c r="F555" s="78"/>
      <c r="G555" s="78"/>
      <c r="H555" s="78"/>
      <c r="I555" s="78"/>
      <c r="J555" s="78"/>
      <c r="K555" s="78"/>
      <c r="L555" s="78"/>
      <c r="M555" s="78"/>
      <c r="N555" s="78"/>
      <c r="O555" s="78"/>
      <c r="P555" s="78"/>
      <c r="Q555" s="79"/>
      <c r="R555" s="65"/>
      <c r="S555" s="65"/>
      <c r="T555" s="65"/>
      <c r="U555" s="65"/>
      <c r="V555" s="65"/>
      <c r="W555" s="65"/>
      <c r="X555" s="65"/>
      <c r="Y555" s="65"/>
      <c r="Z555" s="65"/>
      <c r="AA555" s="65"/>
      <c r="AB555" s="65"/>
      <c r="AC555" s="65"/>
    </row>
    <row r="556" spans="1:29" ht="13.5" customHeight="1">
      <c r="A556" s="77"/>
      <c r="B556" s="78"/>
      <c r="C556" s="78"/>
      <c r="D556" s="78"/>
      <c r="E556" s="78"/>
      <c r="F556" s="78"/>
      <c r="G556" s="78"/>
      <c r="H556" s="78"/>
      <c r="I556" s="78"/>
      <c r="J556" s="78"/>
      <c r="K556" s="78"/>
      <c r="L556" s="78"/>
      <c r="M556" s="78"/>
      <c r="N556" s="78"/>
      <c r="O556" s="78"/>
      <c r="P556" s="78"/>
      <c r="Q556" s="79"/>
      <c r="R556" s="65"/>
      <c r="S556" s="65"/>
      <c r="T556" s="65"/>
      <c r="U556" s="65"/>
      <c r="V556" s="65"/>
      <c r="W556" s="65"/>
      <c r="X556" s="65"/>
      <c r="Y556" s="65"/>
      <c r="Z556" s="65"/>
      <c r="AA556" s="65"/>
      <c r="AB556" s="65"/>
      <c r="AC556" s="65"/>
    </row>
    <row r="557" spans="1:29" ht="13.5" customHeight="1">
      <c r="A557" s="77"/>
      <c r="B557" s="78"/>
      <c r="C557" s="78"/>
      <c r="D557" s="78"/>
      <c r="E557" s="78"/>
      <c r="F557" s="78"/>
      <c r="G557" s="78"/>
      <c r="H557" s="78"/>
      <c r="I557" s="78"/>
      <c r="J557" s="78"/>
      <c r="K557" s="78"/>
      <c r="L557" s="78"/>
      <c r="M557" s="78"/>
      <c r="N557" s="78"/>
      <c r="O557" s="78"/>
      <c r="P557" s="78"/>
      <c r="Q557" s="79"/>
      <c r="R557" s="65"/>
      <c r="S557" s="65"/>
      <c r="T557" s="65"/>
      <c r="U557" s="65"/>
      <c r="V557" s="65"/>
      <c r="W557" s="65"/>
      <c r="X557" s="65"/>
      <c r="Y557" s="65"/>
      <c r="Z557" s="65"/>
      <c r="AA557" s="65"/>
      <c r="AB557" s="65"/>
      <c r="AC557" s="65"/>
    </row>
    <row r="558" spans="1:29" ht="13.5" customHeight="1">
      <c r="A558" s="77"/>
      <c r="B558" s="78"/>
      <c r="C558" s="78"/>
      <c r="D558" s="78"/>
      <c r="E558" s="78"/>
      <c r="F558" s="78"/>
      <c r="G558" s="78"/>
      <c r="H558" s="78"/>
      <c r="I558" s="78"/>
      <c r="J558" s="78"/>
      <c r="K558" s="78"/>
      <c r="L558" s="78"/>
      <c r="M558" s="78"/>
      <c r="N558" s="78"/>
      <c r="O558" s="78"/>
      <c r="P558" s="78"/>
      <c r="Q558" s="79"/>
      <c r="R558" s="65"/>
      <c r="S558" s="65"/>
      <c r="T558" s="65"/>
      <c r="U558" s="65"/>
      <c r="V558" s="65"/>
      <c r="W558" s="65"/>
      <c r="X558" s="65"/>
      <c r="Y558" s="65"/>
      <c r="Z558" s="65"/>
      <c r="AA558" s="65"/>
      <c r="AB558" s="65"/>
      <c r="AC558" s="65"/>
    </row>
    <row r="559" spans="1:29" ht="13.5" customHeight="1">
      <c r="A559" s="77"/>
      <c r="B559" s="78"/>
      <c r="C559" s="78"/>
      <c r="D559" s="78"/>
      <c r="E559" s="78"/>
      <c r="F559" s="78"/>
      <c r="G559" s="78"/>
      <c r="H559" s="78"/>
      <c r="I559" s="78"/>
      <c r="J559" s="78"/>
      <c r="K559" s="78"/>
      <c r="L559" s="78"/>
      <c r="M559" s="78"/>
      <c r="N559" s="78"/>
      <c r="O559" s="78"/>
      <c r="P559" s="78"/>
      <c r="Q559" s="79"/>
      <c r="R559" s="65"/>
      <c r="S559" s="65"/>
      <c r="T559" s="65"/>
      <c r="U559" s="65"/>
      <c r="V559" s="65"/>
      <c r="W559" s="65"/>
      <c r="X559" s="65"/>
      <c r="Y559" s="65"/>
      <c r="Z559" s="65"/>
      <c r="AA559" s="65"/>
      <c r="AB559" s="65"/>
      <c r="AC559" s="65"/>
    </row>
    <row r="560" spans="1:29" ht="13.5" customHeight="1">
      <c r="A560" s="77"/>
      <c r="B560" s="78"/>
      <c r="C560" s="78"/>
      <c r="D560" s="78"/>
      <c r="E560" s="78"/>
      <c r="F560" s="78"/>
      <c r="G560" s="78"/>
      <c r="H560" s="78"/>
      <c r="I560" s="78"/>
      <c r="J560" s="78"/>
      <c r="K560" s="78"/>
      <c r="L560" s="78"/>
      <c r="M560" s="78"/>
      <c r="N560" s="78"/>
      <c r="O560" s="78"/>
      <c r="P560" s="78"/>
      <c r="Q560" s="79"/>
      <c r="R560" s="65"/>
      <c r="S560" s="65"/>
      <c r="T560" s="65"/>
      <c r="U560" s="65"/>
      <c r="V560" s="65"/>
      <c r="W560" s="65"/>
      <c r="X560" s="65"/>
      <c r="Y560" s="65"/>
      <c r="Z560" s="65"/>
      <c r="AA560" s="65"/>
      <c r="AB560" s="65"/>
      <c r="AC560" s="65"/>
    </row>
    <row r="561" spans="1:29" ht="13.5" customHeight="1">
      <c r="A561" s="77"/>
      <c r="B561" s="78"/>
      <c r="C561" s="78"/>
      <c r="D561" s="78"/>
      <c r="E561" s="78"/>
      <c r="F561" s="78"/>
      <c r="G561" s="78"/>
      <c r="H561" s="78"/>
      <c r="I561" s="78"/>
      <c r="J561" s="78"/>
      <c r="K561" s="78"/>
      <c r="L561" s="78"/>
      <c r="M561" s="78"/>
      <c r="N561" s="78"/>
      <c r="O561" s="78"/>
      <c r="P561" s="78"/>
      <c r="Q561" s="79"/>
      <c r="R561" s="65"/>
      <c r="S561" s="65"/>
      <c r="T561" s="65"/>
      <c r="U561" s="65"/>
      <c r="V561" s="65"/>
      <c r="W561" s="65"/>
      <c r="X561" s="65"/>
      <c r="Y561" s="65"/>
      <c r="Z561" s="65"/>
      <c r="AA561" s="65"/>
      <c r="AB561" s="65"/>
      <c r="AC561" s="65"/>
    </row>
    <row r="562" spans="1:29" ht="13.5" customHeight="1">
      <c r="A562" s="77"/>
      <c r="B562" s="78"/>
      <c r="C562" s="78"/>
      <c r="D562" s="78"/>
      <c r="E562" s="78"/>
      <c r="F562" s="78"/>
      <c r="G562" s="78"/>
      <c r="H562" s="78"/>
      <c r="I562" s="78"/>
      <c r="J562" s="78"/>
      <c r="K562" s="78"/>
      <c r="L562" s="78"/>
      <c r="M562" s="78"/>
      <c r="N562" s="78"/>
      <c r="O562" s="78"/>
      <c r="P562" s="78"/>
      <c r="Q562" s="79"/>
      <c r="R562" s="65"/>
      <c r="S562" s="65"/>
      <c r="T562" s="65"/>
      <c r="U562" s="65"/>
      <c r="V562" s="65"/>
      <c r="W562" s="65"/>
      <c r="X562" s="65"/>
      <c r="Y562" s="65"/>
      <c r="Z562" s="65"/>
      <c r="AA562" s="65"/>
      <c r="AB562" s="65"/>
      <c r="AC562" s="65"/>
    </row>
    <row r="563" spans="1:29" ht="13.5" customHeight="1">
      <c r="A563" s="77"/>
      <c r="B563" s="78"/>
      <c r="C563" s="78"/>
      <c r="D563" s="78"/>
      <c r="E563" s="78"/>
      <c r="F563" s="78"/>
      <c r="G563" s="78"/>
      <c r="H563" s="78"/>
      <c r="I563" s="78"/>
      <c r="J563" s="78"/>
      <c r="K563" s="78"/>
      <c r="L563" s="78"/>
      <c r="M563" s="78"/>
      <c r="N563" s="78"/>
      <c r="O563" s="78"/>
      <c r="P563" s="78"/>
      <c r="Q563" s="79"/>
      <c r="R563" s="65"/>
      <c r="S563" s="65"/>
      <c r="T563" s="65"/>
      <c r="U563" s="65"/>
      <c r="V563" s="65"/>
      <c r="W563" s="65"/>
      <c r="X563" s="65"/>
      <c r="Y563" s="65"/>
      <c r="Z563" s="65"/>
      <c r="AA563" s="65"/>
      <c r="AB563" s="65"/>
      <c r="AC563" s="65"/>
    </row>
    <row r="564" spans="1:29" ht="13.5" customHeight="1">
      <c r="A564" s="77"/>
      <c r="B564" s="78"/>
      <c r="C564" s="78"/>
      <c r="D564" s="78"/>
      <c r="E564" s="78"/>
      <c r="F564" s="78"/>
      <c r="G564" s="78"/>
      <c r="H564" s="78"/>
      <c r="I564" s="78"/>
      <c r="J564" s="78"/>
      <c r="K564" s="78"/>
      <c r="L564" s="78"/>
      <c r="M564" s="78"/>
      <c r="N564" s="78"/>
      <c r="O564" s="78"/>
      <c r="P564" s="78"/>
      <c r="Q564" s="79"/>
      <c r="R564" s="65"/>
      <c r="S564" s="65"/>
      <c r="T564" s="65"/>
      <c r="U564" s="65"/>
      <c r="V564" s="65"/>
      <c r="W564" s="65"/>
      <c r="X564" s="65"/>
      <c r="Y564" s="65"/>
      <c r="Z564" s="65"/>
      <c r="AA564" s="65"/>
      <c r="AB564" s="65"/>
      <c r="AC564" s="65"/>
    </row>
    <row r="565" spans="1:29" ht="13.5" customHeight="1">
      <c r="A565" s="77"/>
      <c r="B565" s="78"/>
      <c r="C565" s="78"/>
      <c r="D565" s="78"/>
      <c r="E565" s="78"/>
      <c r="F565" s="78"/>
      <c r="G565" s="78"/>
      <c r="H565" s="78"/>
      <c r="I565" s="78"/>
      <c r="J565" s="78"/>
      <c r="K565" s="78"/>
      <c r="L565" s="78"/>
      <c r="M565" s="78"/>
      <c r="N565" s="78"/>
      <c r="O565" s="78"/>
      <c r="P565" s="78"/>
      <c r="Q565" s="79"/>
      <c r="R565" s="65"/>
      <c r="S565" s="65"/>
      <c r="T565" s="65"/>
      <c r="U565" s="65"/>
      <c r="V565" s="65"/>
      <c r="W565" s="65"/>
      <c r="X565" s="65"/>
      <c r="Y565" s="65"/>
      <c r="Z565" s="65"/>
      <c r="AA565" s="65"/>
      <c r="AB565" s="65"/>
      <c r="AC565" s="65"/>
    </row>
    <row r="566" spans="1:29" ht="13.5" customHeight="1">
      <c r="A566" s="77"/>
      <c r="B566" s="78"/>
      <c r="C566" s="78"/>
      <c r="D566" s="78"/>
      <c r="E566" s="78"/>
      <c r="F566" s="78"/>
      <c r="G566" s="78"/>
      <c r="H566" s="78"/>
      <c r="I566" s="78"/>
      <c r="J566" s="78"/>
      <c r="K566" s="78"/>
      <c r="L566" s="78"/>
      <c r="M566" s="78"/>
      <c r="N566" s="78"/>
      <c r="O566" s="78"/>
      <c r="P566" s="78"/>
      <c r="Q566" s="79"/>
      <c r="R566" s="65"/>
      <c r="S566" s="65"/>
      <c r="T566" s="65"/>
      <c r="U566" s="65"/>
      <c r="V566" s="65"/>
      <c r="W566" s="65"/>
      <c r="X566" s="65"/>
      <c r="Y566" s="65"/>
      <c r="Z566" s="65"/>
      <c r="AA566" s="65"/>
      <c r="AB566" s="65"/>
      <c r="AC566" s="65"/>
    </row>
    <row r="567" spans="1:29" ht="13.5" customHeight="1">
      <c r="A567" s="77"/>
      <c r="B567" s="78"/>
      <c r="C567" s="78"/>
      <c r="D567" s="78"/>
      <c r="E567" s="78"/>
      <c r="F567" s="78"/>
      <c r="G567" s="78"/>
      <c r="H567" s="78"/>
      <c r="I567" s="78"/>
      <c r="J567" s="78"/>
      <c r="K567" s="78"/>
      <c r="L567" s="78"/>
      <c r="M567" s="78"/>
      <c r="N567" s="78"/>
      <c r="O567" s="78"/>
      <c r="P567" s="78"/>
      <c r="Q567" s="79"/>
      <c r="R567" s="65"/>
      <c r="S567" s="65"/>
      <c r="T567" s="65"/>
      <c r="U567" s="65"/>
      <c r="V567" s="65"/>
      <c r="W567" s="65"/>
      <c r="X567" s="65"/>
      <c r="Y567" s="65"/>
      <c r="Z567" s="65"/>
      <c r="AA567" s="65"/>
      <c r="AB567" s="65"/>
      <c r="AC567" s="65"/>
    </row>
    <row r="568" spans="1:29" ht="13.5" customHeight="1">
      <c r="A568" s="77"/>
      <c r="B568" s="78"/>
      <c r="C568" s="78"/>
      <c r="D568" s="78"/>
      <c r="E568" s="78"/>
      <c r="F568" s="78"/>
      <c r="G568" s="78"/>
      <c r="H568" s="78"/>
      <c r="I568" s="78"/>
      <c r="J568" s="78"/>
      <c r="K568" s="78"/>
      <c r="L568" s="78"/>
      <c r="M568" s="78"/>
      <c r="N568" s="78"/>
      <c r="O568" s="78"/>
      <c r="P568" s="78"/>
      <c r="Q568" s="79"/>
      <c r="R568" s="65"/>
      <c r="S568" s="65"/>
      <c r="T568" s="65"/>
      <c r="U568" s="65"/>
      <c r="V568" s="65"/>
      <c r="W568" s="65"/>
      <c r="X568" s="65"/>
      <c r="Y568" s="65"/>
      <c r="Z568" s="65"/>
      <c r="AA568" s="65"/>
      <c r="AB568" s="65"/>
      <c r="AC568" s="65"/>
    </row>
    <row r="569" spans="1:29" ht="13.5" customHeight="1">
      <c r="A569" s="77"/>
      <c r="B569" s="78"/>
      <c r="C569" s="78"/>
      <c r="D569" s="78"/>
      <c r="E569" s="78"/>
      <c r="F569" s="78"/>
      <c r="G569" s="78"/>
      <c r="H569" s="78"/>
      <c r="I569" s="78"/>
      <c r="J569" s="78"/>
      <c r="K569" s="78"/>
      <c r="L569" s="78"/>
      <c r="M569" s="78"/>
      <c r="N569" s="78"/>
      <c r="O569" s="78"/>
      <c r="P569" s="78"/>
      <c r="Q569" s="79"/>
      <c r="R569" s="65"/>
      <c r="S569" s="65"/>
      <c r="T569" s="65"/>
      <c r="U569" s="65"/>
      <c r="V569" s="65"/>
      <c r="W569" s="65"/>
      <c r="X569" s="65"/>
      <c r="Y569" s="65"/>
      <c r="Z569" s="65"/>
      <c r="AA569" s="65"/>
      <c r="AB569" s="65"/>
      <c r="AC569" s="65"/>
    </row>
    <row r="570" spans="1:29" ht="13.5" customHeight="1">
      <c r="A570" s="77"/>
      <c r="B570" s="78"/>
      <c r="C570" s="78"/>
      <c r="D570" s="78"/>
      <c r="E570" s="78"/>
      <c r="F570" s="78"/>
      <c r="G570" s="78"/>
      <c r="H570" s="78"/>
      <c r="I570" s="78"/>
      <c r="J570" s="78"/>
      <c r="K570" s="78"/>
      <c r="L570" s="78"/>
      <c r="M570" s="78"/>
      <c r="N570" s="78"/>
      <c r="O570" s="78"/>
      <c r="P570" s="78"/>
      <c r="Q570" s="79"/>
      <c r="R570" s="65"/>
      <c r="S570" s="65"/>
      <c r="T570" s="65"/>
      <c r="U570" s="65"/>
      <c r="V570" s="65"/>
      <c r="W570" s="65"/>
      <c r="X570" s="65"/>
      <c r="Y570" s="65"/>
      <c r="Z570" s="65"/>
      <c r="AA570" s="65"/>
      <c r="AB570" s="65"/>
      <c r="AC570" s="65"/>
    </row>
    <row r="571" spans="1:29" ht="13.5" customHeight="1">
      <c r="A571" s="77"/>
      <c r="B571" s="78"/>
      <c r="C571" s="78"/>
      <c r="D571" s="78"/>
      <c r="E571" s="78"/>
      <c r="F571" s="78"/>
      <c r="G571" s="78"/>
      <c r="H571" s="78"/>
      <c r="I571" s="78"/>
      <c r="J571" s="78"/>
      <c r="K571" s="78"/>
      <c r="L571" s="78"/>
      <c r="M571" s="78"/>
      <c r="N571" s="78"/>
      <c r="O571" s="78"/>
      <c r="P571" s="78"/>
      <c r="Q571" s="79"/>
      <c r="R571" s="65"/>
      <c r="S571" s="65"/>
      <c r="T571" s="65"/>
      <c r="U571" s="65"/>
      <c r="V571" s="65"/>
      <c r="W571" s="65"/>
      <c r="X571" s="65"/>
      <c r="Y571" s="65"/>
      <c r="Z571" s="65"/>
      <c r="AA571" s="65"/>
      <c r="AB571" s="65"/>
      <c r="AC571" s="65"/>
    </row>
    <row r="572" spans="1:29" ht="13.5" customHeight="1">
      <c r="A572" s="77"/>
      <c r="B572" s="78"/>
      <c r="C572" s="78"/>
      <c r="D572" s="78"/>
      <c r="E572" s="78"/>
      <c r="F572" s="78"/>
      <c r="G572" s="78"/>
      <c r="H572" s="78"/>
      <c r="I572" s="78"/>
      <c r="J572" s="78"/>
      <c r="K572" s="78"/>
      <c r="L572" s="78"/>
      <c r="M572" s="78"/>
      <c r="N572" s="78"/>
      <c r="O572" s="78"/>
      <c r="P572" s="78"/>
      <c r="Q572" s="79"/>
      <c r="R572" s="65"/>
      <c r="S572" s="65"/>
      <c r="T572" s="65"/>
      <c r="U572" s="65"/>
      <c r="V572" s="65"/>
      <c r="W572" s="65"/>
      <c r="X572" s="65"/>
      <c r="Y572" s="65"/>
      <c r="Z572" s="65"/>
      <c r="AA572" s="65"/>
      <c r="AB572" s="65"/>
      <c r="AC572" s="65"/>
    </row>
    <row r="573" spans="1:29" ht="13.5" customHeight="1">
      <c r="A573" s="77"/>
      <c r="B573" s="78"/>
      <c r="C573" s="78"/>
      <c r="D573" s="78"/>
      <c r="E573" s="78"/>
      <c r="F573" s="78"/>
      <c r="G573" s="78"/>
      <c r="H573" s="78"/>
      <c r="I573" s="78"/>
      <c r="J573" s="78"/>
      <c r="K573" s="78"/>
      <c r="L573" s="78"/>
      <c r="M573" s="78"/>
      <c r="N573" s="78"/>
      <c r="O573" s="78"/>
      <c r="P573" s="78"/>
      <c r="Q573" s="79"/>
      <c r="R573" s="65"/>
      <c r="S573" s="65"/>
      <c r="T573" s="65"/>
      <c r="U573" s="65"/>
      <c r="V573" s="65"/>
      <c r="W573" s="65"/>
      <c r="X573" s="65"/>
      <c r="Y573" s="65"/>
      <c r="Z573" s="65"/>
      <c r="AA573" s="65"/>
      <c r="AB573" s="65"/>
      <c r="AC573" s="65"/>
    </row>
    <row r="574" spans="1:29" ht="13.5" customHeight="1">
      <c r="A574" s="77"/>
      <c r="B574" s="78"/>
      <c r="C574" s="78"/>
      <c r="D574" s="78"/>
      <c r="E574" s="78"/>
      <c r="F574" s="78"/>
      <c r="G574" s="78"/>
      <c r="H574" s="78"/>
      <c r="I574" s="78"/>
      <c r="J574" s="78"/>
      <c r="K574" s="78"/>
      <c r="L574" s="78"/>
      <c r="M574" s="78"/>
      <c r="N574" s="78"/>
      <c r="O574" s="78"/>
      <c r="P574" s="78"/>
      <c r="Q574" s="79"/>
      <c r="R574" s="65"/>
      <c r="S574" s="65"/>
      <c r="T574" s="65"/>
      <c r="U574" s="65"/>
      <c r="V574" s="65"/>
      <c r="W574" s="65"/>
      <c r="X574" s="65"/>
      <c r="Y574" s="65"/>
      <c r="Z574" s="65"/>
      <c r="AA574" s="65"/>
      <c r="AB574" s="65"/>
      <c r="AC574" s="65"/>
    </row>
    <row r="575" spans="1:29" ht="13.5" customHeight="1">
      <c r="A575" s="77"/>
      <c r="B575" s="78"/>
      <c r="C575" s="78"/>
      <c r="D575" s="78"/>
      <c r="E575" s="78"/>
      <c r="F575" s="78"/>
      <c r="G575" s="78"/>
      <c r="H575" s="78"/>
      <c r="I575" s="78"/>
      <c r="J575" s="78"/>
      <c r="K575" s="78"/>
      <c r="L575" s="78"/>
      <c r="M575" s="78"/>
      <c r="N575" s="78"/>
      <c r="O575" s="78"/>
      <c r="P575" s="78"/>
      <c r="Q575" s="79"/>
      <c r="R575" s="65"/>
      <c r="S575" s="65"/>
      <c r="T575" s="65"/>
      <c r="U575" s="65"/>
      <c r="V575" s="65"/>
      <c r="W575" s="65"/>
      <c r="X575" s="65"/>
      <c r="Y575" s="65"/>
      <c r="Z575" s="65"/>
      <c r="AA575" s="65"/>
      <c r="AB575" s="65"/>
      <c r="AC575" s="65"/>
    </row>
    <row r="576" spans="1:29" ht="13.5" customHeight="1">
      <c r="A576" s="77"/>
      <c r="B576" s="78"/>
      <c r="C576" s="78"/>
      <c r="D576" s="78"/>
      <c r="E576" s="78"/>
      <c r="F576" s="78"/>
      <c r="G576" s="78"/>
      <c r="H576" s="78"/>
      <c r="I576" s="78"/>
      <c r="J576" s="78"/>
      <c r="K576" s="78"/>
      <c r="L576" s="78"/>
      <c r="M576" s="78"/>
      <c r="N576" s="78"/>
      <c r="O576" s="78"/>
      <c r="P576" s="78"/>
      <c r="Q576" s="79"/>
      <c r="R576" s="65"/>
      <c r="S576" s="65"/>
      <c r="T576" s="65"/>
      <c r="U576" s="65"/>
      <c r="V576" s="65"/>
      <c r="W576" s="65"/>
      <c r="X576" s="65"/>
      <c r="Y576" s="65"/>
      <c r="Z576" s="65"/>
      <c r="AA576" s="65"/>
      <c r="AB576" s="65"/>
      <c r="AC576" s="65"/>
    </row>
    <row r="577" spans="1:29" ht="13.5" customHeight="1">
      <c r="A577" s="77"/>
      <c r="B577" s="78"/>
      <c r="C577" s="78"/>
      <c r="D577" s="78"/>
      <c r="E577" s="78"/>
      <c r="F577" s="78"/>
      <c r="G577" s="78"/>
      <c r="H577" s="78"/>
      <c r="I577" s="78"/>
      <c r="J577" s="78"/>
      <c r="K577" s="78"/>
      <c r="L577" s="78"/>
      <c r="M577" s="78"/>
      <c r="N577" s="78"/>
      <c r="O577" s="78"/>
      <c r="P577" s="78"/>
      <c r="Q577" s="79"/>
      <c r="R577" s="65"/>
      <c r="S577" s="65"/>
      <c r="T577" s="65"/>
      <c r="U577" s="65"/>
      <c r="V577" s="65"/>
      <c r="W577" s="65"/>
      <c r="X577" s="65"/>
      <c r="Y577" s="65"/>
      <c r="Z577" s="65"/>
      <c r="AA577" s="65"/>
      <c r="AB577" s="65"/>
      <c r="AC577" s="65"/>
    </row>
    <row r="578" spans="1:29" ht="13.5" customHeight="1">
      <c r="A578" s="77"/>
      <c r="B578" s="78"/>
      <c r="C578" s="78"/>
      <c r="D578" s="78"/>
      <c r="E578" s="78"/>
      <c r="F578" s="78"/>
      <c r="G578" s="78"/>
      <c r="H578" s="78"/>
      <c r="I578" s="78"/>
      <c r="J578" s="78"/>
      <c r="K578" s="78"/>
      <c r="L578" s="78"/>
      <c r="M578" s="78"/>
      <c r="N578" s="78"/>
      <c r="O578" s="78"/>
      <c r="P578" s="78"/>
      <c r="Q578" s="79"/>
      <c r="R578" s="65"/>
      <c r="S578" s="65"/>
      <c r="T578" s="65"/>
      <c r="U578" s="65"/>
      <c r="V578" s="65"/>
      <c r="W578" s="65"/>
      <c r="X578" s="65"/>
      <c r="Y578" s="65"/>
      <c r="Z578" s="65"/>
      <c r="AA578" s="65"/>
      <c r="AB578" s="65"/>
      <c r="AC578" s="65"/>
    </row>
    <row r="579" spans="1:29" ht="13.5" customHeight="1">
      <c r="A579" s="77"/>
      <c r="B579" s="78"/>
      <c r="C579" s="78"/>
      <c r="D579" s="78"/>
      <c r="E579" s="78"/>
      <c r="F579" s="78"/>
      <c r="G579" s="78"/>
      <c r="H579" s="78"/>
      <c r="I579" s="78"/>
      <c r="J579" s="78"/>
      <c r="K579" s="78"/>
      <c r="L579" s="78"/>
      <c r="M579" s="78"/>
      <c r="N579" s="78"/>
      <c r="O579" s="78"/>
      <c r="P579" s="78"/>
      <c r="Q579" s="79"/>
      <c r="R579" s="65"/>
      <c r="S579" s="65"/>
      <c r="T579" s="65"/>
      <c r="U579" s="65"/>
      <c r="V579" s="65"/>
      <c r="W579" s="65"/>
      <c r="X579" s="65"/>
      <c r="Y579" s="65"/>
      <c r="Z579" s="65"/>
      <c r="AA579" s="65"/>
      <c r="AB579" s="65"/>
      <c r="AC579" s="65"/>
    </row>
    <row r="580" spans="1:29" ht="13.5" customHeight="1">
      <c r="A580" s="77"/>
      <c r="B580" s="78"/>
      <c r="C580" s="78"/>
      <c r="D580" s="78"/>
      <c r="E580" s="78"/>
      <c r="F580" s="78"/>
      <c r="G580" s="78"/>
      <c r="H580" s="78"/>
      <c r="I580" s="78"/>
      <c r="J580" s="78"/>
      <c r="K580" s="78"/>
      <c r="L580" s="78"/>
      <c r="M580" s="78"/>
      <c r="N580" s="78"/>
      <c r="O580" s="78"/>
      <c r="P580" s="78"/>
      <c r="Q580" s="79"/>
      <c r="R580" s="65"/>
      <c r="S580" s="65"/>
      <c r="T580" s="65"/>
      <c r="U580" s="65"/>
      <c r="V580" s="65"/>
      <c r="W580" s="65"/>
      <c r="X580" s="65"/>
      <c r="Y580" s="65"/>
      <c r="Z580" s="65"/>
      <c r="AA580" s="65"/>
      <c r="AB580" s="65"/>
      <c r="AC580" s="65"/>
    </row>
    <row r="581" spans="1:29" ht="13.5" customHeight="1">
      <c r="A581" s="77"/>
      <c r="B581" s="78"/>
      <c r="C581" s="78"/>
      <c r="D581" s="78"/>
      <c r="E581" s="78"/>
      <c r="F581" s="78"/>
      <c r="G581" s="78"/>
      <c r="H581" s="78"/>
      <c r="I581" s="78"/>
      <c r="J581" s="78"/>
      <c r="K581" s="78"/>
      <c r="L581" s="78"/>
      <c r="M581" s="78"/>
      <c r="N581" s="78"/>
      <c r="O581" s="78"/>
      <c r="P581" s="78"/>
      <c r="Q581" s="79"/>
      <c r="R581" s="65"/>
      <c r="S581" s="65"/>
      <c r="T581" s="65"/>
      <c r="U581" s="65"/>
      <c r="V581" s="65"/>
      <c r="W581" s="65"/>
      <c r="X581" s="65"/>
      <c r="Y581" s="65"/>
      <c r="Z581" s="65"/>
      <c r="AA581" s="65"/>
      <c r="AB581" s="65"/>
      <c r="AC581" s="65"/>
    </row>
    <row r="582" spans="1:29" ht="13.5" customHeight="1">
      <c r="A582" s="77"/>
      <c r="B582" s="78"/>
      <c r="C582" s="78"/>
      <c r="D582" s="78"/>
      <c r="E582" s="78"/>
      <c r="F582" s="78"/>
      <c r="G582" s="78"/>
      <c r="H582" s="78"/>
      <c r="I582" s="78"/>
      <c r="J582" s="78"/>
      <c r="K582" s="78"/>
      <c r="L582" s="78"/>
      <c r="M582" s="78"/>
      <c r="N582" s="78"/>
      <c r="O582" s="78"/>
      <c r="P582" s="78"/>
      <c r="Q582" s="79"/>
      <c r="R582" s="65"/>
      <c r="S582" s="65"/>
      <c r="T582" s="65"/>
      <c r="U582" s="65"/>
      <c r="V582" s="65"/>
      <c r="W582" s="65"/>
      <c r="X582" s="65"/>
      <c r="Y582" s="65"/>
      <c r="Z582" s="65"/>
      <c r="AA582" s="65"/>
      <c r="AB582" s="65"/>
      <c r="AC582" s="65"/>
    </row>
    <row r="583" spans="1:29" ht="13.5" customHeight="1">
      <c r="A583" s="77"/>
      <c r="B583" s="78"/>
      <c r="C583" s="78"/>
      <c r="D583" s="78"/>
      <c r="E583" s="78"/>
      <c r="F583" s="78"/>
      <c r="G583" s="78"/>
      <c r="H583" s="78"/>
      <c r="I583" s="78"/>
      <c r="J583" s="78"/>
      <c r="K583" s="78"/>
      <c r="L583" s="78"/>
      <c r="M583" s="78"/>
      <c r="N583" s="78"/>
      <c r="O583" s="78"/>
      <c r="P583" s="78"/>
      <c r="Q583" s="79"/>
      <c r="R583" s="65"/>
      <c r="S583" s="65"/>
      <c r="T583" s="65"/>
      <c r="U583" s="65"/>
      <c r="V583" s="65"/>
      <c r="W583" s="65"/>
      <c r="X583" s="65"/>
      <c r="Y583" s="65"/>
      <c r="Z583" s="65"/>
      <c r="AA583" s="65"/>
      <c r="AB583" s="65"/>
      <c r="AC583" s="65"/>
    </row>
    <row r="584" spans="1:29" ht="13.5" customHeight="1">
      <c r="A584" s="77"/>
      <c r="B584" s="78"/>
      <c r="C584" s="78"/>
      <c r="D584" s="78"/>
      <c r="E584" s="78"/>
      <c r="F584" s="78"/>
      <c r="G584" s="78"/>
      <c r="H584" s="78"/>
      <c r="I584" s="78"/>
      <c r="J584" s="78"/>
      <c r="K584" s="78"/>
      <c r="L584" s="78"/>
      <c r="M584" s="78"/>
      <c r="N584" s="78"/>
      <c r="O584" s="78"/>
      <c r="P584" s="78"/>
      <c r="Q584" s="79"/>
      <c r="R584" s="65"/>
      <c r="S584" s="65"/>
      <c r="T584" s="65"/>
      <c r="U584" s="65"/>
      <c r="V584" s="65"/>
      <c r="W584" s="65"/>
      <c r="X584" s="65"/>
      <c r="Y584" s="65"/>
      <c r="Z584" s="65"/>
      <c r="AA584" s="65"/>
      <c r="AB584" s="65"/>
      <c r="AC584" s="65"/>
    </row>
    <row r="585" spans="1:29" ht="13.5" customHeight="1">
      <c r="A585" s="77"/>
      <c r="B585" s="78"/>
      <c r="C585" s="78"/>
      <c r="D585" s="78"/>
      <c r="E585" s="78"/>
      <c r="F585" s="78"/>
      <c r="G585" s="78"/>
      <c r="H585" s="78"/>
      <c r="I585" s="78"/>
      <c r="J585" s="78"/>
      <c r="K585" s="78"/>
      <c r="L585" s="78"/>
      <c r="M585" s="78"/>
      <c r="N585" s="78"/>
      <c r="O585" s="78"/>
      <c r="P585" s="78"/>
      <c r="Q585" s="79"/>
      <c r="R585" s="65"/>
      <c r="S585" s="65"/>
      <c r="T585" s="65"/>
      <c r="U585" s="65"/>
      <c r="V585" s="65"/>
      <c r="W585" s="65"/>
      <c r="X585" s="65"/>
      <c r="Y585" s="65"/>
      <c r="Z585" s="65"/>
      <c r="AA585" s="65"/>
      <c r="AB585" s="65"/>
      <c r="AC585" s="65"/>
    </row>
    <row r="586" spans="1:29" ht="13.5" customHeight="1">
      <c r="A586" s="77"/>
      <c r="B586" s="78"/>
      <c r="C586" s="78"/>
      <c r="D586" s="78"/>
      <c r="E586" s="78"/>
      <c r="F586" s="78"/>
      <c r="G586" s="78"/>
      <c r="H586" s="78"/>
      <c r="I586" s="78"/>
      <c r="J586" s="78"/>
      <c r="K586" s="78"/>
      <c r="L586" s="78"/>
      <c r="M586" s="78"/>
      <c r="N586" s="78"/>
      <c r="O586" s="78"/>
      <c r="P586" s="78"/>
      <c r="Q586" s="79"/>
      <c r="R586" s="65"/>
      <c r="S586" s="65"/>
      <c r="T586" s="65"/>
      <c r="U586" s="65"/>
      <c r="V586" s="65"/>
      <c r="W586" s="65"/>
      <c r="X586" s="65"/>
      <c r="Y586" s="65"/>
      <c r="Z586" s="65"/>
      <c r="AA586" s="65"/>
      <c r="AB586" s="65"/>
      <c r="AC586" s="65"/>
    </row>
    <row r="587" spans="1:29" ht="13.5" customHeight="1">
      <c r="A587" s="77"/>
      <c r="B587" s="78"/>
      <c r="C587" s="78"/>
      <c r="D587" s="78"/>
      <c r="E587" s="78"/>
      <c r="F587" s="78"/>
      <c r="G587" s="78"/>
      <c r="H587" s="78"/>
      <c r="I587" s="78"/>
      <c r="J587" s="78"/>
      <c r="K587" s="78"/>
      <c r="L587" s="78"/>
      <c r="M587" s="78"/>
      <c r="N587" s="78"/>
      <c r="O587" s="78"/>
      <c r="P587" s="78"/>
      <c r="Q587" s="79"/>
      <c r="R587" s="65"/>
      <c r="S587" s="65"/>
      <c r="T587" s="65"/>
      <c r="U587" s="65"/>
      <c r="V587" s="65"/>
      <c r="W587" s="65"/>
      <c r="X587" s="65"/>
      <c r="Y587" s="65"/>
      <c r="Z587" s="65"/>
      <c r="AA587" s="65"/>
      <c r="AB587" s="65"/>
      <c r="AC587" s="65"/>
    </row>
    <row r="588" spans="1:29" ht="13.5" customHeight="1">
      <c r="A588" s="77"/>
      <c r="B588" s="78"/>
      <c r="C588" s="78"/>
      <c r="D588" s="78"/>
      <c r="E588" s="78"/>
      <c r="F588" s="78"/>
      <c r="G588" s="78"/>
      <c r="H588" s="78"/>
      <c r="I588" s="78"/>
      <c r="J588" s="78"/>
      <c r="K588" s="78"/>
      <c r="L588" s="78"/>
      <c r="M588" s="78"/>
      <c r="N588" s="78"/>
      <c r="O588" s="78"/>
      <c r="P588" s="78"/>
      <c r="Q588" s="79"/>
      <c r="R588" s="65"/>
      <c r="S588" s="65"/>
      <c r="T588" s="65"/>
      <c r="U588" s="65"/>
      <c r="V588" s="65"/>
      <c r="W588" s="65"/>
      <c r="X588" s="65"/>
      <c r="Y588" s="65"/>
      <c r="Z588" s="65"/>
      <c r="AA588" s="65"/>
      <c r="AB588" s="65"/>
      <c r="AC588" s="65"/>
    </row>
    <row r="589" spans="1:29" ht="13.5" customHeight="1">
      <c r="A589" s="77"/>
      <c r="B589" s="78"/>
      <c r="C589" s="78"/>
      <c r="D589" s="78"/>
      <c r="E589" s="78"/>
      <c r="F589" s="78"/>
      <c r="G589" s="78"/>
      <c r="H589" s="78"/>
      <c r="I589" s="78"/>
      <c r="J589" s="78"/>
      <c r="K589" s="78"/>
      <c r="L589" s="78"/>
      <c r="M589" s="78"/>
      <c r="N589" s="78"/>
      <c r="O589" s="78"/>
      <c r="P589" s="78"/>
      <c r="Q589" s="79"/>
      <c r="R589" s="65"/>
      <c r="S589" s="65"/>
      <c r="T589" s="65"/>
      <c r="U589" s="65"/>
      <c r="V589" s="65"/>
      <c r="W589" s="65"/>
      <c r="X589" s="65"/>
      <c r="Y589" s="65"/>
      <c r="Z589" s="65"/>
      <c r="AA589" s="65"/>
      <c r="AB589" s="65"/>
      <c r="AC589" s="65"/>
    </row>
    <row r="590" spans="1:29" ht="13.5" customHeight="1">
      <c r="A590" s="77"/>
      <c r="B590" s="78"/>
      <c r="C590" s="78"/>
      <c r="D590" s="78"/>
      <c r="E590" s="78"/>
      <c r="F590" s="78"/>
      <c r="G590" s="78"/>
      <c r="H590" s="78"/>
      <c r="I590" s="78"/>
      <c r="J590" s="78"/>
      <c r="K590" s="78"/>
      <c r="L590" s="78"/>
      <c r="M590" s="78"/>
      <c r="N590" s="78"/>
      <c r="O590" s="78"/>
      <c r="P590" s="78"/>
      <c r="Q590" s="79"/>
      <c r="R590" s="65"/>
      <c r="S590" s="65"/>
      <c r="T590" s="65"/>
      <c r="U590" s="65"/>
      <c r="V590" s="65"/>
      <c r="W590" s="65"/>
      <c r="X590" s="65"/>
      <c r="Y590" s="65"/>
      <c r="Z590" s="65"/>
      <c r="AA590" s="65"/>
      <c r="AB590" s="65"/>
      <c r="AC590" s="65"/>
    </row>
    <row r="591" spans="1:29" ht="13.5" customHeight="1">
      <c r="A591" s="77"/>
      <c r="B591" s="78"/>
      <c r="C591" s="78"/>
      <c r="D591" s="78"/>
      <c r="E591" s="78"/>
      <c r="F591" s="78"/>
      <c r="G591" s="78"/>
      <c r="H591" s="78"/>
      <c r="I591" s="78"/>
      <c r="J591" s="78"/>
      <c r="K591" s="78"/>
      <c r="L591" s="78"/>
      <c r="M591" s="78"/>
      <c r="N591" s="78"/>
      <c r="O591" s="78"/>
      <c r="P591" s="78"/>
      <c r="Q591" s="79"/>
      <c r="R591" s="65"/>
      <c r="S591" s="65"/>
      <c r="T591" s="65"/>
      <c r="U591" s="65"/>
      <c r="V591" s="65"/>
      <c r="W591" s="65"/>
      <c r="X591" s="65"/>
      <c r="Y591" s="65"/>
      <c r="Z591" s="65"/>
      <c r="AA591" s="65"/>
      <c r="AB591" s="65"/>
      <c r="AC591" s="65"/>
    </row>
    <row r="592" spans="1:29" ht="13.5" customHeight="1">
      <c r="A592" s="77"/>
      <c r="B592" s="78"/>
      <c r="C592" s="78"/>
      <c r="D592" s="78"/>
      <c r="E592" s="78"/>
      <c r="F592" s="78"/>
      <c r="G592" s="78"/>
      <c r="H592" s="78"/>
      <c r="I592" s="78"/>
      <c r="J592" s="78"/>
      <c r="K592" s="78"/>
      <c r="L592" s="78"/>
      <c r="M592" s="78"/>
      <c r="N592" s="78"/>
      <c r="O592" s="78"/>
      <c r="P592" s="78"/>
      <c r="Q592" s="79"/>
      <c r="R592" s="65"/>
      <c r="S592" s="65"/>
      <c r="T592" s="65"/>
      <c r="U592" s="65"/>
      <c r="V592" s="65"/>
      <c r="W592" s="65"/>
      <c r="X592" s="65"/>
      <c r="Y592" s="65"/>
      <c r="Z592" s="65"/>
      <c r="AA592" s="65"/>
      <c r="AB592" s="65"/>
      <c r="AC592" s="65"/>
    </row>
    <row r="593" spans="1:29" ht="13.5" customHeight="1">
      <c r="A593" s="77"/>
      <c r="B593" s="78"/>
      <c r="C593" s="78"/>
      <c r="D593" s="78"/>
      <c r="E593" s="78"/>
      <c r="F593" s="78"/>
      <c r="G593" s="78"/>
      <c r="H593" s="78"/>
      <c r="I593" s="78"/>
      <c r="J593" s="78"/>
      <c r="K593" s="78"/>
      <c r="L593" s="78"/>
      <c r="M593" s="78"/>
      <c r="N593" s="78"/>
      <c r="O593" s="78"/>
      <c r="P593" s="78"/>
      <c r="Q593" s="79"/>
      <c r="R593" s="65"/>
      <c r="S593" s="65"/>
      <c r="T593" s="65"/>
      <c r="U593" s="65"/>
      <c r="V593" s="65"/>
      <c r="W593" s="65"/>
      <c r="X593" s="65"/>
      <c r="Y593" s="65"/>
      <c r="Z593" s="65"/>
      <c r="AA593" s="65"/>
      <c r="AB593" s="65"/>
      <c r="AC593" s="65"/>
    </row>
    <row r="594" spans="1:29" ht="13.5" customHeight="1">
      <c r="A594" s="77"/>
      <c r="B594" s="78"/>
      <c r="C594" s="78"/>
      <c r="D594" s="78"/>
      <c r="E594" s="78"/>
      <c r="F594" s="78"/>
      <c r="G594" s="78"/>
      <c r="H594" s="78"/>
      <c r="I594" s="78"/>
      <c r="J594" s="78"/>
      <c r="K594" s="78"/>
      <c r="L594" s="78"/>
      <c r="M594" s="78"/>
      <c r="N594" s="78"/>
      <c r="O594" s="78"/>
      <c r="P594" s="78"/>
      <c r="Q594" s="79"/>
      <c r="R594" s="65"/>
      <c r="S594" s="65"/>
      <c r="T594" s="65"/>
      <c r="U594" s="65"/>
      <c r="V594" s="65"/>
      <c r="W594" s="65"/>
      <c r="X594" s="65"/>
      <c r="Y594" s="65"/>
      <c r="Z594" s="65"/>
      <c r="AA594" s="65"/>
      <c r="AB594" s="65"/>
      <c r="AC594" s="65"/>
    </row>
    <row r="595" spans="1:29" ht="13.5" customHeight="1">
      <c r="A595" s="77"/>
      <c r="B595" s="78"/>
      <c r="C595" s="78"/>
      <c r="D595" s="78"/>
      <c r="E595" s="78"/>
      <c r="F595" s="78"/>
      <c r="G595" s="78"/>
      <c r="H595" s="78"/>
      <c r="I595" s="78"/>
      <c r="J595" s="78"/>
      <c r="K595" s="78"/>
      <c r="L595" s="78"/>
      <c r="M595" s="78"/>
      <c r="N595" s="78"/>
      <c r="O595" s="78"/>
      <c r="P595" s="78"/>
      <c r="Q595" s="79"/>
      <c r="R595" s="65"/>
      <c r="S595" s="65"/>
      <c r="T595" s="65"/>
      <c r="U595" s="65"/>
      <c r="V595" s="65"/>
      <c r="W595" s="65"/>
      <c r="X595" s="65"/>
      <c r="Y595" s="65"/>
      <c r="Z595" s="65"/>
      <c r="AA595" s="65"/>
      <c r="AB595" s="65"/>
      <c r="AC595" s="65"/>
    </row>
    <row r="596" spans="1:29" ht="13.5" customHeight="1">
      <c r="A596" s="77"/>
      <c r="B596" s="78"/>
      <c r="C596" s="78"/>
      <c r="D596" s="78"/>
      <c r="E596" s="78"/>
      <c r="F596" s="78"/>
      <c r="G596" s="78"/>
      <c r="H596" s="78"/>
      <c r="I596" s="78"/>
      <c r="J596" s="78"/>
      <c r="K596" s="78"/>
      <c r="L596" s="78"/>
      <c r="M596" s="78"/>
      <c r="N596" s="78"/>
      <c r="O596" s="78"/>
      <c r="P596" s="78"/>
      <c r="Q596" s="79"/>
      <c r="R596" s="65"/>
      <c r="S596" s="65"/>
      <c r="T596" s="65"/>
      <c r="U596" s="65"/>
      <c r="V596" s="65"/>
      <c r="W596" s="65"/>
      <c r="X596" s="65"/>
      <c r="Y596" s="65"/>
      <c r="Z596" s="65"/>
      <c r="AA596" s="65"/>
      <c r="AB596" s="65"/>
      <c r="AC596" s="65"/>
    </row>
    <row r="597" spans="1:29" ht="13.5" customHeight="1">
      <c r="A597" s="77"/>
      <c r="B597" s="78"/>
      <c r="C597" s="78"/>
      <c r="D597" s="78"/>
      <c r="E597" s="78"/>
      <c r="F597" s="78"/>
      <c r="G597" s="78"/>
      <c r="H597" s="78"/>
      <c r="I597" s="78"/>
      <c r="J597" s="78"/>
      <c r="K597" s="78"/>
      <c r="L597" s="78"/>
      <c r="M597" s="78"/>
      <c r="N597" s="78"/>
      <c r="O597" s="78"/>
      <c r="P597" s="78"/>
      <c r="Q597" s="79"/>
      <c r="R597" s="65"/>
      <c r="S597" s="65"/>
      <c r="T597" s="65"/>
      <c r="U597" s="65"/>
      <c r="V597" s="65"/>
      <c r="W597" s="65"/>
      <c r="X597" s="65"/>
      <c r="Y597" s="65"/>
      <c r="Z597" s="65"/>
      <c r="AA597" s="65"/>
      <c r="AB597" s="65"/>
      <c r="AC597" s="65"/>
    </row>
    <row r="598" spans="1:29" ht="13.5" customHeight="1">
      <c r="A598" s="77"/>
      <c r="B598" s="78"/>
      <c r="C598" s="78"/>
      <c r="D598" s="78"/>
      <c r="E598" s="78"/>
      <c r="F598" s="78"/>
      <c r="G598" s="78"/>
      <c r="H598" s="78"/>
      <c r="I598" s="78"/>
      <c r="J598" s="78"/>
      <c r="K598" s="78"/>
      <c r="L598" s="78"/>
      <c r="M598" s="78"/>
      <c r="N598" s="78"/>
      <c r="O598" s="78"/>
      <c r="P598" s="78"/>
      <c r="Q598" s="79"/>
      <c r="R598" s="65"/>
      <c r="S598" s="65"/>
      <c r="T598" s="65"/>
      <c r="U598" s="65"/>
      <c r="V598" s="65"/>
      <c r="W598" s="65"/>
      <c r="X598" s="65"/>
      <c r="Y598" s="65"/>
      <c r="Z598" s="65"/>
      <c r="AA598" s="65"/>
      <c r="AB598" s="65"/>
      <c r="AC598" s="65"/>
    </row>
    <row r="599" spans="1:29" ht="13.5" customHeight="1">
      <c r="A599" s="77"/>
      <c r="B599" s="78"/>
      <c r="C599" s="78"/>
      <c r="D599" s="78"/>
      <c r="E599" s="78"/>
      <c r="F599" s="78"/>
      <c r="G599" s="78"/>
      <c r="H599" s="78"/>
      <c r="I599" s="78"/>
      <c r="J599" s="78"/>
      <c r="K599" s="78"/>
      <c r="L599" s="78"/>
      <c r="M599" s="78"/>
      <c r="N599" s="78"/>
      <c r="O599" s="78"/>
      <c r="P599" s="78"/>
      <c r="Q599" s="79"/>
      <c r="R599" s="65"/>
      <c r="S599" s="65"/>
      <c r="T599" s="65"/>
      <c r="U599" s="65"/>
      <c r="V599" s="65"/>
      <c r="W599" s="65"/>
      <c r="X599" s="65"/>
      <c r="Y599" s="65"/>
      <c r="Z599" s="65"/>
      <c r="AA599" s="65"/>
      <c r="AB599" s="65"/>
      <c r="AC599" s="65"/>
    </row>
    <row r="600" spans="1:29" ht="13.5" customHeight="1">
      <c r="A600" s="77"/>
      <c r="B600" s="78"/>
      <c r="C600" s="78"/>
      <c r="D600" s="78"/>
      <c r="E600" s="78"/>
      <c r="F600" s="78"/>
      <c r="G600" s="78"/>
      <c r="H600" s="78"/>
      <c r="I600" s="78"/>
      <c r="J600" s="78"/>
      <c r="K600" s="78"/>
      <c r="L600" s="78"/>
      <c r="M600" s="78"/>
      <c r="N600" s="78"/>
      <c r="O600" s="78"/>
      <c r="P600" s="78"/>
      <c r="Q600" s="79"/>
      <c r="R600" s="65"/>
      <c r="S600" s="65"/>
      <c r="T600" s="65"/>
      <c r="U600" s="65"/>
      <c r="V600" s="65"/>
      <c r="W600" s="65"/>
      <c r="X600" s="65"/>
      <c r="Y600" s="65"/>
      <c r="Z600" s="65"/>
      <c r="AA600" s="65"/>
      <c r="AB600" s="65"/>
      <c r="AC600" s="65"/>
    </row>
    <row r="601" spans="1:29" ht="13.5" customHeight="1">
      <c r="A601" s="77"/>
      <c r="B601" s="78"/>
      <c r="C601" s="78"/>
      <c r="D601" s="78"/>
      <c r="E601" s="78"/>
      <c r="F601" s="78"/>
      <c r="G601" s="78"/>
      <c r="H601" s="78"/>
      <c r="I601" s="78"/>
      <c r="J601" s="78"/>
      <c r="K601" s="78"/>
      <c r="L601" s="78"/>
      <c r="M601" s="78"/>
      <c r="N601" s="78"/>
      <c r="O601" s="78"/>
      <c r="P601" s="78"/>
      <c r="Q601" s="79"/>
      <c r="R601" s="65"/>
      <c r="S601" s="65"/>
      <c r="T601" s="65"/>
      <c r="U601" s="65"/>
      <c r="V601" s="65"/>
      <c r="W601" s="65"/>
      <c r="X601" s="65"/>
      <c r="Y601" s="65"/>
      <c r="Z601" s="65"/>
      <c r="AA601" s="65"/>
      <c r="AB601" s="65"/>
      <c r="AC601" s="65"/>
    </row>
    <row r="602" spans="1:29" ht="13.5" customHeight="1">
      <c r="A602" s="77"/>
      <c r="B602" s="78"/>
      <c r="C602" s="78"/>
      <c r="D602" s="78"/>
      <c r="E602" s="78"/>
      <c r="F602" s="78"/>
      <c r="G602" s="78"/>
      <c r="H602" s="78"/>
      <c r="I602" s="78"/>
      <c r="J602" s="78"/>
      <c r="K602" s="78"/>
      <c r="L602" s="78"/>
      <c r="M602" s="78"/>
      <c r="N602" s="78"/>
      <c r="O602" s="78"/>
      <c r="P602" s="78"/>
      <c r="Q602" s="79"/>
      <c r="R602" s="65"/>
      <c r="S602" s="65"/>
      <c r="T602" s="65"/>
      <c r="U602" s="65"/>
      <c r="V602" s="65"/>
      <c r="W602" s="65"/>
      <c r="X602" s="65"/>
      <c r="Y602" s="65"/>
      <c r="Z602" s="65"/>
      <c r="AA602" s="65"/>
      <c r="AB602" s="65"/>
      <c r="AC602" s="65"/>
    </row>
    <row r="603" spans="1:29" ht="13.5" customHeight="1">
      <c r="A603" s="77"/>
      <c r="B603" s="78"/>
      <c r="C603" s="78"/>
      <c r="D603" s="78"/>
      <c r="E603" s="78"/>
      <c r="F603" s="78"/>
      <c r="G603" s="78"/>
      <c r="H603" s="78"/>
      <c r="I603" s="78"/>
      <c r="J603" s="78"/>
      <c r="K603" s="78"/>
      <c r="L603" s="78"/>
      <c r="M603" s="78"/>
      <c r="N603" s="78"/>
      <c r="O603" s="78"/>
      <c r="P603" s="78"/>
      <c r="Q603" s="79"/>
      <c r="R603" s="65"/>
      <c r="S603" s="65"/>
      <c r="T603" s="65"/>
      <c r="U603" s="65"/>
      <c r="V603" s="65"/>
      <c r="W603" s="65"/>
      <c r="X603" s="65"/>
      <c r="Y603" s="65"/>
      <c r="Z603" s="65"/>
      <c r="AA603" s="65"/>
      <c r="AB603" s="65"/>
      <c r="AC603" s="65"/>
    </row>
    <row r="604" spans="1:29" ht="13.5" customHeight="1">
      <c r="A604" s="77"/>
      <c r="B604" s="78"/>
      <c r="C604" s="78"/>
      <c r="D604" s="78"/>
      <c r="E604" s="78"/>
      <c r="F604" s="78"/>
      <c r="G604" s="78"/>
      <c r="H604" s="78"/>
      <c r="I604" s="78"/>
      <c r="J604" s="78"/>
      <c r="K604" s="78"/>
      <c r="L604" s="78"/>
      <c r="M604" s="78"/>
      <c r="N604" s="78"/>
      <c r="O604" s="78"/>
      <c r="P604" s="78"/>
      <c r="Q604" s="79"/>
      <c r="R604" s="65"/>
      <c r="S604" s="65"/>
      <c r="T604" s="65"/>
      <c r="U604" s="65"/>
      <c r="V604" s="65"/>
      <c r="W604" s="65"/>
      <c r="X604" s="65"/>
      <c r="Y604" s="65"/>
      <c r="Z604" s="65"/>
      <c r="AA604" s="65"/>
      <c r="AB604" s="65"/>
      <c r="AC604" s="65"/>
    </row>
    <row r="605" spans="1:29" ht="13.5" customHeight="1">
      <c r="A605" s="77"/>
      <c r="B605" s="78"/>
      <c r="C605" s="78"/>
      <c r="D605" s="78"/>
      <c r="E605" s="78"/>
      <c r="F605" s="78"/>
      <c r="G605" s="78"/>
      <c r="H605" s="78"/>
      <c r="I605" s="78"/>
      <c r="J605" s="78"/>
      <c r="K605" s="78"/>
      <c r="L605" s="78"/>
      <c r="M605" s="78"/>
      <c r="N605" s="78"/>
      <c r="O605" s="78"/>
      <c r="P605" s="78"/>
      <c r="Q605" s="79"/>
      <c r="R605" s="65"/>
      <c r="S605" s="65"/>
      <c r="T605" s="65"/>
      <c r="U605" s="65"/>
      <c r="V605" s="65"/>
      <c r="W605" s="65"/>
      <c r="X605" s="65"/>
      <c r="Y605" s="65"/>
      <c r="Z605" s="65"/>
      <c r="AA605" s="65"/>
      <c r="AB605" s="65"/>
      <c r="AC605" s="65"/>
    </row>
    <row r="606" spans="1:29" ht="13.5" customHeight="1">
      <c r="A606" s="77"/>
      <c r="B606" s="78"/>
      <c r="C606" s="78"/>
      <c r="D606" s="78"/>
      <c r="E606" s="78"/>
      <c r="F606" s="78"/>
      <c r="G606" s="78"/>
      <c r="H606" s="78"/>
      <c r="I606" s="78"/>
      <c r="J606" s="78"/>
      <c r="K606" s="78"/>
      <c r="L606" s="78"/>
      <c r="M606" s="78"/>
      <c r="N606" s="78"/>
      <c r="O606" s="78"/>
      <c r="P606" s="78"/>
      <c r="Q606" s="79"/>
      <c r="R606" s="65"/>
      <c r="S606" s="65"/>
      <c r="T606" s="65"/>
      <c r="U606" s="65"/>
      <c r="V606" s="65"/>
      <c r="W606" s="65"/>
      <c r="X606" s="65"/>
      <c r="Y606" s="65"/>
      <c r="Z606" s="65"/>
      <c r="AA606" s="65"/>
      <c r="AB606" s="65"/>
      <c r="AC606" s="65"/>
    </row>
    <row r="607" spans="1:29" ht="13.5" customHeight="1">
      <c r="A607" s="77"/>
      <c r="B607" s="78"/>
      <c r="C607" s="78"/>
      <c r="D607" s="78"/>
      <c r="E607" s="78"/>
      <c r="F607" s="78"/>
      <c r="G607" s="78"/>
      <c r="H607" s="78"/>
      <c r="I607" s="78"/>
      <c r="J607" s="78"/>
      <c r="K607" s="78"/>
      <c r="L607" s="78"/>
      <c r="M607" s="78"/>
      <c r="N607" s="78"/>
      <c r="O607" s="78"/>
      <c r="P607" s="78"/>
      <c r="Q607" s="79"/>
      <c r="R607" s="65"/>
      <c r="S607" s="65"/>
      <c r="T607" s="65"/>
      <c r="U607" s="65"/>
      <c r="V607" s="65"/>
      <c r="W607" s="65"/>
      <c r="X607" s="65"/>
      <c r="Y607" s="65"/>
      <c r="Z607" s="65"/>
      <c r="AA607" s="65"/>
      <c r="AB607" s="65"/>
      <c r="AC607" s="65"/>
    </row>
    <row r="608" spans="1:29" ht="13.5" customHeight="1">
      <c r="A608" s="77"/>
      <c r="B608" s="78"/>
      <c r="C608" s="78"/>
      <c r="D608" s="78"/>
      <c r="E608" s="78"/>
      <c r="F608" s="78"/>
      <c r="G608" s="78"/>
      <c r="H608" s="78"/>
      <c r="I608" s="78"/>
      <c r="J608" s="78"/>
      <c r="K608" s="78"/>
      <c r="L608" s="78"/>
      <c r="M608" s="78"/>
      <c r="N608" s="78"/>
      <c r="O608" s="78"/>
      <c r="P608" s="78"/>
      <c r="Q608" s="79"/>
      <c r="R608" s="65"/>
      <c r="S608" s="65"/>
      <c r="T608" s="65"/>
      <c r="U608" s="65"/>
      <c r="V608" s="65"/>
      <c r="W608" s="65"/>
      <c r="X608" s="65"/>
      <c r="Y608" s="65"/>
      <c r="Z608" s="65"/>
      <c r="AA608" s="65"/>
      <c r="AB608" s="65"/>
      <c r="AC608" s="65"/>
    </row>
    <row r="609" spans="1:29" ht="13.5" customHeight="1">
      <c r="A609" s="77"/>
      <c r="B609" s="78"/>
      <c r="C609" s="78"/>
      <c r="D609" s="78"/>
      <c r="E609" s="78"/>
      <c r="F609" s="78"/>
      <c r="G609" s="78"/>
      <c r="H609" s="78"/>
      <c r="I609" s="78"/>
      <c r="J609" s="78"/>
      <c r="K609" s="78"/>
      <c r="L609" s="78"/>
      <c r="M609" s="78"/>
      <c r="N609" s="78"/>
      <c r="O609" s="78"/>
      <c r="P609" s="78"/>
      <c r="Q609" s="79"/>
      <c r="R609" s="65"/>
      <c r="S609" s="65"/>
      <c r="T609" s="65"/>
      <c r="U609" s="65"/>
      <c r="V609" s="65"/>
      <c r="W609" s="65"/>
      <c r="X609" s="65"/>
      <c r="Y609" s="65"/>
      <c r="Z609" s="65"/>
      <c r="AA609" s="65"/>
      <c r="AB609" s="65"/>
      <c r="AC609" s="65"/>
    </row>
    <row r="610" spans="1:29" ht="13.5" customHeight="1">
      <c r="A610" s="77"/>
      <c r="B610" s="78"/>
      <c r="C610" s="78"/>
      <c r="D610" s="78"/>
      <c r="E610" s="78"/>
      <c r="F610" s="78"/>
      <c r="G610" s="78"/>
      <c r="H610" s="78"/>
      <c r="I610" s="78"/>
      <c r="J610" s="78"/>
      <c r="K610" s="78"/>
      <c r="L610" s="78"/>
      <c r="M610" s="78"/>
      <c r="N610" s="78"/>
      <c r="O610" s="78"/>
      <c r="P610" s="78"/>
      <c r="Q610" s="79"/>
      <c r="R610" s="65"/>
      <c r="S610" s="65"/>
      <c r="T610" s="65"/>
      <c r="U610" s="65"/>
      <c r="V610" s="65"/>
      <c r="W610" s="65"/>
      <c r="X610" s="65"/>
      <c r="Y610" s="65"/>
      <c r="Z610" s="65"/>
      <c r="AA610" s="65"/>
      <c r="AB610" s="65"/>
      <c r="AC610" s="65"/>
    </row>
    <row r="611" spans="1:29" ht="13.5" customHeight="1">
      <c r="A611" s="77"/>
      <c r="B611" s="78"/>
      <c r="C611" s="78"/>
      <c r="D611" s="78"/>
      <c r="E611" s="78"/>
      <c r="F611" s="78"/>
      <c r="G611" s="78"/>
      <c r="H611" s="78"/>
      <c r="I611" s="78"/>
      <c r="J611" s="78"/>
      <c r="K611" s="78"/>
      <c r="L611" s="78"/>
      <c r="M611" s="78"/>
      <c r="N611" s="78"/>
      <c r="O611" s="78"/>
      <c r="P611" s="78"/>
      <c r="Q611" s="79"/>
      <c r="R611" s="65"/>
      <c r="S611" s="65"/>
      <c r="T611" s="65"/>
      <c r="U611" s="65"/>
      <c r="V611" s="65"/>
      <c r="W611" s="65"/>
      <c r="X611" s="65"/>
      <c r="Y611" s="65"/>
      <c r="Z611" s="65"/>
      <c r="AA611" s="65"/>
      <c r="AB611" s="65"/>
      <c r="AC611" s="65"/>
    </row>
    <row r="612" spans="1:29" ht="13.5" customHeight="1">
      <c r="A612" s="77"/>
      <c r="B612" s="78"/>
      <c r="C612" s="78"/>
      <c r="D612" s="78"/>
      <c r="E612" s="78"/>
      <c r="F612" s="78"/>
      <c r="G612" s="78"/>
      <c r="H612" s="78"/>
      <c r="I612" s="78"/>
      <c r="J612" s="78"/>
      <c r="K612" s="78"/>
      <c r="L612" s="78"/>
      <c r="M612" s="78"/>
      <c r="N612" s="78"/>
      <c r="O612" s="78"/>
      <c r="P612" s="78"/>
      <c r="Q612" s="79"/>
      <c r="R612" s="65"/>
      <c r="S612" s="65"/>
      <c r="T612" s="65"/>
      <c r="U612" s="65"/>
      <c r="V612" s="65"/>
      <c r="W612" s="65"/>
      <c r="X612" s="65"/>
      <c r="Y612" s="65"/>
      <c r="Z612" s="65"/>
      <c r="AA612" s="65"/>
      <c r="AB612" s="65"/>
      <c r="AC612" s="65"/>
    </row>
    <row r="613" spans="1:29" ht="13.5" customHeight="1">
      <c r="A613" s="77"/>
      <c r="B613" s="78"/>
      <c r="C613" s="78"/>
      <c r="D613" s="78"/>
      <c r="E613" s="78"/>
      <c r="F613" s="78"/>
      <c r="G613" s="78"/>
      <c r="H613" s="78"/>
      <c r="I613" s="78"/>
      <c r="J613" s="78"/>
      <c r="K613" s="78"/>
      <c r="L613" s="78"/>
      <c r="M613" s="78"/>
      <c r="N613" s="78"/>
      <c r="O613" s="78"/>
      <c r="P613" s="78"/>
      <c r="Q613" s="79"/>
      <c r="R613" s="65"/>
      <c r="S613" s="65"/>
      <c r="T613" s="65"/>
      <c r="U613" s="65"/>
      <c r="V613" s="65"/>
      <c r="W613" s="65"/>
      <c r="X613" s="65"/>
      <c r="Y613" s="65"/>
      <c r="Z613" s="65"/>
      <c r="AA613" s="65"/>
      <c r="AB613" s="65"/>
      <c r="AC613" s="65"/>
    </row>
    <row r="614" spans="1:29" ht="13.5" customHeight="1">
      <c r="A614" s="77"/>
      <c r="B614" s="78"/>
      <c r="C614" s="78"/>
      <c r="D614" s="78"/>
      <c r="E614" s="78"/>
      <c r="F614" s="78"/>
      <c r="G614" s="78"/>
      <c r="H614" s="78"/>
      <c r="I614" s="78"/>
      <c r="J614" s="78"/>
      <c r="K614" s="78"/>
      <c r="L614" s="78"/>
      <c r="M614" s="78"/>
      <c r="N614" s="78"/>
      <c r="O614" s="78"/>
      <c r="P614" s="78"/>
      <c r="Q614" s="79"/>
      <c r="R614" s="65"/>
      <c r="S614" s="65"/>
      <c r="T614" s="65"/>
      <c r="U614" s="65"/>
      <c r="V614" s="65"/>
      <c r="W614" s="65"/>
      <c r="X614" s="65"/>
      <c r="Y614" s="65"/>
      <c r="Z614" s="65"/>
      <c r="AA614" s="65"/>
      <c r="AB614" s="65"/>
      <c r="AC614" s="65"/>
    </row>
    <row r="615" spans="1:29" ht="13.5" customHeight="1">
      <c r="A615" s="77"/>
      <c r="B615" s="78"/>
      <c r="C615" s="78"/>
      <c r="D615" s="78"/>
      <c r="E615" s="78"/>
      <c r="F615" s="78"/>
      <c r="G615" s="78"/>
      <c r="H615" s="78"/>
      <c r="I615" s="78"/>
      <c r="J615" s="78"/>
      <c r="K615" s="78"/>
      <c r="L615" s="78"/>
      <c r="M615" s="78"/>
      <c r="N615" s="78"/>
      <c r="O615" s="78"/>
      <c r="P615" s="78"/>
      <c r="Q615" s="79"/>
      <c r="R615" s="65"/>
      <c r="S615" s="65"/>
      <c r="T615" s="65"/>
      <c r="U615" s="65"/>
      <c r="V615" s="65"/>
      <c r="W615" s="65"/>
      <c r="X615" s="65"/>
      <c r="Y615" s="65"/>
      <c r="Z615" s="65"/>
      <c r="AA615" s="65"/>
      <c r="AB615" s="65"/>
      <c r="AC615" s="65"/>
    </row>
    <row r="616" spans="1:29" ht="13.5" customHeight="1">
      <c r="A616" s="77"/>
      <c r="B616" s="78"/>
      <c r="C616" s="78"/>
      <c r="D616" s="78"/>
      <c r="E616" s="78"/>
      <c r="F616" s="78"/>
      <c r="G616" s="78"/>
      <c r="H616" s="78"/>
      <c r="I616" s="78"/>
      <c r="J616" s="78"/>
      <c r="K616" s="78"/>
      <c r="L616" s="78"/>
      <c r="M616" s="78"/>
      <c r="N616" s="78"/>
      <c r="O616" s="78"/>
      <c r="P616" s="78"/>
      <c r="Q616" s="79"/>
      <c r="R616" s="65"/>
      <c r="S616" s="65"/>
      <c r="T616" s="65"/>
      <c r="U616" s="65"/>
      <c r="V616" s="65"/>
      <c r="W616" s="65"/>
      <c r="X616" s="65"/>
      <c r="Y616" s="65"/>
      <c r="Z616" s="65"/>
      <c r="AA616" s="65"/>
      <c r="AB616" s="65"/>
      <c r="AC616" s="65"/>
    </row>
    <row r="617" spans="1:29" ht="13.5" customHeight="1">
      <c r="A617" s="77"/>
      <c r="B617" s="78"/>
      <c r="C617" s="78"/>
      <c r="D617" s="78"/>
      <c r="E617" s="78"/>
      <c r="F617" s="78"/>
      <c r="G617" s="78"/>
      <c r="H617" s="78"/>
      <c r="I617" s="78"/>
      <c r="J617" s="78"/>
      <c r="K617" s="78"/>
      <c r="L617" s="78"/>
      <c r="M617" s="78"/>
      <c r="N617" s="78"/>
      <c r="O617" s="78"/>
      <c r="P617" s="78"/>
      <c r="Q617" s="79"/>
      <c r="R617" s="65"/>
      <c r="S617" s="65"/>
      <c r="T617" s="65"/>
      <c r="U617" s="65"/>
      <c r="V617" s="65"/>
      <c r="W617" s="65"/>
      <c r="X617" s="65"/>
      <c r="Y617" s="65"/>
      <c r="Z617" s="65"/>
      <c r="AA617" s="65"/>
      <c r="AB617" s="65"/>
      <c r="AC617" s="65"/>
    </row>
    <row r="618" spans="1:29" ht="13.5" customHeight="1">
      <c r="A618" s="77"/>
      <c r="B618" s="78"/>
      <c r="C618" s="78"/>
      <c r="D618" s="78"/>
      <c r="E618" s="78"/>
      <c r="F618" s="78"/>
      <c r="G618" s="78"/>
      <c r="H618" s="78"/>
      <c r="I618" s="78"/>
      <c r="J618" s="78"/>
      <c r="K618" s="78"/>
      <c r="L618" s="78"/>
      <c r="M618" s="78"/>
      <c r="N618" s="78"/>
      <c r="O618" s="78"/>
      <c r="P618" s="78"/>
      <c r="Q618" s="79"/>
      <c r="R618" s="65"/>
      <c r="S618" s="65"/>
      <c r="T618" s="65"/>
      <c r="U618" s="65"/>
      <c r="V618" s="65"/>
      <c r="W618" s="65"/>
      <c r="X618" s="65"/>
      <c r="Y618" s="65"/>
      <c r="Z618" s="65"/>
      <c r="AA618" s="65"/>
      <c r="AB618" s="65"/>
      <c r="AC618" s="65"/>
    </row>
    <row r="619" spans="1:29" ht="13.5" customHeight="1">
      <c r="A619" s="77"/>
      <c r="B619" s="78"/>
      <c r="C619" s="78"/>
      <c r="D619" s="78"/>
      <c r="E619" s="78"/>
      <c r="F619" s="78"/>
      <c r="G619" s="78"/>
      <c r="H619" s="78"/>
      <c r="I619" s="78"/>
      <c r="J619" s="78"/>
      <c r="K619" s="78"/>
      <c r="L619" s="78"/>
      <c r="M619" s="78"/>
      <c r="N619" s="78"/>
      <c r="O619" s="78"/>
      <c r="P619" s="78"/>
      <c r="Q619" s="79"/>
      <c r="R619" s="65"/>
      <c r="S619" s="65"/>
      <c r="T619" s="65"/>
      <c r="U619" s="65"/>
      <c r="V619" s="65"/>
      <c r="W619" s="65"/>
      <c r="X619" s="65"/>
      <c r="Y619" s="65"/>
      <c r="Z619" s="65"/>
      <c r="AA619" s="65"/>
      <c r="AB619" s="65"/>
      <c r="AC619" s="65"/>
    </row>
    <row r="620" spans="1:29" ht="13.5" customHeight="1">
      <c r="A620" s="77"/>
      <c r="B620" s="78"/>
      <c r="C620" s="78"/>
      <c r="D620" s="78"/>
      <c r="E620" s="78"/>
      <c r="F620" s="78"/>
      <c r="G620" s="78"/>
      <c r="H620" s="78"/>
      <c r="I620" s="78"/>
      <c r="J620" s="78"/>
      <c r="K620" s="78"/>
      <c r="L620" s="78"/>
      <c r="M620" s="78"/>
      <c r="N620" s="78"/>
      <c r="O620" s="78"/>
      <c r="P620" s="78"/>
      <c r="Q620" s="79"/>
      <c r="R620" s="65"/>
      <c r="S620" s="65"/>
      <c r="T620" s="65"/>
      <c r="U620" s="65"/>
      <c r="V620" s="65"/>
      <c r="W620" s="65"/>
      <c r="X620" s="65"/>
      <c r="Y620" s="65"/>
      <c r="Z620" s="65"/>
      <c r="AA620" s="65"/>
      <c r="AB620" s="65"/>
      <c r="AC620" s="65"/>
    </row>
    <row r="621" spans="1:29" ht="13.5" customHeight="1">
      <c r="A621" s="77"/>
      <c r="B621" s="78"/>
      <c r="C621" s="78"/>
      <c r="D621" s="78"/>
      <c r="E621" s="78"/>
      <c r="F621" s="78"/>
      <c r="G621" s="78"/>
      <c r="H621" s="78"/>
      <c r="I621" s="78"/>
      <c r="J621" s="78"/>
      <c r="K621" s="78"/>
      <c r="L621" s="78"/>
      <c r="M621" s="78"/>
      <c r="N621" s="78"/>
      <c r="O621" s="78"/>
      <c r="P621" s="78"/>
      <c r="Q621" s="79"/>
      <c r="R621" s="65"/>
      <c r="S621" s="65"/>
      <c r="T621" s="65"/>
      <c r="U621" s="65"/>
      <c r="V621" s="65"/>
      <c r="W621" s="65"/>
      <c r="X621" s="65"/>
      <c r="Y621" s="65"/>
      <c r="Z621" s="65"/>
      <c r="AA621" s="65"/>
      <c r="AB621" s="65"/>
      <c r="AC621" s="65"/>
    </row>
    <row r="622" spans="1:29" ht="13.5" customHeight="1">
      <c r="A622" s="77"/>
      <c r="B622" s="78"/>
      <c r="C622" s="78"/>
      <c r="D622" s="78"/>
      <c r="E622" s="78"/>
      <c r="F622" s="78"/>
      <c r="G622" s="78"/>
      <c r="H622" s="78"/>
      <c r="I622" s="78"/>
      <c r="J622" s="78"/>
      <c r="K622" s="78"/>
      <c r="L622" s="78"/>
      <c r="M622" s="78"/>
      <c r="N622" s="78"/>
      <c r="O622" s="78"/>
      <c r="P622" s="78"/>
      <c r="Q622" s="79"/>
      <c r="R622" s="65"/>
      <c r="S622" s="65"/>
      <c r="T622" s="65"/>
      <c r="U622" s="65"/>
      <c r="V622" s="65"/>
      <c r="W622" s="65"/>
      <c r="X622" s="65"/>
      <c r="Y622" s="65"/>
      <c r="Z622" s="65"/>
      <c r="AA622" s="65"/>
      <c r="AB622" s="65"/>
      <c r="AC622" s="65"/>
    </row>
    <row r="623" spans="1:29" ht="13.5" customHeight="1">
      <c r="A623" s="77"/>
      <c r="B623" s="78"/>
      <c r="C623" s="78"/>
      <c r="D623" s="78"/>
      <c r="E623" s="78"/>
      <c r="F623" s="78"/>
      <c r="G623" s="78"/>
      <c r="H623" s="78"/>
      <c r="I623" s="78"/>
      <c r="J623" s="78"/>
      <c r="K623" s="78"/>
      <c r="L623" s="78"/>
      <c r="M623" s="78"/>
      <c r="N623" s="78"/>
      <c r="O623" s="78"/>
      <c r="P623" s="78"/>
      <c r="Q623" s="79"/>
      <c r="R623" s="65"/>
      <c r="S623" s="65"/>
      <c r="T623" s="65"/>
      <c r="U623" s="65"/>
      <c r="V623" s="65"/>
      <c r="W623" s="65"/>
      <c r="X623" s="65"/>
      <c r="Y623" s="65"/>
      <c r="Z623" s="65"/>
      <c r="AA623" s="65"/>
      <c r="AB623" s="65"/>
      <c r="AC623" s="65"/>
    </row>
    <row r="624" spans="1:29" ht="13.5" customHeight="1">
      <c r="A624" s="77"/>
      <c r="B624" s="78"/>
      <c r="C624" s="78"/>
      <c r="D624" s="78"/>
      <c r="E624" s="78"/>
      <c r="F624" s="78"/>
      <c r="G624" s="78"/>
      <c r="H624" s="78"/>
      <c r="I624" s="78"/>
      <c r="J624" s="78"/>
      <c r="K624" s="78"/>
      <c r="L624" s="78"/>
      <c r="M624" s="78"/>
      <c r="N624" s="78"/>
      <c r="O624" s="78"/>
      <c r="P624" s="78"/>
      <c r="Q624" s="79"/>
      <c r="R624" s="65"/>
      <c r="S624" s="65"/>
      <c r="T624" s="65"/>
      <c r="U624" s="65"/>
      <c r="V624" s="65"/>
      <c r="W624" s="65"/>
      <c r="X624" s="65"/>
      <c r="Y624" s="65"/>
      <c r="Z624" s="65"/>
      <c r="AA624" s="65"/>
      <c r="AB624" s="65"/>
      <c r="AC624" s="65"/>
    </row>
    <row r="625" spans="1:29" ht="13.5" customHeight="1">
      <c r="A625" s="77"/>
      <c r="B625" s="78"/>
      <c r="C625" s="78"/>
      <c r="D625" s="78"/>
      <c r="E625" s="78"/>
      <c r="F625" s="78"/>
      <c r="G625" s="78"/>
      <c r="H625" s="78"/>
      <c r="I625" s="78"/>
      <c r="J625" s="78"/>
      <c r="K625" s="78"/>
      <c r="L625" s="78"/>
      <c r="M625" s="78"/>
      <c r="N625" s="78"/>
      <c r="O625" s="78"/>
      <c r="P625" s="78"/>
      <c r="Q625" s="79"/>
      <c r="R625" s="65"/>
      <c r="S625" s="65"/>
      <c r="T625" s="65"/>
      <c r="U625" s="65"/>
      <c r="V625" s="65"/>
      <c r="W625" s="65"/>
      <c r="X625" s="65"/>
      <c r="Y625" s="65"/>
      <c r="Z625" s="65"/>
      <c r="AA625" s="65"/>
      <c r="AB625" s="65"/>
      <c r="AC625" s="65"/>
    </row>
    <row r="626" spans="1:29" ht="13.5" customHeight="1">
      <c r="A626" s="77"/>
      <c r="B626" s="78"/>
      <c r="C626" s="78"/>
      <c r="D626" s="78"/>
      <c r="E626" s="78"/>
      <c r="F626" s="78"/>
      <c r="G626" s="78"/>
      <c r="H626" s="78"/>
      <c r="I626" s="78"/>
      <c r="J626" s="78"/>
      <c r="K626" s="78"/>
      <c r="L626" s="78"/>
      <c r="M626" s="78"/>
      <c r="N626" s="78"/>
      <c r="O626" s="78"/>
      <c r="P626" s="78"/>
      <c r="Q626" s="79"/>
      <c r="R626" s="65"/>
      <c r="S626" s="65"/>
      <c r="T626" s="65"/>
      <c r="U626" s="65"/>
      <c r="V626" s="65"/>
      <c r="W626" s="65"/>
      <c r="X626" s="65"/>
      <c r="Y626" s="65"/>
      <c r="Z626" s="65"/>
      <c r="AA626" s="65"/>
      <c r="AB626" s="65"/>
      <c r="AC626" s="65"/>
    </row>
    <row r="627" spans="1:29" ht="13.5" customHeight="1">
      <c r="A627" s="77"/>
      <c r="B627" s="78"/>
      <c r="C627" s="78"/>
      <c r="D627" s="78"/>
      <c r="E627" s="78"/>
      <c r="F627" s="78"/>
      <c r="G627" s="78"/>
      <c r="H627" s="78"/>
      <c r="I627" s="78"/>
      <c r="J627" s="78"/>
      <c r="K627" s="78"/>
      <c r="L627" s="78"/>
      <c r="M627" s="78"/>
      <c r="N627" s="78"/>
      <c r="O627" s="78"/>
      <c r="P627" s="78"/>
      <c r="Q627" s="79"/>
      <c r="R627" s="65"/>
      <c r="S627" s="65"/>
      <c r="T627" s="65"/>
      <c r="U627" s="65"/>
      <c r="V627" s="65"/>
      <c r="W627" s="65"/>
      <c r="X627" s="65"/>
      <c r="Y627" s="65"/>
      <c r="Z627" s="65"/>
      <c r="AA627" s="65"/>
      <c r="AB627" s="65"/>
      <c r="AC627" s="65"/>
    </row>
    <row r="628" spans="1:29" ht="13.5" customHeight="1">
      <c r="A628" s="77"/>
      <c r="B628" s="78"/>
      <c r="C628" s="78"/>
      <c r="D628" s="78"/>
      <c r="E628" s="78"/>
      <c r="F628" s="78"/>
      <c r="G628" s="78"/>
      <c r="H628" s="78"/>
      <c r="I628" s="78"/>
      <c r="J628" s="78"/>
      <c r="K628" s="78"/>
      <c r="L628" s="78"/>
      <c r="M628" s="78"/>
      <c r="N628" s="78"/>
      <c r="O628" s="78"/>
      <c r="P628" s="78"/>
      <c r="Q628" s="79"/>
      <c r="R628" s="65"/>
      <c r="S628" s="65"/>
      <c r="T628" s="65"/>
      <c r="U628" s="65"/>
      <c r="V628" s="65"/>
      <c r="W628" s="65"/>
      <c r="X628" s="65"/>
      <c r="Y628" s="65"/>
      <c r="Z628" s="65"/>
      <c r="AA628" s="65"/>
      <c r="AB628" s="65"/>
      <c r="AC628" s="65"/>
    </row>
    <row r="629" spans="1:29" ht="13.5" customHeight="1">
      <c r="A629" s="77"/>
      <c r="B629" s="78"/>
      <c r="C629" s="78"/>
      <c r="D629" s="78"/>
      <c r="E629" s="78"/>
      <c r="F629" s="78"/>
      <c r="G629" s="78"/>
      <c r="H629" s="78"/>
      <c r="I629" s="78"/>
      <c r="J629" s="78"/>
      <c r="K629" s="78"/>
      <c r="L629" s="78"/>
      <c r="M629" s="78"/>
      <c r="N629" s="78"/>
      <c r="O629" s="78"/>
      <c r="P629" s="78"/>
      <c r="Q629" s="79"/>
      <c r="R629" s="65"/>
      <c r="S629" s="65"/>
      <c r="T629" s="65"/>
      <c r="U629" s="65"/>
      <c r="V629" s="65"/>
      <c r="W629" s="65"/>
      <c r="X629" s="65"/>
      <c r="Y629" s="65"/>
      <c r="Z629" s="65"/>
      <c r="AA629" s="65"/>
      <c r="AB629" s="65"/>
      <c r="AC629" s="65"/>
    </row>
    <row r="630" spans="1:29" ht="13.5" customHeight="1">
      <c r="A630" s="77"/>
      <c r="B630" s="78"/>
      <c r="C630" s="78"/>
      <c r="D630" s="78"/>
      <c r="E630" s="78"/>
      <c r="F630" s="78"/>
      <c r="G630" s="78"/>
      <c r="H630" s="78"/>
      <c r="I630" s="78"/>
      <c r="J630" s="78"/>
      <c r="K630" s="78"/>
      <c r="L630" s="78"/>
      <c r="M630" s="78"/>
      <c r="N630" s="78"/>
      <c r="O630" s="78"/>
      <c r="P630" s="78"/>
      <c r="Q630" s="79"/>
      <c r="R630" s="65"/>
      <c r="S630" s="65"/>
      <c r="T630" s="65"/>
      <c r="U630" s="65"/>
      <c r="V630" s="65"/>
      <c r="W630" s="65"/>
      <c r="X630" s="65"/>
      <c r="Y630" s="65"/>
      <c r="Z630" s="65"/>
      <c r="AA630" s="65"/>
      <c r="AB630" s="65"/>
      <c r="AC630" s="65"/>
    </row>
    <row r="631" spans="1:29" ht="13.5" customHeight="1">
      <c r="A631" s="77"/>
      <c r="B631" s="78"/>
      <c r="C631" s="78"/>
      <c r="D631" s="78"/>
      <c r="E631" s="78"/>
      <c r="F631" s="78"/>
      <c r="G631" s="78"/>
      <c r="H631" s="78"/>
      <c r="I631" s="78"/>
      <c r="J631" s="78"/>
      <c r="K631" s="78"/>
      <c r="L631" s="78"/>
      <c r="M631" s="78"/>
      <c r="N631" s="78"/>
      <c r="O631" s="78"/>
      <c r="P631" s="78"/>
      <c r="Q631" s="79"/>
      <c r="R631" s="65"/>
      <c r="S631" s="65"/>
      <c r="T631" s="65"/>
      <c r="U631" s="65"/>
      <c r="V631" s="65"/>
      <c r="W631" s="65"/>
      <c r="X631" s="65"/>
      <c r="Y631" s="65"/>
      <c r="Z631" s="65"/>
      <c r="AA631" s="65"/>
      <c r="AB631" s="65"/>
      <c r="AC631" s="65"/>
    </row>
    <row r="632" spans="1:29" ht="13.5" customHeight="1">
      <c r="A632" s="77"/>
      <c r="B632" s="78"/>
      <c r="C632" s="78"/>
      <c r="D632" s="78"/>
      <c r="E632" s="78"/>
      <c r="F632" s="78"/>
      <c r="G632" s="78"/>
      <c r="H632" s="78"/>
      <c r="I632" s="78"/>
      <c r="J632" s="78"/>
      <c r="K632" s="78"/>
      <c r="L632" s="78"/>
      <c r="M632" s="78"/>
      <c r="N632" s="78"/>
      <c r="O632" s="78"/>
      <c r="P632" s="78"/>
      <c r="Q632" s="79"/>
      <c r="R632" s="65"/>
      <c r="S632" s="65"/>
      <c r="T632" s="65"/>
      <c r="U632" s="65"/>
      <c r="V632" s="65"/>
      <c r="W632" s="65"/>
      <c r="X632" s="65"/>
      <c r="Y632" s="65"/>
      <c r="Z632" s="65"/>
      <c r="AA632" s="65"/>
      <c r="AB632" s="65"/>
      <c r="AC632" s="65"/>
    </row>
    <row r="633" spans="1:29" ht="13.5" customHeight="1">
      <c r="A633" s="77"/>
      <c r="B633" s="78"/>
      <c r="C633" s="78"/>
      <c r="D633" s="78"/>
      <c r="E633" s="78"/>
      <c r="F633" s="78"/>
      <c r="G633" s="78"/>
      <c r="H633" s="78"/>
      <c r="I633" s="78"/>
      <c r="J633" s="78"/>
      <c r="K633" s="78"/>
      <c r="L633" s="78"/>
      <c r="M633" s="78"/>
      <c r="N633" s="78"/>
      <c r="O633" s="78"/>
      <c r="P633" s="78"/>
      <c r="Q633" s="79"/>
      <c r="R633" s="65"/>
      <c r="S633" s="65"/>
      <c r="T633" s="65"/>
      <c r="U633" s="65"/>
      <c r="V633" s="65"/>
      <c r="W633" s="65"/>
      <c r="X633" s="65"/>
      <c r="Y633" s="65"/>
      <c r="Z633" s="65"/>
      <c r="AA633" s="65"/>
      <c r="AB633" s="65"/>
      <c r="AC633" s="65"/>
    </row>
    <row r="634" spans="1:29" ht="13.5" customHeight="1">
      <c r="A634" s="77"/>
      <c r="B634" s="78"/>
      <c r="C634" s="78"/>
      <c r="D634" s="78"/>
      <c r="E634" s="78"/>
      <c r="F634" s="78"/>
      <c r="G634" s="78"/>
      <c r="H634" s="78"/>
      <c r="I634" s="78"/>
      <c r="J634" s="78"/>
      <c r="K634" s="78"/>
      <c r="L634" s="78"/>
      <c r="M634" s="78"/>
      <c r="N634" s="78"/>
      <c r="O634" s="78"/>
      <c r="P634" s="78"/>
      <c r="Q634" s="79"/>
      <c r="R634" s="65"/>
      <c r="S634" s="65"/>
      <c r="T634" s="65"/>
      <c r="U634" s="65"/>
      <c r="V634" s="65"/>
      <c r="W634" s="65"/>
      <c r="X634" s="65"/>
      <c r="Y634" s="65"/>
      <c r="Z634" s="65"/>
      <c r="AA634" s="65"/>
      <c r="AB634" s="65"/>
      <c r="AC634" s="65"/>
    </row>
    <row r="635" spans="1:29" ht="13.5" customHeight="1">
      <c r="A635" s="77"/>
      <c r="B635" s="78"/>
      <c r="C635" s="78"/>
      <c r="D635" s="78"/>
      <c r="E635" s="78"/>
      <c r="F635" s="78"/>
      <c r="G635" s="78"/>
      <c r="H635" s="78"/>
      <c r="I635" s="78"/>
      <c r="J635" s="78"/>
      <c r="K635" s="78"/>
      <c r="L635" s="78"/>
      <c r="M635" s="78"/>
      <c r="N635" s="78"/>
      <c r="O635" s="78"/>
      <c r="P635" s="78"/>
      <c r="Q635" s="79"/>
      <c r="R635" s="65"/>
      <c r="S635" s="65"/>
      <c r="T635" s="65"/>
      <c r="U635" s="65"/>
      <c r="V635" s="65"/>
      <c r="W635" s="65"/>
      <c r="X635" s="65"/>
      <c r="Y635" s="65"/>
      <c r="Z635" s="65"/>
      <c r="AA635" s="65"/>
      <c r="AB635" s="65"/>
      <c r="AC635" s="65"/>
    </row>
    <row r="636" spans="1:29" ht="13.5" customHeight="1">
      <c r="A636" s="77"/>
      <c r="B636" s="78"/>
      <c r="C636" s="78"/>
      <c r="D636" s="78"/>
      <c r="E636" s="78"/>
      <c r="F636" s="78"/>
      <c r="G636" s="78"/>
      <c r="H636" s="78"/>
      <c r="I636" s="78"/>
      <c r="J636" s="78"/>
      <c r="K636" s="78"/>
      <c r="L636" s="78"/>
      <c r="M636" s="78"/>
      <c r="N636" s="78"/>
      <c r="O636" s="78"/>
      <c r="P636" s="78"/>
      <c r="Q636" s="79"/>
      <c r="R636" s="65"/>
      <c r="S636" s="65"/>
      <c r="T636" s="65"/>
      <c r="U636" s="65"/>
      <c r="V636" s="65"/>
      <c r="W636" s="65"/>
      <c r="X636" s="65"/>
      <c r="Y636" s="65"/>
      <c r="Z636" s="65"/>
      <c r="AA636" s="65"/>
      <c r="AB636" s="65"/>
      <c r="AC636" s="65"/>
    </row>
    <row r="637" spans="1:29" ht="13.5" customHeight="1">
      <c r="A637" s="77"/>
      <c r="B637" s="78"/>
      <c r="C637" s="78"/>
      <c r="D637" s="78"/>
      <c r="E637" s="78"/>
      <c r="F637" s="78"/>
      <c r="G637" s="78"/>
      <c r="H637" s="78"/>
      <c r="I637" s="78"/>
      <c r="J637" s="78"/>
      <c r="K637" s="78"/>
      <c r="L637" s="78"/>
      <c r="M637" s="78"/>
      <c r="N637" s="78"/>
      <c r="O637" s="78"/>
      <c r="P637" s="78"/>
      <c r="Q637" s="79"/>
      <c r="R637" s="65"/>
      <c r="S637" s="65"/>
      <c r="T637" s="65"/>
      <c r="U637" s="65"/>
      <c r="V637" s="65"/>
      <c r="W637" s="65"/>
      <c r="X637" s="65"/>
      <c r="Y637" s="65"/>
      <c r="Z637" s="65"/>
      <c r="AA637" s="65"/>
      <c r="AB637" s="65"/>
      <c r="AC637" s="65"/>
    </row>
    <row r="638" spans="1:29" ht="13.5" customHeight="1">
      <c r="A638" s="77"/>
      <c r="B638" s="78"/>
      <c r="C638" s="78"/>
      <c r="D638" s="78"/>
      <c r="E638" s="78"/>
      <c r="F638" s="78"/>
      <c r="G638" s="78"/>
      <c r="H638" s="78"/>
      <c r="I638" s="78"/>
      <c r="J638" s="78"/>
      <c r="K638" s="78"/>
      <c r="L638" s="78"/>
      <c r="M638" s="78"/>
      <c r="N638" s="78"/>
      <c r="O638" s="78"/>
      <c r="P638" s="78"/>
      <c r="Q638" s="79"/>
      <c r="R638" s="65"/>
      <c r="S638" s="65"/>
      <c r="T638" s="65"/>
      <c r="U638" s="65"/>
      <c r="V638" s="65"/>
      <c r="W638" s="65"/>
      <c r="X638" s="65"/>
      <c r="Y638" s="65"/>
      <c r="Z638" s="65"/>
      <c r="AA638" s="65"/>
      <c r="AB638" s="65"/>
      <c r="AC638" s="65"/>
    </row>
    <row r="639" spans="1:29" ht="13.5" customHeight="1">
      <c r="A639" s="77"/>
      <c r="B639" s="78"/>
      <c r="C639" s="78"/>
      <c r="D639" s="78"/>
      <c r="E639" s="78"/>
      <c r="F639" s="78"/>
      <c r="G639" s="78"/>
      <c r="H639" s="78"/>
      <c r="I639" s="78"/>
      <c r="J639" s="78"/>
      <c r="K639" s="78"/>
      <c r="L639" s="78"/>
      <c r="M639" s="78"/>
      <c r="N639" s="78"/>
      <c r="O639" s="78"/>
      <c r="P639" s="78"/>
      <c r="Q639" s="79"/>
      <c r="R639" s="65"/>
      <c r="S639" s="65"/>
      <c r="T639" s="65"/>
      <c r="U639" s="65"/>
      <c r="V639" s="65"/>
      <c r="W639" s="65"/>
      <c r="X639" s="65"/>
      <c r="Y639" s="65"/>
      <c r="Z639" s="65"/>
      <c r="AA639" s="65"/>
      <c r="AB639" s="65"/>
      <c r="AC639" s="65"/>
    </row>
    <row r="640" spans="1:29" ht="13.5" customHeight="1">
      <c r="A640" s="77"/>
      <c r="B640" s="78"/>
      <c r="C640" s="78"/>
      <c r="D640" s="78"/>
      <c r="E640" s="78"/>
      <c r="F640" s="78"/>
      <c r="G640" s="78"/>
      <c r="H640" s="78"/>
      <c r="I640" s="78"/>
      <c r="J640" s="78"/>
      <c r="K640" s="78"/>
      <c r="L640" s="78"/>
      <c r="M640" s="78"/>
      <c r="N640" s="78"/>
      <c r="O640" s="78"/>
      <c r="P640" s="78"/>
      <c r="Q640" s="79"/>
      <c r="R640" s="65"/>
      <c r="S640" s="65"/>
      <c r="T640" s="65"/>
      <c r="U640" s="65"/>
      <c r="V640" s="65"/>
      <c r="W640" s="65"/>
      <c r="X640" s="65"/>
      <c r="Y640" s="65"/>
      <c r="Z640" s="65"/>
      <c r="AA640" s="65"/>
      <c r="AB640" s="65"/>
      <c r="AC640" s="65"/>
    </row>
    <row r="641" spans="1:29" ht="13.5" customHeight="1">
      <c r="A641" s="77"/>
      <c r="B641" s="78"/>
      <c r="C641" s="78"/>
      <c r="D641" s="78"/>
      <c r="E641" s="78"/>
      <c r="F641" s="78"/>
      <c r="G641" s="78"/>
      <c r="H641" s="78"/>
      <c r="I641" s="78"/>
      <c r="J641" s="78"/>
      <c r="K641" s="78"/>
      <c r="L641" s="78"/>
      <c r="M641" s="78"/>
      <c r="N641" s="78"/>
      <c r="O641" s="78"/>
      <c r="P641" s="78"/>
      <c r="Q641" s="79"/>
      <c r="R641" s="65"/>
      <c r="S641" s="65"/>
      <c r="T641" s="65"/>
      <c r="U641" s="65"/>
      <c r="V641" s="65"/>
      <c r="W641" s="65"/>
      <c r="X641" s="65"/>
      <c r="Y641" s="65"/>
      <c r="Z641" s="65"/>
      <c r="AA641" s="65"/>
      <c r="AB641" s="65"/>
      <c r="AC641" s="65"/>
    </row>
    <row r="642" spans="1:29" ht="13.5" customHeight="1">
      <c r="A642" s="77"/>
      <c r="B642" s="78"/>
      <c r="C642" s="78"/>
      <c r="D642" s="78"/>
      <c r="E642" s="78"/>
      <c r="F642" s="78"/>
      <c r="G642" s="78"/>
      <c r="H642" s="78"/>
      <c r="I642" s="78"/>
      <c r="J642" s="78"/>
      <c r="K642" s="78"/>
      <c r="L642" s="78"/>
      <c r="M642" s="78"/>
      <c r="N642" s="78"/>
      <c r="O642" s="78"/>
      <c r="P642" s="78"/>
      <c r="Q642" s="79"/>
      <c r="R642" s="65"/>
      <c r="S642" s="65"/>
      <c r="T642" s="65"/>
      <c r="U642" s="65"/>
      <c r="V642" s="65"/>
      <c r="W642" s="65"/>
      <c r="X642" s="65"/>
      <c r="Y642" s="65"/>
      <c r="Z642" s="65"/>
      <c r="AA642" s="65"/>
      <c r="AB642" s="65"/>
      <c r="AC642" s="65"/>
    </row>
    <row r="643" spans="1:29" ht="13.5" customHeight="1">
      <c r="A643" s="77"/>
      <c r="B643" s="78"/>
      <c r="C643" s="78"/>
      <c r="D643" s="78"/>
      <c r="E643" s="78"/>
      <c r="F643" s="78"/>
      <c r="G643" s="78"/>
      <c r="H643" s="78"/>
      <c r="I643" s="78"/>
      <c r="J643" s="78"/>
      <c r="K643" s="78"/>
      <c r="L643" s="78"/>
      <c r="M643" s="78"/>
      <c r="N643" s="78"/>
      <c r="O643" s="78"/>
      <c r="P643" s="78"/>
      <c r="Q643" s="79"/>
      <c r="R643" s="65"/>
      <c r="S643" s="65"/>
      <c r="T643" s="65"/>
      <c r="U643" s="65"/>
      <c r="V643" s="65"/>
      <c r="W643" s="65"/>
      <c r="X643" s="65"/>
      <c r="Y643" s="65"/>
      <c r="Z643" s="65"/>
      <c r="AA643" s="65"/>
      <c r="AB643" s="65"/>
      <c r="AC643" s="65"/>
    </row>
    <row r="644" spans="1:29" ht="13.5" customHeight="1">
      <c r="A644" s="77"/>
      <c r="B644" s="78"/>
      <c r="C644" s="78"/>
      <c r="D644" s="78"/>
      <c r="E644" s="78"/>
      <c r="F644" s="78"/>
      <c r="G644" s="78"/>
      <c r="H644" s="78"/>
      <c r="I644" s="78"/>
      <c r="J644" s="78"/>
      <c r="K644" s="78"/>
      <c r="L644" s="78"/>
      <c r="M644" s="78"/>
      <c r="N644" s="78"/>
      <c r="O644" s="78"/>
      <c r="P644" s="78"/>
      <c r="Q644" s="79"/>
      <c r="R644" s="65"/>
      <c r="S644" s="65"/>
      <c r="T644" s="65"/>
      <c r="U644" s="65"/>
      <c r="V644" s="65"/>
      <c r="W644" s="65"/>
      <c r="X644" s="65"/>
      <c r="Y644" s="65"/>
      <c r="Z644" s="65"/>
      <c r="AA644" s="65"/>
      <c r="AB644" s="65"/>
      <c r="AC644" s="65"/>
    </row>
    <row r="645" spans="1:29" ht="13.5" customHeight="1">
      <c r="A645" s="77"/>
      <c r="B645" s="78"/>
      <c r="C645" s="78"/>
      <c r="D645" s="78"/>
      <c r="E645" s="78"/>
      <c r="F645" s="78"/>
      <c r="G645" s="78"/>
      <c r="H645" s="78"/>
      <c r="I645" s="78"/>
      <c r="J645" s="78"/>
      <c r="K645" s="78"/>
      <c r="L645" s="78"/>
      <c r="M645" s="78"/>
      <c r="N645" s="78"/>
      <c r="O645" s="78"/>
      <c r="P645" s="78"/>
      <c r="Q645" s="79"/>
      <c r="R645" s="65"/>
      <c r="S645" s="65"/>
      <c r="T645" s="65"/>
      <c r="U645" s="65"/>
      <c r="V645" s="65"/>
      <c r="W645" s="65"/>
      <c r="X645" s="65"/>
      <c r="Y645" s="65"/>
      <c r="Z645" s="65"/>
      <c r="AA645" s="65"/>
      <c r="AB645" s="65"/>
      <c r="AC645" s="65"/>
    </row>
    <row r="646" spans="1:29" ht="13.5" customHeight="1">
      <c r="A646" s="77"/>
      <c r="B646" s="78"/>
      <c r="C646" s="78"/>
      <c r="D646" s="78"/>
      <c r="E646" s="78"/>
      <c r="F646" s="78"/>
      <c r="G646" s="78"/>
      <c r="H646" s="78"/>
      <c r="I646" s="78"/>
      <c r="J646" s="78"/>
      <c r="K646" s="78"/>
      <c r="L646" s="78"/>
      <c r="M646" s="78"/>
      <c r="N646" s="78"/>
      <c r="O646" s="78"/>
      <c r="P646" s="78"/>
      <c r="Q646" s="79"/>
      <c r="R646" s="65"/>
      <c r="S646" s="65"/>
      <c r="T646" s="65"/>
      <c r="U646" s="65"/>
      <c r="V646" s="65"/>
      <c r="W646" s="65"/>
      <c r="X646" s="65"/>
      <c r="Y646" s="65"/>
      <c r="Z646" s="65"/>
      <c r="AA646" s="65"/>
      <c r="AB646" s="65"/>
      <c r="AC646" s="65"/>
    </row>
    <row r="647" spans="1:29" ht="13.5" customHeight="1">
      <c r="A647" s="77"/>
      <c r="B647" s="78"/>
      <c r="C647" s="78"/>
      <c r="D647" s="78"/>
      <c r="E647" s="78"/>
      <c r="F647" s="78"/>
      <c r="G647" s="78"/>
      <c r="H647" s="78"/>
      <c r="I647" s="78"/>
      <c r="J647" s="78"/>
      <c r="K647" s="78"/>
      <c r="L647" s="78"/>
      <c r="M647" s="78"/>
      <c r="N647" s="78"/>
      <c r="O647" s="78"/>
      <c r="P647" s="78"/>
      <c r="Q647" s="79"/>
      <c r="R647" s="65"/>
      <c r="S647" s="65"/>
      <c r="T647" s="65"/>
      <c r="U647" s="65"/>
      <c r="V647" s="65"/>
      <c r="W647" s="65"/>
      <c r="X647" s="65"/>
      <c r="Y647" s="65"/>
      <c r="Z647" s="65"/>
      <c r="AA647" s="65"/>
      <c r="AB647" s="65"/>
      <c r="AC647" s="65"/>
    </row>
    <row r="648" spans="1:29" ht="13.5" customHeight="1">
      <c r="A648" s="77"/>
      <c r="B648" s="78"/>
      <c r="C648" s="78"/>
      <c r="D648" s="78"/>
      <c r="E648" s="78"/>
      <c r="F648" s="78"/>
      <c r="G648" s="78"/>
      <c r="H648" s="78"/>
      <c r="I648" s="78"/>
      <c r="J648" s="78"/>
      <c r="K648" s="78"/>
      <c r="L648" s="78"/>
      <c r="M648" s="78"/>
      <c r="N648" s="78"/>
      <c r="O648" s="78"/>
      <c r="P648" s="78"/>
      <c r="Q648" s="79"/>
      <c r="R648" s="65"/>
      <c r="S648" s="65"/>
      <c r="T648" s="65"/>
      <c r="U648" s="65"/>
      <c r="V648" s="65"/>
      <c r="W648" s="65"/>
      <c r="X648" s="65"/>
      <c r="Y648" s="65"/>
      <c r="Z648" s="65"/>
      <c r="AA648" s="65"/>
      <c r="AB648" s="65"/>
      <c r="AC648" s="65"/>
    </row>
    <row r="649" spans="1:29" ht="13.5" customHeight="1">
      <c r="A649" s="77"/>
      <c r="B649" s="78"/>
      <c r="C649" s="78"/>
      <c r="D649" s="78"/>
      <c r="E649" s="78"/>
      <c r="F649" s="78"/>
      <c r="G649" s="78"/>
      <c r="H649" s="78"/>
      <c r="I649" s="78"/>
      <c r="J649" s="78"/>
      <c r="K649" s="78"/>
      <c r="L649" s="78"/>
      <c r="M649" s="78"/>
      <c r="N649" s="78"/>
      <c r="O649" s="78"/>
      <c r="P649" s="78"/>
      <c r="Q649" s="79"/>
      <c r="R649" s="65"/>
      <c r="S649" s="65"/>
      <c r="T649" s="65"/>
      <c r="U649" s="65"/>
      <c r="V649" s="65"/>
      <c r="W649" s="65"/>
      <c r="X649" s="65"/>
      <c r="Y649" s="65"/>
      <c r="Z649" s="65"/>
      <c r="AA649" s="65"/>
      <c r="AB649" s="65"/>
      <c r="AC649" s="65"/>
    </row>
    <row r="650" spans="1:29" ht="13.5" customHeight="1">
      <c r="A650" s="77"/>
      <c r="B650" s="78"/>
      <c r="C650" s="78"/>
      <c r="D650" s="78"/>
      <c r="E650" s="78"/>
      <c r="F650" s="78"/>
      <c r="G650" s="78"/>
      <c r="H650" s="78"/>
      <c r="I650" s="78"/>
      <c r="J650" s="78"/>
      <c r="K650" s="78"/>
      <c r="L650" s="78"/>
      <c r="M650" s="78"/>
      <c r="N650" s="78"/>
      <c r="O650" s="78"/>
      <c r="P650" s="78"/>
      <c r="Q650" s="79"/>
      <c r="R650" s="65"/>
      <c r="S650" s="65"/>
      <c r="T650" s="65"/>
      <c r="U650" s="65"/>
      <c r="V650" s="65"/>
      <c r="W650" s="65"/>
      <c r="X650" s="65"/>
      <c r="Y650" s="65"/>
      <c r="Z650" s="65"/>
      <c r="AA650" s="65"/>
      <c r="AB650" s="65"/>
      <c r="AC650" s="65"/>
    </row>
    <row r="651" spans="1:29" ht="13.5" customHeight="1">
      <c r="A651" s="77"/>
      <c r="B651" s="78"/>
      <c r="C651" s="78"/>
      <c r="D651" s="78"/>
      <c r="E651" s="78"/>
      <c r="F651" s="78"/>
      <c r="G651" s="78"/>
      <c r="H651" s="78"/>
      <c r="I651" s="78"/>
      <c r="J651" s="78"/>
      <c r="K651" s="78"/>
      <c r="L651" s="78"/>
      <c r="M651" s="78"/>
      <c r="N651" s="78"/>
      <c r="O651" s="78"/>
      <c r="P651" s="78"/>
      <c r="Q651" s="79"/>
      <c r="R651" s="65"/>
      <c r="S651" s="65"/>
      <c r="T651" s="65"/>
      <c r="U651" s="65"/>
      <c r="V651" s="65"/>
      <c r="W651" s="65"/>
      <c r="X651" s="65"/>
      <c r="Y651" s="65"/>
      <c r="Z651" s="65"/>
      <c r="AA651" s="65"/>
      <c r="AB651" s="65"/>
      <c r="AC651" s="65"/>
    </row>
    <row r="652" spans="1:29" ht="13.5" customHeight="1">
      <c r="A652" s="77"/>
      <c r="B652" s="78"/>
      <c r="C652" s="78"/>
      <c r="D652" s="78"/>
      <c r="E652" s="78"/>
      <c r="F652" s="78"/>
      <c r="G652" s="78"/>
      <c r="H652" s="78"/>
      <c r="I652" s="78"/>
      <c r="J652" s="78"/>
      <c r="K652" s="78"/>
      <c r="L652" s="78"/>
      <c r="M652" s="78"/>
      <c r="N652" s="78"/>
      <c r="O652" s="78"/>
      <c r="P652" s="78"/>
      <c r="Q652" s="79"/>
      <c r="R652" s="65"/>
      <c r="S652" s="65"/>
      <c r="T652" s="65"/>
      <c r="U652" s="65"/>
      <c r="V652" s="65"/>
      <c r="W652" s="65"/>
      <c r="X652" s="65"/>
      <c r="Y652" s="65"/>
      <c r="Z652" s="65"/>
      <c r="AA652" s="65"/>
      <c r="AB652" s="65"/>
      <c r="AC652" s="65"/>
    </row>
    <row r="653" spans="1:29" ht="13.5" customHeight="1">
      <c r="A653" s="77"/>
      <c r="B653" s="78"/>
      <c r="C653" s="78"/>
      <c r="D653" s="78"/>
      <c r="E653" s="78"/>
      <c r="F653" s="78"/>
      <c r="G653" s="78"/>
      <c r="H653" s="78"/>
      <c r="I653" s="78"/>
      <c r="J653" s="78"/>
      <c r="K653" s="78"/>
      <c r="L653" s="78"/>
      <c r="M653" s="78"/>
      <c r="N653" s="78"/>
      <c r="O653" s="78"/>
      <c r="P653" s="78"/>
      <c r="Q653" s="79"/>
      <c r="R653" s="65"/>
      <c r="S653" s="65"/>
      <c r="T653" s="65"/>
      <c r="U653" s="65"/>
      <c r="V653" s="65"/>
      <c r="W653" s="65"/>
      <c r="X653" s="65"/>
      <c r="Y653" s="65"/>
      <c r="Z653" s="65"/>
      <c r="AA653" s="65"/>
      <c r="AB653" s="65"/>
      <c r="AC653" s="65"/>
    </row>
    <row r="654" spans="1:29" ht="13.5" customHeight="1">
      <c r="A654" s="77"/>
      <c r="B654" s="78"/>
      <c r="C654" s="78"/>
      <c r="D654" s="78"/>
      <c r="E654" s="78"/>
      <c r="F654" s="78"/>
      <c r="G654" s="78"/>
      <c r="H654" s="78"/>
      <c r="I654" s="78"/>
      <c r="J654" s="78"/>
      <c r="K654" s="78"/>
      <c r="L654" s="78"/>
      <c r="M654" s="78"/>
      <c r="N654" s="78"/>
      <c r="O654" s="78"/>
      <c r="P654" s="78"/>
      <c r="Q654" s="79"/>
      <c r="R654" s="65"/>
      <c r="S654" s="65"/>
      <c r="T654" s="65"/>
      <c r="U654" s="65"/>
      <c r="V654" s="65"/>
      <c r="W654" s="65"/>
      <c r="X654" s="65"/>
      <c r="Y654" s="65"/>
      <c r="Z654" s="65"/>
      <c r="AA654" s="65"/>
      <c r="AB654" s="65"/>
      <c r="AC654" s="65"/>
    </row>
    <row r="655" spans="1:29" ht="13.5" customHeight="1">
      <c r="A655" s="77"/>
      <c r="B655" s="78"/>
      <c r="C655" s="78"/>
      <c r="D655" s="78"/>
      <c r="E655" s="78"/>
      <c r="F655" s="78"/>
      <c r="G655" s="78"/>
      <c r="H655" s="78"/>
      <c r="I655" s="78"/>
      <c r="J655" s="78"/>
      <c r="K655" s="78"/>
      <c r="L655" s="78"/>
      <c r="M655" s="78"/>
      <c r="N655" s="78"/>
      <c r="O655" s="78"/>
      <c r="P655" s="78"/>
      <c r="Q655" s="79"/>
      <c r="R655" s="65"/>
      <c r="S655" s="65"/>
      <c r="T655" s="65"/>
      <c r="U655" s="65"/>
      <c r="V655" s="65"/>
      <c r="W655" s="65"/>
      <c r="X655" s="65"/>
      <c r="Y655" s="65"/>
      <c r="Z655" s="65"/>
      <c r="AA655" s="65"/>
      <c r="AB655" s="65"/>
      <c r="AC655" s="65"/>
    </row>
    <row r="656" spans="1:29" ht="13.5" customHeight="1">
      <c r="A656" s="77"/>
      <c r="B656" s="78"/>
      <c r="C656" s="78"/>
      <c r="D656" s="78"/>
      <c r="E656" s="78"/>
      <c r="F656" s="78"/>
      <c r="G656" s="78"/>
      <c r="H656" s="78"/>
      <c r="I656" s="78"/>
      <c r="J656" s="78"/>
      <c r="K656" s="78"/>
      <c r="L656" s="78"/>
      <c r="M656" s="78"/>
      <c r="N656" s="78"/>
      <c r="O656" s="78"/>
      <c r="P656" s="78"/>
      <c r="Q656" s="79"/>
      <c r="R656" s="65"/>
      <c r="S656" s="65"/>
      <c r="T656" s="65"/>
      <c r="U656" s="65"/>
      <c r="V656" s="65"/>
      <c r="W656" s="65"/>
      <c r="X656" s="65"/>
      <c r="Y656" s="65"/>
      <c r="Z656" s="65"/>
      <c r="AA656" s="65"/>
      <c r="AB656" s="65"/>
      <c r="AC656" s="65"/>
    </row>
    <row r="657" spans="1:29" ht="13.5" customHeight="1">
      <c r="A657" s="77"/>
      <c r="B657" s="78"/>
      <c r="C657" s="78"/>
      <c r="D657" s="78"/>
      <c r="E657" s="78"/>
      <c r="F657" s="78"/>
      <c r="G657" s="78"/>
      <c r="H657" s="78"/>
      <c r="I657" s="78"/>
      <c r="J657" s="78"/>
      <c r="K657" s="78"/>
      <c r="L657" s="78"/>
      <c r="M657" s="78"/>
      <c r="N657" s="78"/>
      <c r="O657" s="78"/>
      <c r="P657" s="78"/>
      <c r="Q657" s="79"/>
      <c r="R657" s="65"/>
      <c r="S657" s="65"/>
      <c r="T657" s="65"/>
      <c r="U657" s="65"/>
      <c r="V657" s="65"/>
      <c r="W657" s="65"/>
      <c r="X657" s="65"/>
      <c r="Y657" s="65"/>
      <c r="Z657" s="65"/>
      <c r="AA657" s="65"/>
      <c r="AB657" s="65"/>
      <c r="AC657" s="65"/>
    </row>
    <row r="658" spans="1:29" ht="13.5" customHeight="1">
      <c r="A658" s="77"/>
      <c r="B658" s="78"/>
      <c r="C658" s="78"/>
      <c r="D658" s="78"/>
      <c r="E658" s="78"/>
      <c r="F658" s="78"/>
      <c r="G658" s="78"/>
      <c r="H658" s="78"/>
      <c r="I658" s="78"/>
      <c r="J658" s="78"/>
      <c r="K658" s="78"/>
      <c r="L658" s="78"/>
      <c r="M658" s="78"/>
      <c r="N658" s="78"/>
      <c r="O658" s="78"/>
      <c r="P658" s="78"/>
      <c r="Q658" s="79"/>
      <c r="R658" s="65"/>
      <c r="S658" s="65"/>
      <c r="T658" s="65"/>
      <c r="U658" s="65"/>
      <c r="V658" s="65"/>
      <c r="W658" s="65"/>
      <c r="X658" s="65"/>
      <c r="Y658" s="65"/>
      <c r="Z658" s="65"/>
      <c r="AA658" s="65"/>
      <c r="AB658" s="65"/>
      <c r="AC658" s="65"/>
    </row>
    <row r="659" spans="1:29" ht="13.5" customHeight="1">
      <c r="A659" s="77"/>
      <c r="B659" s="78"/>
      <c r="C659" s="78"/>
      <c r="D659" s="78"/>
      <c r="E659" s="78"/>
      <c r="F659" s="78"/>
      <c r="G659" s="78"/>
      <c r="H659" s="78"/>
      <c r="I659" s="78"/>
      <c r="J659" s="78"/>
      <c r="K659" s="78"/>
      <c r="L659" s="78"/>
      <c r="M659" s="78"/>
      <c r="N659" s="78"/>
      <c r="O659" s="78"/>
      <c r="P659" s="78"/>
      <c r="Q659" s="79"/>
      <c r="R659" s="65"/>
      <c r="S659" s="65"/>
      <c r="T659" s="65"/>
      <c r="U659" s="65"/>
      <c r="V659" s="65"/>
      <c r="W659" s="65"/>
      <c r="X659" s="65"/>
      <c r="Y659" s="65"/>
      <c r="Z659" s="65"/>
      <c r="AA659" s="65"/>
      <c r="AB659" s="65"/>
      <c r="AC659" s="65"/>
    </row>
    <row r="660" spans="1:29" ht="13.5" customHeight="1">
      <c r="A660" s="77"/>
      <c r="B660" s="78"/>
      <c r="C660" s="78"/>
      <c r="D660" s="78"/>
      <c r="E660" s="78"/>
      <c r="F660" s="78"/>
      <c r="G660" s="78"/>
      <c r="H660" s="78"/>
      <c r="I660" s="78"/>
      <c r="J660" s="78"/>
      <c r="K660" s="78"/>
      <c r="L660" s="78"/>
      <c r="M660" s="78"/>
      <c r="N660" s="78"/>
      <c r="O660" s="78"/>
      <c r="P660" s="78"/>
      <c r="Q660" s="79"/>
      <c r="R660" s="65"/>
      <c r="S660" s="65"/>
      <c r="T660" s="65"/>
      <c r="U660" s="65"/>
      <c r="V660" s="65"/>
      <c r="W660" s="65"/>
      <c r="X660" s="65"/>
      <c r="Y660" s="65"/>
      <c r="Z660" s="65"/>
      <c r="AA660" s="65"/>
      <c r="AB660" s="65"/>
      <c r="AC660" s="65"/>
    </row>
    <row r="661" spans="1:29" ht="13.5" customHeight="1">
      <c r="A661" s="77"/>
      <c r="B661" s="78"/>
      <c r="C661" s="78"/>
      <c r="D661" s="78"/>
      <c r="E661" s="78"/>
      <c r="F661" s="78"/>
      <c r="G661" s="78"/>
      <c r="H661" s="78"/>
      <c r="I661" s="78"/>
      <c r="J661" s="78"/>
      <c r="K661" s="78"/>
      <c r="L661" s="78"/>
      <c r="M661" s="78"/>
      <c r="N661" s="78"/>
      <c r="O661" s="78"/>
      <c r="P661" s="78"/>
      <c r="Q661" s="79"/>
      <c r="R661" s="65"/>
      <c r="S661" s="65"/>
      <c r="T661" s="65"/>
      <c r="U661" s="65"/>
      <c r="V661" s="65"/>
      <c r="W661" s="65"/>
      <c r="X661" s="65"/>
      <c r="Y661" s="65"/>
      <c r="Z661" s="65"/>
      <c r="AA661" s="65"/>
      <c r="AB661" s="65"/>
      <c r="AC661" s="65"/>
    </row>
    <row r="662" spans="1:29" ht="13.5" customHeight="1">
      <c r="A662" s="77"/>
      <c r="B662" s="78"/>
      <c r="C662" s="78"/>
      <c r="D662" s="78"/>
      <c r="E662" s="78"/>
      <c r="F662" s="78"/>
      <c r="G662" s="78"/>
      <c r="H662" s="78"/>
      <c r="I662" s="78"/>
      <c r="J662" s="78"/>
      <c r="K662" s="78"/>
      <c r="L662" s="78"/>
      <c r="M662" s="78"/>
      <c r="N662" s="78"/>
      <c r="O662" s="78"/>
      <c r="P662" s="78"/>
      <c r="Q662" s="79"/>
      <c r="R662" s="65"/>
      <c r="S662" s="65"/>
      <c r="T662" s="65"/>
      <c r="U662" s="65"/>
      <c r="V662" s="65"/>
      <c r="W662" s="65"/>
      <c r="X662" s="65"/>
      <c r="Y662" s="65"/>
      <c r="Z662" s="65"/>
      <c r="AA662" s="65"/>
      <c r="AB662" s="65"/>
      <c r="AC662" s="65"/>
    </row>
    <row r="663" spans="1:29" ht="13.5" customHeight="1">
      <c r="A663" s="77"/>
      <c r="B663" s="78"/>
      <c r="C663" s="78"/>
      <c r="D663" s="78"/>
      <c r="E663" s="78"/>
      <c r="F663" s="78"/>
      <c r="G663" s="78"/>
      <c r="H663" s="78"/>
      <c r="I663" s="78"/>
      <c r="J663" s="78"/>
      <c r="K663" s="78"/>
      <c r="L663" s="78"/>
      <c r="M663" s="78"/>
      <c r="N663" s="78"/>
      <c r="O663" s="78"/>
      <c r="P663" s="78"/>
      <c r="Q663" s="79"/>
      <c r="R663" s="65"/>
      <c r="S663" s="65"/>
      <c r="T663" s="65"/>
      <c r="U663" s="65"/>
      <c r="V663" s="65"/>
      <c r="W663" s="65"/>
      <c r="X663" s="65"/>
      <c r="Y663" s="65"/>
      <c r="Z663" s="65"/>
      <c r="AA663" s="65"/>
      <c r="AB663" s="65"/>
      <c r="AC663" s="65"/>
    </row>
    <row r="664" spans="1:29" ht="13.5" customHeight="1">
      <c r="A664" s="77"/>
      <c r="B664" s="78"/>
      <c r="C664" s="78"/>
      <c r="D664" s="78"/>
      <c r="E664" s="78"/>
      <c r="F664" s="78"/>
      <c r="G664" s="78"/>
      <c r="H664" s="78"/>
      <c r="I664" s="78"/>
      <c r="J664" s="78"/>
      <c r="K664" s="78"/>
      <c r="L664" s="78"/>
      <c r="M664" s="78"/>
      <c r="N664" s="78"/>
      <c r="O664" s="78"/>
      <c r="P664" s="78"/>
      <c r="Q664" s="79"/>
      <c r="R664" s="65"/>
      <c r="S664" s="65"/>
      <c r="T664" s="65"/>
      <c r="U664" s="65"/>
      <c r="V664" s="65"/>
      <c r="W664" s="65"/>
      <c r="X664" s="65"/>
      <c r="Y664" s="65"/>
      <c r="Z664" s="65"/>
      <c r="AA664" s="65"/>
      <c r="AB664" s="65"/>
      <c r="AC664" s="65"/>
    </row>
    <row r="665" spans="1:29" ht="13.5" customHeight="1">
      <c r="A665" s="77"/>
      <c r="B665" s="78"/>
      <c r="C665" s="78"/>
      <c r="D665" s="78"/>
      <c r="E665" s="78"/>
      <c r="F665" s="78"/>
      <c r="G665" s="78"/>
      <c r="H665" s="78"/>
      <c r="I665" s="78"/>
      <c r="J665" s="78"/>
      <c r="K665" s="78"/>
      <c r="L665" s="78"/>
      <c r="M665" s="78"/>
      <c r="N665" s="78"/>
      <c r="O665" s="78"/>
      <c r="P665" s="78"/>
      <c r="Q665" s="79"/>
      <c r="R665" s="65"/>
      <c r="S665" s="65"/>
      <c r="T665" s="65"/>
      <c r="U665" s="65"/>
      <c r="V665" s="65"/>
      <c r="W665" s="65"/>
      <c r="X665" s="65"/>
      <c r="Y665" s="65"/>
      <c r="Z665" s="65"/>
      <c r="AA665" s="65"/>
      <c r="AB665" s="65"/>
      <c r="AC665" s="65"/>
    </row>
    <row r="666" spans="1:29" ht="13.5" customHeight="1">
      <c r="A666" s="77"/>
      <c r="B666" s="78"/>
      <c r="C666" s="78"/>
      <c r="D666" s="78"/>
      <c r="E666" s="78"/>
      <c r="F666" s="78"/>
      <c r="G666" s="78"/>
      <c r="H666" s="78"/>
      <c r="I666" s="78"/>
      <c r="J666" s="78"/>
      <c r="K666" s="78"/>
      <c r="L666" s="78"/>
      <c r="M666" s="78"/>
      <c r="N666" s="78"/>
      <c r="O666" s="78"/>
      <c r="P666" s="78"/>
      <c r="Q666" s="79"/>
      <c r="R666" s="65"/>
      <c r="S666" s="65"/>
      <c r="T666" s="65"/>
      <c r="U666" s="65"/>
      <c r="V666" s="65"/>
      <c r="W666" s="65"/>
      <c r="X666" s="65"/>
      <c r="Y666" s="65"/>
      <c r="Z666" s="65"/>
      <c r="AA666" s="65"/>
      <c r="AB666" s="65"/>
      <c r="AC666" s="65"/>
    </row>
    <row r="667" spans="1:29" ht="13.5" customHeight="1">
      <c r="A667" s="77"/>
      <c r="B667" s="78"/>
      <c r="C667" s="78"/>
      <c r="D667" s="78"/>
      <c r="E667" s="78"/>
      <c r="F667" s="78"/>
      <c r="G667" s="78"/>
      <c r="H667" s="78"/>
      <c r="I667" s="78"/>
      <c r="J667" s="78"/>
      <c r="K667" s="78"/>
      <c r="L667" s="78"/>
      <c r="M667" s="78"/>
      <c r="N667" s="78"/>
      <c r="O667" s="78"/>
      <c r="P667" s="78"/>
      <c r="Q667" s="79"/>
      <c r="R667" s="65"/>
      <c r="S667" s="65"/>
      <c r="T667" s="65"/>
      <c r="U667" s="65"/>
      <c r="V667" s="65"/>
      <c r="W667" s="65"/>
      <c r="X667" s="65"/>
      <c r="Y667" s="65"/>
      <c r="Z667" s="65"/>
      <c r="AA667" s="65"/>
      <c r="AB667" s="65"/>
      <c r="AC667" s="65"/>
    </row>
    <row r="668" spans="1:29" ht="13.5" customHeight="1">
      <c r="A668" s="77"/>
      <c r="B668" s="78"/>
      <c r="C668" s="78"/>
      <c r="D668" s="78"/>
      <c r="E668" s="78"/>
      <c r="F668" s="78"/>
      <c r="G668" s="78"/>
      <c r="H668" s="78"/>
      <c r="I668" s="78"/>
      <c r="J668" s="78"/>
      <c r="K668" s="78"/>
      <c r="L668" s="78"/>
      <c r="M668" s="78"/>
      <c r="N668" s="78"/>
      <c r="O668" s="78"/>
      <c r="P668" s="78"/>
      <c r="Q668" s="79"/>
      <c r="R668" s="65"/>
      <c r="S668" s="65"/>
      <c r="T668" s="65"/>
      <c r="U668" s="65"/>
      <c r="V668" s="65"/>
      <c r="W668" s="65"/>
      <c r="X668" s="65"/>
      <c r="Y668" s="65"/>
      <c r="Z668" s="65"/>
      <c r="AA668" s="65"/>
      <c r="AB668" s="65"/>
      <c r="AC668" s="65"/>
    </row>
    <row r="669" spans="1:29" ht="13.5" customHeight="1">
      <c r="A669" s="77"/>
      <c r="B669" s="78"/>
      <c r="C669" s="78"/>
      <c r="D669" s="78"/>
      <c r="E669" s="78"/>
      <c r="F669" s="78"/>
      <c r="G669" s="78"/>
      <c r="H669" s="78"/>
      <c r="I669" s="78"/>
      <c r="J669" s="78"/>
      <c r="K669" s="78"/>
      <c r="L669" s="78"/>
      <c r="M669" s="78"/>
      <c r="N669" s="78"/>
      <c r="O669" s="78"/>
      <c r="P669" s="78"/>
      <c r="Q669" s="79"/>
      <c r="R669" s="65"/>
      <c r="S669" s="65"/>
      <c r="T669" s="65"/>
      <c r="U669" s="65"/>
      <c r="V669" s="65"/>
      <c r="W669" s="65"/>
      <c r="X669" s="65"/>
      <c r="Y669" s="65"/>
      <c r="Z669" s="65"/>
      <c r="AA669" s="65"/>
      <c r="AB669" s="65"/>
      <c r="AC669" s="65"/>
    </row>
    <row r="670" spans="1:29" ht="13.5" customHeight="1">
      <c r="A670" s="77"/>
      <c r="B670" s="78"/>
      <c r="C670" s="78"/>
      <c r="D670" s="78"/>
      <c r="E670" s="78"/>
      <c r="F670" s="78"/>
      <c r="G670" s="78"/>
      <c r="H670" s="78"/>
      <c r="I670" s="78"/>
      <c r="J670" s="78"/>
      <c r="K670" s="78"/>
      <c r="L670" s="78"/>
      <c r="M670" s="78"/>
      <c r="N670" s="78"/>
      <c r="O670" s="78"/>
      <c r="P670" s="78"/>
      <c r="Q670" s="79"/>
      <c r="R670" s="65"/>
      <c r="S670" s="65"/>
      <c r="T670" s="65"/>
      <c r="U670" s="65"/>
      <c r="V670" s="65"/>
      <c r="W670" s="65"/>
      <c r="X670" s="65"/>
      <c r="Y670" s="65"/>
      <c r="Z670" s="65"/>
      <c r="AA670" s="65"/>
      <c r="AB670" s="65"/>
      <c r="AC670" s="65"/>
    </row>
    <row r="671" spans="1:29" ht="13.5" customHeight="1">
      <c r="A671" s="77"/>
      <c r="B671" s="78"/>
      <c r="C671" s="78"/>
      <c r="D671" s="78"/>
      <c r="E671" s="78"/>
      <c r="F671" s="78"/>
      <c r="G671" s="78"/>
      <c r="H671" s="78"/>
      <c r="I671" s="78"/>
      <c r="J671" s="78"/>
      <c r="K671" s="78"/>
      <c r="L671" s="78"/>
      <c r="M671" s="78"/>
      <c r="N671" s="78"/>
      <c r="O671" s="78"/>
      <c r="P671" s="78"/>
      <c r="Q671" s="79"/>
      <c r="R671" s="65"/>
      <c r="S671" s="65"/>
      <c r="T671" s="65"/>
      <c r="U671" s="65"/>
      <c r="V671" s="65"/>
      <c r="W671" s="65"/>
      <c r="X671" s="65"/>
      <c r="Y671" s="65"/>
      <c r="Z671" s="65"/>
      <c r="AA671" s="65"/>
      <c r="AB671" s="65"/>
      <c r="AC671" s="65"/>
    </row>
    <row r="672" spans="1:29" ht="13.5" customHeight="1">
      <c r="A672" s="77"/>
      <c r="B672" s="78"/>
      <c r="C672" s="78"/>
      <c r="D672" s="78"/>
      <c r="E672" s="78"/>
      <c r="F672" s="78"/>
      <c r="G672" s="78"/>
      <c r="H672" s="78"/>
      <c r="I672" s="78"/>
      <c r="J672" s="78"/>
      <c r="K672" s="78"/>
      <c r="L672" s="78"/>
      <c r="M672" s="78"/>
      <c r="N672" s="78"/>
      <c r="O672" s="78"/>
      <c r="P672" s="78"/>
      <c r="Q672" s="79"/>
      <c r="R672" s="65"/>
      <c r="S672" s="65"/>
      <c r="T672" s="65"/>
      <c r="U672" s="65"/>
      <c r="V672" s="65"/>
      <c r="W672" s="65"/>
      <c r="X672" s="65"/>
      <c r="Y672" s="65"/>
      <c r="Z672" s="65"/>
      <c r="AA672" s="65"/>
      <c r="AB672" s="65"/>
      <c r="AC672" s="65"/>
    </row>
    <row r="673" spans="1:29" ht="13.5" customHeight="1">
      <c r="A673" s="77"/>
      <c r="B673" s="78"/>
      <c r="C673" s="78"/>
      <c r="D673" s="78"/>
      <c r="E673" s="78"/>
      <c r="F673" s="78"/>
      <c r="G673" s="78"/>
      <c r="H673" s="78"/>
      <c r="I673" s="78"/>
      <c r="J673" s="78"/>
      <c r="K673" s="78"/>
      <c r="L673" s="78"/>
      <c r="M673" s="78"/>
      <c r="N673" s="78"/>
      <c r="O673" s="78"/>
      <c r="P673" s="78"/>
      <c r="Q673" s="79"/>
      <c r="R673" s="65"/>
      <c r="S673" s="65"/>
      <c r="T673" s="65"/>
      <c r="U673" s="65"/>
      <c r="V673" s="65"/>
      <c r="W673" s="65"/>
      <c r="X673" s="65"/>
      <c r="Y673" s="65"/>
      <c r="Z673" s="65"/>
      <c r="AA673" s="65"/>
      <c r="AB673" s="65"/>
      <c r="AC673" s="65"/>
    </row>
    <row r="674" spans="1:29" ht="13.5" customHeight="1">
      <c r="A674" s="77"/>
      <c r="B674" s="78"/>
      <c r="C674" s="78"/>
      <c r="D674" s="78"/>
      <c r="E674" s="78"/>
      <c r="F674" s="78"/>
      <c r="G674" s="78"/>
      <c r="H674" s="78"/>
      <c r="I674" s="78"/>
      <c r="J674" s="78"/>
      <c r="K674" s="78"/>
      <c r="L674" s="78"/>
      <c r="M674" s="78"/>
      <c r="N674" s="78"/>
      <c r="O674" s="78"/>
      <c r="P674" s="78"/>
      <c r="Q674" s="79"/>
      <c r="R674" s="65"/>
      <c r="S674" s="65"/>
      <c r="T674" s="65"/>
      <c r="U674" s="65"/>
      <c r="V674" s="65"/>
      <c r="W674" s="65"/>
      <c r="X674" s="65"/>
      <c r="Y674" s="65"/>
      <c r="Z674" s="65"/>
      <c r="AA674" s="65"/>
      <c r="AB674" s="65"/>
      <c r="AC674" s="65"/>
    </row>
    <row r="675" spans="1:29" ht="13.5" customHeight="1">
      <c r="A675" s="77"/>
      <c r="B675" s="78"/>
      <c r="C675" s="78"/>
      <c r="D675" s="78"/>
      <c r="E675" s="78"/>
      <c r="F675" s="78"/>
      <c r="G675" s="78"/>
      <c r="H675" s="78"/>
      <c r="I675" s="78"/>
      <c r="J675" s="78"/>
      <c r="K675" s="78"/>
      <c r="L675" s="78"/>
      <c r="M675" s="78"/>
      <c r="N675" s="78"/>
      <c r="O675" s="78"/>
      <c r="P675" s="78"/>
      <c r="Q675" s="79"/>
      <c r="R675" s="65"/>
      <c r="S675" s="65"/>
      <c r="T675" s="65"/>
      <c r="U675" s="65"/>
      <c r="V675" s="65"/>
      <c r="W675" s="65"/>
      <c r="X675" s="65"/>
      <c r="Y675" s="65"/>
      <c r="Z675" s="65"/>
      <c r="AA675" s="65"/>
      <c r="AB675" s="65"/>
      <c r="AC675" s="65"/>
    </row>
    <row r="676" spans="1:29" ht="13.5" customHeight="1">
      <c r="A676" s="77"/>
      <c r="B676" s="78"/>
      <c r="C676" s="78"/>
      <c r="D676" s="78"/>
      <c r="E676" s="78"/>
      <c r="F676" s="78"/>
      <c r="G676" s="78"/>
      <c r="H676" s="78"/>
      <c r="I676" s="78"/>
      <c r="J676" s="78"/>
      <c r="K676" s="78"/>
      <c r="L676" s="78"/>
      <c r="M676" s="78"/>
      <c r="N676" s="78"/>
      <c r="O676" s="78"/>
      <c r="P676" s="78"/>
      <c r="Q676" s="79"/>
      <c r="R676" s="65"/>
      <c r="S676" s="65"/>
      <c r="T676" s="65"/>
      <c r="U676" s="65"/>
      <c r="V676" s="65"/>
      <c r="W676" s="65"/>
      <c r="X676" s="65"/>
      <c r="Y676" s="65"/>
      <c r="Z676" s="65"/>
      <c r="AA676" s="65"/>
      <c r="AB676" s="65"/>
      <c r="AC676" s="65"/>
    </row>
    <row r="677" spans="1:29" ht="13.5" customHeight="1">
      <c r="A677" s="77"/>
      <c r="B677" s="78"/>
      <c r="C677" s="78"/>
      <c r="D677" s="78"/>
      <c r="E677" s="78"/>
      <c r="F677" s="78"/>
      <c r="G677" s="78"/>
      <c r="H677" s="78"/>
      <c r="I677" s="78"/>
      <c r="J677" s="78"/>
      <c r="K677" s="78"/>
      <c r="L677" s="78"/>
      <c r="M677" s="78"/>
      <c r="N677" s="78"/>
      <c r="O677" s="78"/>
      <c r="P677" s="78"/>
      <c r="Q677" s="79"/>
      <c r="R677" s="65"/>
      <c r="S677" s="65"/>
      <c r="T677" s="65"/>
      <c r="U677" s="65"/>
      <c r="V677" s="65"/>
      <c r="W677" s="65"/>
      <c r="X677" s="65"/>
      <c r="Y677" s="65"/>
      <c r="Z677" s="65"/>
      <c r="AA677" s="65"/>
      <c r="AB677" s="65"/>
      <c r="AC677" s="65"/>
    </row>
    <row r="678" spans="1:29" ht="13.5" customHeight="1">
      <c r="A678" s="77"/>
      <c r="B678" s="78"/>
      <c r="C678" s="78"/>
      <c r="D678" s="78"/>
      <c r="E678" s="78"/>
      <c r="F678" s="78"/>
      <c r="G678" s="78"/>
      <c r="H678" s="78"/>
      <c r="I678" s="78"/>
      <c r="J678" s="78"/>
      <c r="K678" s="78"/>
      <c r="L678" s="78"/>
      <c r="M678" s="78"/>
      <c r="N678" s="78"/>
      <c r="O678" s="78"/>
      <c r="P678" s="78"/>
      <c r="Q678" s="79"/>
      <c r="R678" s="65"/>
      <c r="S678" s="65"/>
      <c r="T678" s="65"/>
      <c r="U678" s="65"/>
      <c r="V678" s="65"/>
      <c r="W678" s="65"/>
      <c r="X678" s="65"/>
      <c r="Y678" s="65"/>
      <c r="Z678" s="65"/>
      <c r="AA678" s="65"/>
      <c r="AB678" s="65"/>
      <c r="AC678" s="65"/>
    </row>
    <row r="679" spans="1:29" ht="13.5" customHeight="1">
      <c r="A679" s="77"/>
      <c r="B679" s="78"/>
      <c r="C679" s="78"/>
      <c r="D679" s="78"/>
      <c r="E679" s="78"/>
      <c r="F679" s="78"/>
      <c r="G679" s="78"/>
      <c r="H679" s="78"/>
      <c r="I679" s="78"/>
      <c r="J679" s="78"/>
      <c r="K679" s="78"/>
      <c r="L679" s="78"/>
      <c r="M679" s="78"/>
      <c r="N679" s="78"/>
      <c r="O679" s="78"/>
      <c r="P679" s="78"/>
      <c r="Q679" s="79"/>
      <c r="R679" s="65"/>
      <c r="S679" s="65"/>
      <c r="T679" s="65"/>
      <c r="U679" s="65"/>
      <c r="V679" s="65"/>
      <c r="W679" s="65"/>
      <c r="X679" s="65"/>
      <c r="Y679" s="65"/>
      <c r="Z679" s="65"/>
      <c r="AA679" s="65"/>
      <c r="AB679" s="65"/>
      <c r="AC679" s="65"/>
    </row>
    <row r="680" spans="1:29" ht="13.5" customHeight="1">
      <c r="A680" s="77"/>
      <c r="B680" s="78"/>
      <c r="C680" s="78"/>
      <c r="D680" s="78"/>
      <c r="E680" s="78"/>
      <c r="F680" s="78"/>
      <c r="G680" s="78"/>
      <c r="H680" s="78"/>
      <c r="I680" s="78"/>
      <c r="J680" s="78"/>
      <c r="K680" s="78"/>
      <c r="L680" s="78"/>
      <c r="M680" s="78"/>
      <c r="N680" s="78"/>
      <c r="O680" s="78"/>
      <c r="P680" s="78"/>
      <c r="Q680" s="79"/>
      <c r="R680" s="65"/>
      <c r="S680" s="65"/>
      <c r="T680" s="65"/>
      <c r="U680" s="65"/>
      <c r="V680" s="65"/>
      <c r="W680" s="65"/>
      <c r="X680" s="65"/>
      <c r="Y680" s="65"/>
      <c r="Z680" s="65"/>
      <c r="AA680" s="65"/>
      <c r="AB680" s="65"/>
      <c r="AC680" s="65"/>
    </row>
    <row r="681" spans="1:29" ht="13.5" customHeight="1">
      <c r="A681" s="77"/>
      <c r="B681" s="78"/>
      <c r="C681" s="78"/>
      <c r="D681" s="78"/>
      <c r="E681" s="78"/>
      <c r="F681" s="78"/>
      <c r="G681" s="78"/>
      <c r="H681" s="78"/>
      <c r="I681" s="78"/>
      <c r="J681" s="78"/>
      <c r="K681" s="78"/>
      <c r="L681" s="78"/>
      <c r="M681" s="78"/>
      <c r="N681" s="78"/>
      <c r="O681" s="78"/>
      <c r="P681" s="78"/>
      <c r="Q681" s="79"/>
      <c r="R681" s="65"/>
      <c r="S681" s="65"/>
      <c r="T681" s="65"/>
      <c r="U681" s="65"/>
      <c r="V681" s="65"/>
      <c r="W681" s="65"/>
      <c r="X681" s="65"/>
      <c r="Y681" s="65"/>
      <c r="Z681" s="65"/>
      <c r="AA681" s="65"/>
      <c r="AB681" s="65"/>
      <c r="AC681" s="65"/>
    </row>
    <row r="682" spans="1:29" ht="13.5" customHeight="1">
      <c r="A682" s="77"/>
      <c r="B682" s="78"/>
      <c r="C682" s="78"/>
      <c r="D682" s="78"/>
      <c r="E682" s="78"/>
      <c r="F682" s="78"/>
      <c r="G682" s="78"/>
      <c r="H682" s="78"/>
      <c r="I682" s="78"/>
      <c r="J682" s="78"/>
      <c r="K682" s="78"/>
      <c r="L682" s="78"/>
      <c r="M682" s="78"/>
      <c r="N682" s="78"/>
      <c r="O682" s="78"/>
      <c r="P682" s="78"/>
      <c r="Q682" s="79"/>
      <c r="R682" s="65"/>
      <c r="S682" s="65"/>
      <c r="T682" s="65"/>
      <c r="U682" s="65"/>
      <c r="V682" s="65"/>
      <c r="W682" s="65"/>
      <c r="X682" s="65"/>
      <c r="Y682" s="65"/>
      <c r="Z682" s="65"/>
      <c r="AA682" s="65"/>
      <c r="AB682" s="65"/>
      <c r="AC682" s="65"/>
    </row>
    <row r="683" spans="1:29" ht="13.5" customHeight="1">
      <c r="A683" s="77"/>
      <c r="B683" s="78"/>
      <c r="C683" s="78"/>
      <c r="D683" s="78"/>
      <c r="E683" s="78"/>
      <c r="F683" s="78"/>
      <c r="G683" s="78"/>
      <c r="H683" s="78"/>
      <c r="I683" s="78"/>
      <c r="J683" s="78"/>
      <c r="K683" s="78"/>
      <c r="L683" s="78"/>
      <c r="M683" s="78"/>
      <c r="N683" s="78"/>
      <c r="O683" s="78"/>
      <c r="P683" s="78"/>
      <c r="Q683" s="79"/>
      <c r="R683" s="65"/>
      <c r="S683" s="65"/>
      <c r="T683" s="65"/>
      <c r="U683" s="65"/>
      <c r="V683" s="65"/>
      <c r="W683" s="65"/>
      <c r="X683" s="65"/>
      <c r="Y683" s="65"/>
      <c r="Z683" s="65"/>
      <c r="AA683" s="65"/>
      <c r="AB683" s="65"/>
      <c r="AC683" s="65"/>
    </row>
    <row r="684" spans="1:29" ht="13.5" customHeight="1">
      <c r="A684" s="77"/>
      <c r="B684" s="78"/>
      <c r="C684" s="78"/>
      <c r="D684" s="78"/>
      <c r="E684" s="78"/>
      <c r="F684" s="78"/>
      <c r="G684" s="78"/>
      <c r="H684" s="78"/>
      <c r="I684" s="78"/>
      <c r="J684" s="78"/>
      <c r="K684" s="78"/>
      <c r="L684" s="78"/>
      <c r="M684" s="78"/>
      <c r="N684" s="78"/>
      <c r="O684" s="78"/>
      <c r="P684" s="78"/>
      <c r="Q684" s="79"/>
      <c r="R684" s="65"/>
      <c r="S684" s="65"/>
      <c r="T684" s="65"/>
      <c r="U684" s="65"/>
      <c r="V684" s="65"/>
      <c r="W684" s="65"/>
      <c r="X684" s="65"/>
      <c r="Y684" s="65"/>
      <c r="Z684" s="65"/>
      <c r="AA684" s="65"/>
      <c r="AB684" s="65"/>
      <c r="AC684" s="65"/>
    </row>
    <row r="685" spans="1:29" ht="13.5" customHeight="1">
      <c r="A685" s="77"/>
      <c r="B685" s="78"/>
      <c r="C685" s="78"/>
      <c r="D685" s="78"/>
      <c r="E685" s="78"/>
      <c r="F685" s="78"/>
      <c r="G685" s="78"/>
      <c r="H685" s="78"/>
      <c r="I685" s="78"/>
      <c r="J685" s="78"/>
      <c r="K685" s="78"/>
      <c r="L685" s="78"/>
      <c r="M685" s="78"/>
      <c r="N685" s="78"/>
      <c r="O685" s="78"/>
      <c r="P685" s="78"/>
      <c r="Q685" s="79"/>
      <c r="R685" s="65"/>
      <c r="S685" s="65"/>
      <c r="T685" s="65"/>
      <c r="U685" s="65"/>
      <c r="V685" s="65"/>
      <c r="W685" s="65"/>
      <c r="X685" s="65"/>
      <c r="Y685" s="65"/>
      <c r="Z685" s="65"/>
      <c r="AA685" s="65"/>
      <c r="AB685" s="65"/>
      <c r="AC685" s="65"/>
    </row>
    <row r="686" spans="1:29" ht="13.5" customHeight="1">
      <c r="A686" s="77"/>
      <c r="B686" s="78"/>
      <c r="C686" s="78"/>
      <c r="D686" s="78"/>
      <c r="E686" s="78"/>
      <c r="F686" s="78"/>
      <c r="G686" s="78"/>
      <c r="H686" s="78"/>
      <c r="I686" s="78"/>
      <c r="J686" s="78"/>
      <c r="K686" s="78"/>
      <c r="L686" s="78"/>
      <c r="M686" s="78"/>
      <c r="N686" s="78"/>
      <c r="O686" s="78"/>
      <c r="P686" s="78"/>
      <c r="Q686" s="79"/>
      <c r="R686" s="65"/>
      <c r="S686" s="65"/>
      <c r="T686" s="65"/>
      <c r="U686" s="65"/>
      <c r="V686" s="65"/>
      <c r="W686" s="65"/>
      <c r="X686" s="65"/>
      <c r="Y686" s="65"/>
      <c r="Z686" s="65"/>
      <c r="AA686" s="65"/>
      <c r="AB686" s="65"/>
      <c r="AC686" s="65"/>
    </row>
    <row r="687" spans="1:29" ht="13.5" customHeight="1">
      <c r="A687" s="77"/>
      <c r="B687" s="78"/>
      <c r="C687" s="78"/>
      <c r="D687" s="78"/>
      <c r="E687" s="78"/>
      <c r="F687" s="78"/>
      <c r="G687" s="78"/>
      <c r="H687" s="78"/>
      <c r="I687" s="78"/>
      <c r="J687" s="78"/>
      <c r="K687" s="78"/>
      <c r="L687" s="78"/>
      <c r="M687" s="78"/>
      <c r="N687" s="78"/>
      <c r="O687" s="78"/>
      <c r="P687" s="78"/>
      <c r="Q687" s="79"/>
      <c r="R687" s="65"/>
      <c r="S687" s="65"/>
      <c r="T687" s="65"/>
      <c r="U687" s="65"/>
      <c r="V687" s="65"/>
      <c r="W687" s="65"/>
      <c r="X687" s="65"/>
      <c r="Y687" s="65"/>
      <c r="Z687" s="65"/>
      <c r="AA687" s="65"/>
      <c r="AB687" s="65"/>
      <c r="AC687" s="65"/>
    </row>
    <row r="688" spans="1:29" ht="13.5" customHeight="1">
      <c r="A688" s="77"/>
      <c r="B688" s="78"/>
      <c r="C688" s="78"/>
      <c r="D688" s="78"/>
      <c r="E688" s="78"/>
      <c r="F688" s="78"/>
      <c r="G688" s="78"/>
      <c r="H688" s="78"/>
      <c r="I688" s="78"/>
      <c r="J688" s="78"/>
      <c r="K688" s="78"/>
      <c r="L688" s="78"/>
      <c r="M688" s="78"/>
      <c r="N688" s="78"/>
      <c r="O688" s="78"/>
      <c r="P688" s="78"/>
      <c r="Q688" s="79"/>
      <c r="R688" s="65"/>
      <c r="S688" s="65"/>
      <c r="T688" s="65"/>
      <c r="U688" s="65"/>
      <c r="V688" s="65"/>
      <c r="W688" s="65"/>
      <c r="X688" s="65"/>
      <c r="Y688" s="65"/>
      <c r="Z688" s="65"/>
      <c r="AA688" s="65"/>
      <c r="AB688" s="65"/>
      <c r="AC688" s="65"/>
    </row>
    <row r="689" spans="1:29" ht="13.5" customHeight="1">
      <c r="A689" s="77"/>
      <c r="B689" s="78"/>
      <c r="C689" s="78"/>
      <c r="D689" s="78"/>
      <c r="E689" s="78"/>
      <c r="F689" s="78"/>
      <c r="G689" s="78"/>
      <c r="H689" s="78"/>
      <c r="I689" s="78"/>
      <c r="J689" s="78"/>
      <c r="K689" s="78"/>
      <c r="L689" s="78"/>
      <c r="M689" s="78"/>
      <c r="N689" s="78"/>
      <c r="O689" s="78"/>
      <c r="P689" s="78"/>
      <c r="Q689" s="79"/>
      <c r="R689" s="65"/>
      <c r="S689" s="65"/>
      <c r="T689" s="65"/>
      <c r="U689" s="65"/>
      <c r="V689" s="65"/>
      <c r="W689" s="65"/>
      <c r="X689" s="65"/>
      <c r="Y689" s="65"/>
      <c r="Z689" s="65"/>
      <c r="AA689" s="65"/>
      <c r="AB689" s="65"/>
      <c r="AC689" s="65"/>
    </row>
    <row r="690" spans="1:29" ht="13.5" customHeight="1">
      <c r="A690" s="77"/>
      <c r="B690" s="78"/>
      <c r="C690" s="78"/>
      <c r="D690" s="78"/>
      <c r="E690" s="78"/>
      <c r="F690" s="78"/>
      <c r="G690" s="78"/>
      <c r="H690" s="78"/>
      <c r="I690" s="78"/>
      <c r="J690" s="78"/>
      <c r="K690" s="78"/>
      <c r="L690" s="78"/>
      <c r="M690" s="78"/>
      <c r="N690" s="78"/>
      <c r="O690" s="78"/>
      <c r="P690" s="78"/>
      <c r="Q690" s="79"/>
      <c r="R690" s="65"/>
      <c r="S690" s="65"/>
      <c r="T690" s="65"/>
      <c r="U690" s="65"/>
      <c r="V690" s="65"/>
      <c r="W690" s="65"/>
      <c r="X690" s="65"/>
      <c r="Y690" s="65"/>
      <c r="Z690" s="65"/>
      <c r="AA690" s="65"/>
      <c r="AB690" s="65"/>
      <c r="AC690" s="65"/>
    </row>
    <row r="691" spans="1:29" ht="13.5" customHeight="1">
      <c r="A691" s="77"/>
      <c r="B691" s="78"/>
      <c r="C691" s="78"/>
      <c r="D691" s="78"/>
      <c r="E691" s="78"/>
      <c r="F691" s="78"/>
      <c r="G691" s="78"/>
      <c r="H691" s="78"/>
      <c r="I691" s="78"/>
      <c r="J691" s="78"/>
      <c r="K691" s="78"/>
      <c r="L691" s="78"/>
      <c r="M691" s="78"/>
      <c r="N691" s="78"/>
      <c r="O691" s="78"/>
      <c r="P691" s="78"/>
      <c r="Q691" s="79"/>
      <c r="R691" s="65"/>
      <c r="S691" s="65"/>
      <c r="T691" s="65"/>
      <c r="U691" s="65"/>
      <c r="V691" s="65"/>
      <c r="W691" s="65"/>
      <c r="X691" s="65"/>
      <c r="Y691" s="65"/>
      <c r="Z691" s="65"/>
      <c r="AA691" s="65"/>
      <c r="AB691" s="65"/>
      <c r="AC691" s="65"/>
    </row>
    <row r="692" spans="1:29" ht="13.5" customHeight="1">
      <c r="A692" s="77"/>
      <c r="B692" s="78"/>
      <c r="C692" s="78"/>
      <c r="D692" s="78"/>
      <c r="E692" s="78"/>
      <c r="F692" s="78"/>
      <c r="G692" s="78"/>
      <c r="H692" s="78"/>
      <c r="I692" s="78"/>
      <c r="J692" s="78"/>
      <c r="K692" s="78"/>
      <c r="L692" s="78"/>
      <c r="M692" s="78"/>
      <c r="N692" s="78"/>
      <c r="O692" s="78"/>
      <c r="P692" s="78"/>
      <c r="Q692" s="79"/>
      <c r="R692" s="65"/>
      <c r="S692" s="65"/>
      <c r="T692" s="65"/>
      <c r="U692" s="65"/>
      <c r="V692" s="65"/>
      <c r="W692" s="65"/>
      <c r="X692" s="65"/>
      <c r="Y692" s="65"/>
      <c r="Z692" s="65"/>
      <c r="AA692" s="65"/>
      <c r="AB692" s="65"/>
      <c r="AC692" s="65"/>
    </row>
    <row r="693" spans="1:29" ht="13.5" customHeight="1">
      <c r="A693" s="77"/>
      <c r="B693" s="78"/>
      <c r="C693" s="78"/>
      <c r="D693" s="78"/>
      <c r="E693" s="78"/>
      <c r="F693" s="78"/>
      <c r="G693" s="78"/>
      <c r="H693" s="78"/>
      <c r="I693" s="78"/>
      <c r="J693" s="78"/>
      <c r="K693" s="78"/>
      <c r="L693" s="78"/>
      <c r="M693" s="78"/>
      <c r="N693" s="78"/>
      <c r="O693" s="78"/>
      <c r="P693" s="78"/>
      <c r="Q693" s="79"/>
      <c r="R693" s="65"/>
      <c r="S693" s="65"/>
      <c r="T693" s="65"/>
      <c r="U693" s="65"/>
      <c r="V693" s="65"/>
      <c r="W693" s="65"/>
      <c r="X693" s="65"/>
      <c r="Y693" s="65"/>
      <c r="Z693" s="65"/>
      <c r="AA693" s="65"/>
      <c r="AB693" s="65"/>
      <c r="AC693" s="65"/>
    </row>
    <row r="694" spans="1:29" ht="13.5" customHeight="1">
      <c r="A694" s="77"/>
      <c r="B694" s="78"/>
      <c r="C694" s="78"/>
      <c r="D694" s="78"/>
      <c r="E694" s="78"/>
      <c r="F694" s="78"/>
      <c r="G694" s="78"/>
      <c r="H694" s="78"/>
      <c r="I694" s="78"/>
      <c r="J694" s="78"/>
      <c r="K694" s="78"/>
      <c r="L694" s="78"/>
      <c r="M694" s="78"/>
      <c r="N694" s="78"/>
      <c r="O694" s="78"/>
      <c r="P694" s="78"/>
      <c r="Q694" s="79"/>
      <c r="R694" s="65"/>
      <c r="S694" s="65"/>
      <c r="T694" s="65"/>
      <c r="U694" s="65"/>
      <c r="V694" s="65"/>
      <c r="W694" s="65"/>
      <c r="X694" s="65"/>
      <c r="Y694" s="65"/>
      <c r="Z694" s="65"/>
      <c r="AA694" s="65"/>
      <c r="AB694" s="65"/>
      <c r="AC694" s="65"/>
    </row>
    <row r="695" spans="1:29" ht="13.5" customHeight="1">
      <c r="A695" s="77"/>
      <c r="B695" s="78"/>
      <c r="C695" s="78"/>
      <c r="D695" s="78"/>
      <c r="E695" s="78"/>
      <c r="F695" s="78"/>
      <c r="G695" s="78"/>
      <c r="H695" s="78"/>
      <c r="I695" s="78"/>
      <c r="J695" s="78"/>
      <c r="K695" s="78"/>
      <c r="L695" s="78"/>
      <c r="M695" s="78"/>
      <c r="N695" s="78"/>
      <c r="O695" s="78"/>
      <c r="P695" s="78"/>
      <c r="Q695" s="79"/>
      <c r="R695" s="65"/>
      <c r="S695" s="65"/>
      <c r="T695" s="65"/>
      <c r="U695" s="65"/>
      <c r="V695" s="65"/>
      <c r="W695" s="65"/>
      <c r="X695" s="65"/>
      <c r="Y695" s="65"/>
      <c r="Z695" s="65"/>
      <c r="AA695" s="65"/>
      <c r="AB695" s="65"/>
      <c r="AC695" s="65"/>
    </row>
    <row r="696" spans="1:29" ht="13.5" customHeight="1">
      <c r="A696" s="77"/>
      <c r="B696" s="78"/>
      <c r="C696" s="78"/>
      <c r="D696" s="78"/>
      <c r="E696" s="78"/>
      <c r="F696" s="78"/>
      <c r="G696" s="78"/>
      <c r="H696" s="78"/>
      <c r="I696" s="78"/>
      <c r="J696" s="78"/>
      <c r="K696" s="78"/>
      <c r="L696" s="78"/>
      <c r="M696" s="78"/>
      <c r="N696" s="78"/>
      <c r="O696" s="78"/>
      <c r="P696" s="78"/>
      <c r="Q696" s="79"/>
      <c r="R696" s="65"/>
      <c r="S696" s="65"/>
      <c r="T696" s="65"/>
      <c r="U696" s="65"/>
      <c r="V696" s="65"/>
      <c r="W696" s="65"/>
      <c r="X696" s="65"/>
      <c r="Y696" s="65"/>
      <c r="Z696" s="65"/>
      <c r="AA696" s="65"/>
      <c r="AB696" s="65"/>
      <c r="AC696" s="65"/>
    </row>
    <row r="697" spans="1:29" ht="13.5" customHeight="1">
      <c r="A697" s="77"/>
      <c r="B697" s="78"/>
      <c r="C697" s="78"/>
      <c r="D697" s="78"/>
      <c r="E697" s="78"/>
      <c r="F697" s="78"/>
      <c r="G697" s="78"/>
      <c r="H697" s="78"/>
      <c r="I697" s="78"/>
      <c r="J697" s="78"/>
      <c r="K697" s="78"/>
      <c r="L697" s="78"/>
      <c r="M697" s="78"/>
      <c r="N697" s="78"/>
      <c r="O697" s="78"/>
      <c r="P697" s="78"/>
      <c r="Q697" s="79"/>
      <c r="R697" s="65"/>
      <c r="S697" s="65"/>
      <c r="T697" s="65"/>
      <c r="U697" s="65"/>
      <c r="V697" s="65"/>
      <c r="W697" s="65"/>
      <c r="X697" s="65"/>
      <c r="Y697" s="65"/>
      <c r="Z697" s="65"/>
      <c r="AA697" s="65"/>
      <c r="AB697" s="65"/>
      <c r="AC697" s="65"/>
    </row>
    <row r="698" spans="1:29" ht="13.5" customHeight="1">
      <c r="A698" s="77"/>
      <c r="B698" s="78"/>
      <c r="C698" s="78"/>
      <c r="D698" s="78"/>
      <c r="E698" s="78"/>
      <c r="F698" s="78"/>
      <c r="G698" s="78"/>
      <c r="H698" s="78"/>
      <c r="I698" s="78"/>
      <c r="J698" s="78"/>
      <c r="K698" s="78"/>
      <c r="L698" s="78"/>
      <c r="M698" s="78"/>
      <c r="N698" s="78"/>
      <c r="O698" s="78"/>
      <c r="P698" s="78"/>
      <c r="Q698" s="79"/>
      <c r="R698" s="65"/>
      <c r="S698" s="65"/>
      <c r="T698" s="65"/>
      <c r="U698" s="65"/>
      <c r="V698" s="65"/>
      <c r="W698" s="65"/>
      <c r="X698" s="65"/>
      <c r="Y698" s="65"/>
      <c r="Z698" s="65"/>
      <c r="AA698" s="65"/>
      <c r="AB698" s="65"/>
      <c r="AC698" s="65"/>
    </row>
    <row r="699" spans="1:29" ht="13.5" customHeight="1">
      <c r="A699" s="77"/>
      <c r="B699" s="78"/>
      <c r="C699" s="78"/>
      <c r="D699" s="78"/>
      <c r="E699" s="78"/>
      <c r="F699" s="78"/>
      <c r="G699" s="78"/>
      <c r="H699" s="78"/>
      <c r="I699" s="78"/>
      <c r="J699" s="78"/>
      <c r="K699" s="78"/>
      <c r="L699" s="78"/>
      <c r="M699" s="78"/>
      <c r="N699" s="78"/>
      <c r="O699" s="78"/>
      <c r="P699" s="78"/>
      <c r="Q699" s="79"/>
      <c r="R699" s="65"/>
      <c r="S699" s="65"/>
      <c r="T699" s="65"/>
      <c r="U699" s="65"/>
      <c r="V699" s="65"/>
      <c r="W699" s="65"/>
      <c r="X699" s="65"/>
      <c r="Y699" s="65"/>
      <c r="Z699" s="65"/>
      <c r="AA699" s="65"/>
      <c r="AB699" s="65"/>
      <c r="AC699" s="65"/>
    </row>
    <row r="700" spans="1:29" ht="13.5" customHeight="1">
      <c r="A700" s="77"/>
      <c r="B700" s="78"/>
      <c r="C700" s="78"/>
      <c r="D700" s="78"/>
      <c r="E700" s="78"/>
      <c r="F700" s="78"/>
      <c r="G700" s="78"/>
      <c r="H700" s="78"/>
      <c r="I700" s="78"/>
      <c r="J700" s="78"/>
      <c r="K700" s="78"/>
      <c r="L700" s="78"/>
      <c r="M700" s="78"/>
      <c r="N700" s="78"/>
      <c r="O700" s="78"/>
      <c r="P700" s="78"/>
      <c r="Q700" s="79"/>
      <c r="R700" s="65"/>
      <c r="S700" s="65"/>
      <c r="T700" s="65"/>
      <c r="U700" s="65"/>
      <c r="V700" s="65"/>
      <c r="W700" s="65"/>
      <c r="X700" s="65"/>
      <c r="Y700" s="65"/>
      <c r="Z700" s="65"/>
      <c r="AA700" s="65"/>
      <c r="AB700" s="65"/>
      <c r="AC700" s="65"/>
    </row>
    <row r="701" spans="1:29" ht="13.5" customHeight="1">
      <c r="A701" s="77"/>
      <c r="B701" s="78"/>
      <c r="C701" s="78"/>
      <c r="D701" s="78"/>
      <c r="E701" s="78"/>
      <c r="F701" s="78"/>
      <c r="G701" s="78"/>
      <c r="H701" s="78"/>
      <c r="I701" s="78"/>
      <c r="J701" s="78"/>
      <c r="K701" s="78"/>
      <c r="L701" s="78"/>
      <c r="M701" s="78"/>
      <c r="N701" s="78"/>
      <c r="O701" s="78"/>
      <c r="P701" s="78"/>
      <c r="Q701" s="79"/>
      <c r="R701" s="65"/>
      <c r="S701" s="65"/>
      <c r="T701" s="65"/>
      <c r="U701" s="65"/>
      <c r="V701" s="65"/>
      <c r="W701" s="65"/>
      <c r="X701" s="65"/>
      <c r="Y701" s="65"/>
      <c r="Z701" s="65"/>
      <c r="AA701" s="65"/>
      <c r="AB701" s="65"/>
      <c r="AC701" s="65"/>
    </row>
    <row r="702" spans="1:29" ht="13.5" customHeight="1">
      <c r="A702" s="77"/>
      <c r="B702" s="78"/>
      <c r="C702" s="78"/>
      <c r="D702" s="78"/>
      <c r="E702" s="78"/>
      <c r="F702" s="78"/>
      <c r="G702" s="78"/>
      <c r="H702" s="78"/>
      <c r="I702" s="78"/>
      <c r="J702" s="78"/>
      <c r="K702" s="78"/>
      <c r="L702" s="78"/>
      <c r="M702" s="78"/>
      <c r="N702" s="78"/>
      <c r="O702" s="78"/>
      <c r="P702" s="78"/>
      <c r="Q702" s="79"/>
      <c r="R702" s="65"/>
      <c r="S702" s="65"/>
      <c r="T702" s="65"/>
      <c r="U702" s="65"/>
      <c r="V702" s="65"/>
      <c r="W702" s="65"/>
      <c r="X702" s="65"/>
      <c r="Y702" s="65"/>
      <c r="Z702" s="65"/>
      <c r="AA702" s="65"/>
      <c r="AB702" s="65"/>
      <c r="AC702" s="65"/>
    </row>
    <row r="703" spans="1:29" ht="13.5" customHeight="1">
      <c r="A703" s="77"/>
      <c r="B703" s="78"/>
      <c r="C703" s="78"/>
      <c r="D703" s="78"/>
      <c r="E703" s="78"/>
      <c r="F703" s="78"/>
      <c r="G703" s="78"/>
      <c r="H703" s="78"/>
      <c r="I703" s="78"/>
      <c r="J703" s="78"/>
      <c r="K703" s="78"/>
      <c r="L703" s="78"/>
      <c r="M703" s="78"/>
      <c r="N703" s="78"/>
      <c r="O703" s="78"/>
      <c r="P703" s="78"/>
      <c r="Q703" s="79"/>
      <c r="R703" s="65"/>
      <c r="S703" s="65"/>
      <c r="T703" s="65"/>
      <c r="U703" s="65"/>
      <c r="V703" s="65"/>
      <c r="W703" s="65"/>
      <c r="X703" s="65"/>
      <c r="Y703" s="65"/>
      <c r="Z703" s="65"/>
      <c r="AA703" s="65"/>
      <c r="AB703" s="65"/>
      <c r="AC703" s="65"/>
    </row>
    <row r="704" spans="1:29" ht="13.5" customHeight="1">
      <c r="A704" s="77"/>
      <c r="B704" s="78"/>
      <c r="C704" s="78"/>
      <c r="D704" s="78"/>
      <c r="E704" s="78"/>
      <c r="F704" s="78"/>
      <c r="G704" s="78"/>
      <c r="H704" s="78"/>
      <c r="I704" s="78"/>
      <c r="J704" s="78"/>
      <c r="K704" s="78"/>
      <c r="L704" s="78"/>
      <c r="M704" s="78"/>
      <c r="N704" s="78"/>
      <c r="O704" s="78"/>
      <c r="P704" s="78"/>
      <c r="Q704" s="79"/>
      <c r="R704" s="65"/>
      <c r="S704" s="65"/>
      <c r="T704" s="65"/>
      <c r="U704" s="65"/>
      <c r="V704" s="65"/>
      <c r="W704" s="65"/>
      <c r="X704" s="65"/>
      <c r="Y704" s="65"/>
      <c r="Z704" s="65"/>
      <c r="AA704" s="65"/>
      <c r="AB704" s="65"/>
      <c r="AC704" s="65"/>
    </row>
    <row r="705" spans="1:29" ht="13.5" customHeight="1">
      <c r="A705" s="77"/>
      <c r="B705" s="78"/>
      <c r="C705" s="78"/>
      <c r="D705" s="78"/>
      <c r="E705" s="78"/>
      <c r="F705" s="78"/>
      <c r="G705" s="78"/>
      <c r="H705" s="78"/>
      <c r="I705" s="78"/>
      <c r="J705" s="78"/>
      <c r="K705" s="78"/>
      <c r="L705" s="78"/>
      <c r="M705" s="78"/>
      <c r="N705" s="78"/>
      <c r="O705" s="78"/>
      <c r="P705" s="78"/>
      <c r="Q705" s="79"/>
      <c r="R705" s="65"/>
      <c r="S705" s="65"/>
      <c r="T705" s="65"/>
      <c r="U705" s="65"/>
      <c r="V705" s="65"/>
      <c r="W705" s="65"/>
      <c r="X705" s="65"/>
      <c r="Y705" s="65"/>
      <c r="Z705" s="65"/>
      <c r="AA705" s="65"/>
      <c r="AB705" s="65"/>
      <c r="AC705" s="65"/>
    </row>
    <row r="706" spans="1:29" ht="13.5" customHeight="1">
      <c r="A706" s="77"/>
      <c r="B706" s="78"/>
      <c r="C706" s="78"/>
      <c r="D706" s="78"/>
      <c r="E706" s="78"/>
      <c r="F706" s="78"/>
      <c r="G706" s="78"/>
      <c r="H706" s="78"/>
      <c r="I706" s="78"/>
      <c r="J706" s="78"/>
      <c r="K706" s="78"/>
      <c r="L706" s="78"/>
      <c r="M706" s="78"/>
      <c r="N706" s="78"/>
      <c r="O706" s="78"/>
      <c r="P706" s="78"/>
      <c r="Q706" s="79"/>
      <c r="R706" s="65"/>
      <c r="S706" s="65"/>
      <c r="T706" s="65"/>
      <c r="U706" s="65"/>
      <c r="V706" s="65"/>
      <c r="W706" s="65"/>
      <c r="X706" s="65"/>
      <c r="Y706" s="65"/>
      <c r="Z706" s="65"/>
      <c r="AA706" s="65"/>
      <c r="AB706" s="65"/>
      <c r="AC706" s="65"/>
    </row>
    <row r="707" spans="1:29" ht="13.5" customHeight="1">
      <c r="A707" s="77"/>
      <c r="B707" s="78"/>
      <c r="C707" s="78"/>
      <c r="D707" s="78"/>
      <c r="E707" s="78"/>
      <c r="F707" s="78"/>
      <c r="G707" s="78"/>
      <c r="H707" s="78"/>
      <c r="I707" s="78"/>
      <c r="J707" s="78"/>
      <c r="K707" s="78"/>
      <c r="L707" s="78"/>
      <c r="M707" s="78"/>
      <c r="N707" s="78"/>
      <c r="O707" s="78"/>
      <c r="P707" s="78"/>
      <c r="Q707" s="79"/>
      <c r="R707" s="65"/>
      <c r="S707" s="65"/>
      <c r="T707" s="65"/>
      <c r="U707" s="65"/>
      <c r="V707" s="65"/>
      <c r="W707" s="65"/>
      <c r="X707" s="65"/>
      <c r="Y707" s="65"/>
      <c r="Z707" s="65"/>
      <c r="AA707" s="65"/>
      <c r="AB707" s="65"/>
      <c r="AC707" s="65"/>
    </row>
    <row r="708" spans="1:29" ht="13.5" customHeight="1">
      <c r="A708" s="77"/>
      <c r="B708" s="78"/>
      <c r="C708" s="78"/>
      <c r="D708" s="78"/>
      <c r="E708" s="78"/>
      <c r="F708" s="78"/>
      <c r="G708" s="78"/>
      <c r="H708" s="78"/>
      <c r="I708" s="78"/>
      <c r="J708" s="78"/>
      <c r="K708" s="78"/>
      <c r="L708" s="78"/>
      <c r="M708" s="78"/>
      <c r="N708" s="78"/>
      <c r="O708" s="78"/>
      <c r="P708" s="78"/>
      <c r="Q708" s="79"/>
      <c r="R708" s="65"/>
      <c r="S708" s="65"/>
      <c r="T708" s="65"/>
      <c r="U708" s="65"/>
      <c r="V708" s="65"/>
      <c r="W708" s="65"/>
      <c r="X708" s="65"/>
      <c r="Y708" s="65"/>
      <c r="Z708" s="65"/>
      <c r="AA708" s="65"/>
      <c r="AB708" s="65"/>
      <c r="AC708" s="65"/>
    </row>
    <row r="709" spans="1:29" ht="13.5" customHeight="1">
      <c r="A709" s="77"/>
      <c r="B709" s="78"/>
      <c r="C709" s="78"/>
      <c r="D709" s="78"/>
      <c r="E709" s="78"/>
      <c r="F709" s="78"/>
      <c r="G709" s="78"/>
      <c r="H709" s="78"/>
      <c r="I709" s="78"/>
      <c r="J709" s="78"/>
      <c r="K709" s="78"/>
      <c r="L709" s="78"/>
      <c r="M709" s="78"/>
      <c r="N709" s="78"/>
      <c r="O709" s="78"/>
      <c r="P709" s="78"/>
      <c r="Q709" s="79"/>
      <c r="R709" s="65"/>
      <c r="S709" s="65"/>
      <c r="T709" s="65"/>
      <c r="U709" s="65"/>
      <c r="V709" s="65"/>
      <c r="W709" s="65"/>
      <c r="X709" s="65"/>
      <c r="Y709" s="65"/>
      <c r="Z709" s="65"/>
      <c r="AA709" s="65"/>
      <c r="AB709" s="65"/>
      <c r="AC709" s="65"/>
    </row>
    <row r="710" spans="1:29" ht="13.5" customHeight="1">
      <c r="A710" s="77"/>
      <c r="B710" s="78"/>
      <c r="C710" s="78"/>
      <c r="D710" s="78"/>
      <c r="E710" s="78"/>
      <c r="F710" s="78"/>
      <c r="G710" s="78"/>
      <c r="H710" s="78"/>
      <c r="I710" s="78"/>
      <c r="J710" s="78"/>
      <c r="K710" s="78"/>
      <c r="L710" s="78"/>
      <c r="M710" s="78"/>
      <c r="N710" s="78"/>
      <c r="O710" s="78"/>
      <c r="P710" s="78"/>
      <c r="Q710" s="79"/>
      <c r="R710" s="65"/>
      <c r="S710" s="65"/>
      <c r="T710" s="65"/>
      <c r="U710" s="65"/>
      <c r="V710" s="65"/>
      <c r="W710" s="65"/>
      <c r="X710" s="65"/>
      <c r="Y710" s="65"/>
      <c r="Z710" s="65"/>
      <c r="AA710" s="65"/>
      <c r="AB710" s="65"/>
      <c r="AC710" s="65"/>
    </row>
    <row r="711" spans="1:29" ht="13.5" customHeight="1">
      <c r="A711" s="77"/>
      <c r="B711" s="78"/>
      <c r="C711" s="78"/>
      <c r="D711" s="78"/>
      <c r="E711" s="78"/>
      <c r="F711" s="78"/>
      <c r="G711" s="78"/>
      <c r="H711" s="78"/>
      <c r="I711" s="78"/>
      <c r="J711" s="78"/>
      <c r="K711" s="78"/>
      <c r="L711" s="78"/>
      <c r="M711" s="78"/>
      <c r="N711" s="78"/>
      <c r="O711" s="78"/>
      <c r="P711" s="78"/>
      <c r="Q711" s="79"/>
      <c r="R711" s="65"/>
      <c r="S711" s="65"/>
      <c r="T711" s="65"/>
      <c r="U711" s="65"/>
      <c r="V711" s="65"/>
      <c r="W711" s="65"/>
      <c r="X711" s="65"/>
      <c r="Y711" s="65"/>
      <c r="Z711" s="65"/>
      <c r="AA711" s="65"/>
      <c r="AB711" s="65"/>
      <c r="AC711" s="65"/>
    </row>
    <row r="712" spans="1:29" ht="13.5" customHeight="1">
      <c r="A712" s="77"/>
      <c r="B712" s="78"/>
      <c r="C712" s="78"/>
      <c r="D712" s="78"/>
      <c r="E712" s="78"/>
      <c r="F712" s="78"/>
      <c r="G712" s="78"/>
      <c r="H712" s="78"/>
      <c r="I712" s="78"/>
      <c r="J712" s="78"/>
      <c r="K712" s="78"/>
      <c r="L712" s="78"/>
      <c r="M712" s="78"/>
      <c r="N712" s="78"/>
      <c r="O712" s="78"/>
      <c r="P712" s="78"/>
      <c r="Q712" s="79"/>
      <c r="R712" s="65"/>
      <c r="S712" s="65"/>
      <c r="T712" s="65"/>
      <c r="U712" s="65"/>
      <c r="V712" s="65"/>
      <c r="W712" s="65"/>
      <c r="X712" s="65"/>
      <c r="Y712" s="65"/>
      <c r="Z712" s="65"/>
      <c r="AA712" s="65"/>
      <c r="AB712" s="65"/>
      <c r="AC712" s="65"/>
    </row>
    <row r="713" spans="1:29" ht="13.5" customHeight="1">
      <c r="A713" s="77"/>
      <c r="B713" s="78"/>
      <c r="C713" s="78"/>
      <c r="D713" s="78"/>
      <c r="E713" s="78"/>
      <c r="F713" s="78"/>
      <c r="G713" s="78"/>
      <c r="H713" s="78"/>
      <c r="I713" s="78"/>
      <c r="J713" s="78"/>
      <c r="K713" s="78"/>
      <c r="L713" s="78"/>
      <c r="M713" s="78"/>
      <c r="N713" s="78"/>
      <c r="O713" s="78"/>
      <c r="P713" s="78"/>
      <c r="Q713" s="79"/>
      <c r="R713" s="65"/>
      <c r="S713" s="65"/>
      <c r="T713" s="65"/>
      <c r="U713" s="65"/>
      <c r="V713" s="65"/>
      <c r="W713" s="65"/>
      <c r="X713" s="65"/>
      <c r="Y713" s="65"/>
      <c r="Z713" s="65"/>
      <c r="AA713" s="65"/>
      <c r="AB713" s="65"/>
      <c r="AC713" s="65"/>
    </row>
    <row r="714" spans="1:29" ht="13.5" customHeight="1">
      <c r="A714" s="77"/>
      <c r="B714" s="78"/>
      <c r="C714" s="78"/>
      <c r="D714" s="78"/>
      <c r="E714" s="78"/>
      <c r="F714" s="78"/>
      <c r="G714" s="78"/>
      <c r="H714" s="78"/>
      <c r="I714" s="78"/>
      <c r="J714" s="78"/>
      <c r="K714" s="78"/>
      <c r="L714" s="78"/>
      <c r="M714" s="78"/>
      <c r="N714" s="78"/>
      <c r="O714" s="78"/>
      <c r="P714" s="78"/>
      <c r="Q714" s="79"/>
      <c r="R714" s="65"/>
      <c r="S714" s="65"/>
      <c r="T714" s="65"/>
      <c r="U714" s="65"/>
      <c r="V714" s="65"/>
      <c r="W714" s="65"/>
      <c r="X714" s="65"/>
      <c r="Y714" s="65"/>
      <c r="Z714" s="65"/>
      <c r="AA714" s="65"/>
      <c r="AB714" s="65"/>
      <c r="AC714" s="65"/>
    </row>
    <row r="715" spans="1:29" ht="13.5" customHeight="1">
      <c r="A715" s="77"/>
      <c r="B715" s="78"/>
      <c r="C715" s="78"/>
      <c r="D715" s="78"/>
      <c r="E715" s="78"/>
      <c r="F715" s="78"/>
      <c r="G715" s="78"/>
      <c r="H715" s="78"/>
      <c r="I715" s="78"/>
      <c r="J715" s="78"/>
      <c r="K715" s="78"/>
      <c r="L715" s="78"/>
      <c r="M715" s="78"/>
      <c r="N715" s="78"/>
      <c r="O715" s="78"/>
      <c r="P715" s="78"/>
      <c r="Q715" s="79"/>
      <c r="R715" s="65"/>
      <c r="S715" s="65"/>
      <c r="T715" s="65"/>
      <c r="U715" s="65"/>
      <c r="V715" s="65"/>
      <c r="W715" s="65"/>
      <c r="X715" s="65"/>
      <c r="Y715" s="65"/>
      <c r="Z715" s="65"/>
      <c r="AA715" s="65"/>
      <c r="AB715" s="65"/>
      <c r="AC715" s="65"/>
    </row>
    <row r="716" spans="1:29" ht="13.5" customHeight="1">
      <c r="A716" s="77"/>
      <c r="B716" s="78"/>
      <c r="C716" s="78"/>
      <c r="D716" s="78"/>
      <c r="E716" s="78"/>
      <c r="F716" s="78"/>
      <c r="G716" s="78"/>
      <c r="H716" s="78"/>
      <c r="I716" s="78"/>
      <c r="J716" s="78"/>
      <c r="K716" s="78"/>
      <c r="L716" s="78"/>
      <c r="M716" s="78"/>
      <c r="N716" s="78"/>
      <c r="O716" s="78"/>
      <c r="P716" s="78"/>
      <c r="Q716" s="79"/>
      <c r="R716" s="65"/>
      <c r="S716" s="65"/>
      <c r="T716" s="65"/>
      <c r="U716" s="65"/>
      <c r="V716" s="65"/>
      <c r="W716" s="65"/>
      <c r="X716" s="65"/>
      <c r="Y716" s="65"/>
      <c r="Z716" s="65"/>
      <c r="AA716" s="65"/>
      <c r="AB716" s="65"/>
      <c r="AC716" s="65"/>
    </row>
    <row r="717" spans="1:29" ht="13.5" customHeight="1">
      <c r="A717" s="77"/>
      <c r="B717" s="78"/>
      <c r="C717" s="78"/>
      <c r="D717" s="78"/>
      <c r="E717" s="78"/>
      <c r="F717" s="78"/>
      <c r="G717" s="78"/>
      <c r="H717" s="78"/>
      <c r="I717" s="78"/>
      <c r="J717" s="78"/>
      <c r="K717" s="78"/>
      <c r="L717" s="78"/>
      <c r="M717" s="78"/>
      <c r="N717" s="78"/>
      <c r="O717" s="78"/>
      <c r="P717" s="78"/>
      <c r="Q717" s="79"/>
      <c r="R717" s="65"/>
      <c r="S717" s="65"/>
      <c r="T717" s="65"/>
      <c r="U717" s="65"/>
      <c r="V717" s="65"/>
      <c r="W717" s="65"/>
      <c r="X717" s="65"/>
      <c r="Y717" s="65"/>
      <c r="Z717" s="65"/>
      <c r="AA717" s="65"/>
      <c r="AB717" s="65"/>
      <c r="AC717" s="65"/>
    </row>
    <row r="718" spans="1:29" ht="13.5" customHeight="1">
      <c r="A718" s="77"/>
      <c r="B718" s="78"/>
      <c r="C718" s="78"/>
      <c r="D718" s="78"/>
      <c r="E718" s="78"/>
      <c r="F718" s="78"/>
      <c r="G718" s="78"/>
      <c r="H718" s="78"/>
      <c r="I718" s="78"/>
      <c r="J718" s="78"/>
      <c r="K718" s="78"/>
      <c r="L718" s="78"/>
      <c r="M718" s="78"/>
      <c r="N718" s="78"/>
      <c r="O718" s="78"/>
      <c r="P718" s="78"/>
      <c r="Q718" s="79"/>
      <c r="R718" s="65"/>
      <c r="S718" s="65"/>
      <c r="T718" s="65"/>
      <c r="U718" s="65"/>
      <c r="V718" s="65"/>
      <c r="W718" s="65"/>
      <c r="X718" s="65"/>
      <c r="Y718" s="65"/>
      <c r="Z718" s="65"/>
      <c r="AA718" s="65"/>
      <c r="AB718" s="65"/>
      <c r="AC718" s="65"/>
    </row>
    <row r="719" spans="1:29" ht="13.5" customHeight="1">
      <c r="A719" s="77"/>
      <c r="B719" s="78"/>
      <c r="C719" s="78"/>
      <c r="D719" s="78"/>
      <c r="E719" s="78"/>
      <c r="F719" s="78"/>
      <c r="G719" s="78"/>
      <c r="H719" s="78"/>
      <c r="I719" s="78"/>
      <c r="J719" s="78"/>
      <c r="K719" s="78"/>
      <c r="L719" s="78"/>
      <c r="M719" s="78"/>
      <c r="N719" s="78"/>
      <c r="O719" s="78"/>
      <c r="P719" s="78"/>
      <c r="Q719" s="79"/>
      <c r="R719" s="65"/>
      <c r="S719" s="65"/>
      <c r="T719" s="65"/>
      <c r="U719" s="65"/>
      <c r="V719" s="65"/>
      <c r="W719" s="65"/>
      <c r="X719" s="65"/>
      <c r="Y719" s="65"/>
      <c r="Z719" s="65"/>
      <c r="AA719" s="65"/>
      <c r="AB719" s="65"/>
      <c r="AC719" s="65"/>
    </row>
    <row r="720" spans="1:29" ht="13.5" customHeight="1">
      <c r="A720" s="77"/>
      <c r="B720" s="78"/>
      <c r="C720" s="78"/>
      <c r="D720" s="78"/>
      <c r="E720" s="78"/>
      <c r="F720" s="78"/>
      <c r="G720" s="78"/>
      <c r="H720" s="78"/>
      <c r="I720" s="78"/>
      <c r="J720" s="78"/>
      <c r="K720" s="78"/>
      <c r="L720" s="78"/>
      <c r="M720" s="78"/>
      <c r="N720" s="78"/>
      <c r="O720" s="78"/>
      <c r="P720" s="78"/>
      <c r="Q720" s="79"/>
      <c r="R720" s="65"/>
      <c r="S720" s="65"/>
      <c r="T720" s="65"/>
      <c r="U720" s="65"/>
      <c r="V720" s="65"/>
      <c r="W720" s="65"/>
      <c r="X720" s="65"/>
      <c r="Y720" s="65"/>
      <c r="Z720" s="65"/>
      <c r="AA720" s="65"/>
      <c r="AB720" s="65"/>
      <c r="AC720" s="65"/>
    </row>
    <row r="721" spans="1:29" ht="13.5" customHeight="1">
      <c r="A721" s="77"/>
      <c r="B721" s="78"/>
      <c r="C721" s="78"/>
      <c r="D721" s="78"/>
      <c r="E721" s="78"/>
      <c r="F721" s="78"/>
      <c r="G721" s="78"/>
      <c r="H721" s="78"/>
      <c r="I721" s="78"/>
      <c r="J721" s="78"/>
      <c r="K721" s="78"/>
      <c r="L721" s="78"/>
      <c r="M721" s="78"/>
      <c r="N721" s="78"/>
      <c r="O721" s="78"/>
      <c r="P721" s="78"/>
      <c r="Q721" s="79"/>
      <c r="R721" s="65"/>
      <c r="S721" s="65"/>
      <c r="T721" s="65"/>
      <c r="U721" s="65"/>
      <c r="V721" s="65"/>
      <c r="W721" s="65"/>
      <c r="X721" s="65"/>
      <c r="Y721" s="65"/>
      <c r="Z721" s="65"/>
      <c r="AA721" s="65"/>
      <c r="AB721" s="65"/>
      <c r="AC721" s="65"/>
    </row>
    <row r="722" spans="1:29" ht="13.5" customHeight="1">
      <c r="A722" s="77"/>
      <c r="B722" s="78"/>
      <c r="C722" s="78"/>
      <c r="D722" s="78"/>
      <c r="E722" s="78"/>
      <c r="F722" s="78"/>
      <c r="G722" s="78"/>
      <c r="H722" s="78"/>
      <c r="I722" s="78"/>
      <c r="J722" s="78"/>
      <c r="K722" s="78"/>
      <c r="L722" s="78"/>
      <c r="M722" s="78"/>
      <c r="N722" s="78"/>
      <c r="O722" s="78"/>
      <c r="P722" s="78"/>
      <c r="Q722" s="79"/>
      <c r="R722" s="65"/>
      <c r="S722" s="65"/>
      <c r="T722" s="65"/>
      <c r="U722" s="65"/>
      <c r="V722" s="65"/>
      <c r="W722" s="65"/>
      <c r="X722" s="65"/>
      <c r="Y722" s="65"/>
      <c r="Z722" s="65"/>
      <c r="AA722" s="65"/>
      <c r="AB722" s="65"/>
      <c r="AC722" s="65"/>
    </row>
    <row r="723" spans="1:29" ht="13.5" customHeight="1">
      <c r="A723" s="77"/>
      <c r="B723" s="78"/>
      <c r="C723" s="78"/>
      <c r="D723" s="78"/>
      <c r="E723" s="78"/>
      <c r="F723" s="78"/>
      <c r="G723" s="78"/>
      <c r="H723" s="78"/>
      <c r="I723" s="78"/>
      <c r="J723" s="78"/>
      <c r="K723" s="78"/>
      <c r="L723" s="78"/>
      <c r="M723" s="78"/>
      <c r="N723" s="78"/>
      <c r="O723" s="78"/>
      <c r="P723" s="78"/>
      <c r="Q723" s="79"/>
      <c r="R723" s="65"/>
      <c r="S723" s="65"/>
      <c r="T723" s="65"/>
      <c r="U723" s="65"/>
      <c r="V723" s="65"/>
      <c r="W723" s="65"/>
      <c r="X723" s="65"/>
      <c r="Y723" s="65"/>
      <c r="Z723" s="65"/>
      <c r="AA723" s="65"/>
      <c r="AB723" s="65"/>
      <c r="AC723" s="65"/>
    </row>
    <row r="724" spans="1:29" ht="13.5" customHeight="1">
      <c r="A724" s="77"/>
      <c r="B724" s="78"/>
      <c r="C724" s="78"/>
      <c r="D724" s="78"/>
      <c r="E724" s="78"/>
      <c r="F724" s="78"/>
      <c r="G724" s="78"/>
      <c r="H724" s="78"/>
      <c r="I724" s="78"/>
      <c r="J724" s="78"/>
      <c r="K724" s="78"/>
      <c r="L724" s="78"/>
      <c r="M724" s="78"/>
      <c r="N724" s="78"/>
      <c r="O724" s="78"/>
      <c r="P724" s="78"/>
      <c r="Q724" s="79"/>
      <c r="R724" s="65"/>
      <c r="S724" s="65"/>
      <c r="T724" s="65"/>
      <c r="U724" s="65"/>
      <c r="V724" s="65"/>
      <c r="W724" s="65"/>
      <c r="X724" s="65"/>
      <c r="Y724" s="65"/>
      <c r="Z724" s="65"/>
      <c r="AA724" s="65"/>
      <c r="AB724" s="65"/>
      <c r="AC724" s="65"/>
    </row>
    <row r="725" spans="1:29" ht="13.5" customHeight="1">
      <c r="A725" s="77"/>
      <c r="B725" s="78"/>
      <c r="C725" s="78"/>
      <c r="D725" s="78"/>
      <c r="E725" s="78"/>
      <c r="F725" s="78"/>
      <c r="G725" s="78"/>
      <c r="H725" s="78"/>
      <c r="I725" s="78"/>
      <c r="J725" s="78"/>
      <c r="K725" s="78"/>
      <c r="L725" s="78"/>
      <c r="M725" s="78"/>
      <c r="N725" s="78"/>
      <c r="O725" s="78"/>
      <c r="P725" s="78"/>
      <c r="Q725" s="79"/>
      <c r="R725" s="65"/>
      <c r="S725" s="65"/>
      <c r="T725" s="65"/>
      <c r="U725" s="65"/>
      <c r="V725" s="65"/>
      <c r="W725" s="65"/>
      <c r="X725" s="65"/>
      <c r="Y725" s="65"/>
      <c r="Z725" s="65"/>
      <c r="AA725" s="65"/>
      <c r="AB725" s="65"/>
      <c r="AC725" s="65"/>
    </row>
    <row r="726" spans="1:29" ht="13.5" customHeight="1">
      <c r="A726" s="77"/>
      <c r="B726" s="78"/>
      <c r="C726" s="78"/>
      <c r="D726" s="78"/>
      <c r="E726" s="78"/>
      <c r="F726" s="78"/>
      <c r="G726" s="78"/>
      <c r="H726" s="78"/>
      <c r="I726" s="78"/>
      <c r="J726" s="78"/>
      <c r="K726" s="78"/>
      <c r="L726" s="78"/>
      <c r="M726" s="78"/>
      <c r="N726" s="78"/>
      <c r="O726" s="78"/>
      <c r="P726" s="78"/>
      <c r="Q726" s="79"/>
      <c r="R726" s="65"/>
      <c r="S726" s="65"/>
      <c r="T726" s="65"/>
      <c r="U726" s="65"/>
      <c r="V726" s="65"/>
      <c r="W726" s="65"/>
      <c r="X726" s="65"/>
      <c r="Y726" s="65"/>
      <c r="Z726" s="65"/>
      <c r="AA726" s="65"/>
      <c r="AB726" s="65"/>
      <c r="AC726" s="65"/>
    </row>
    <row r="727" spans="1:29" ht="13.5" customHeight="1">
      <c r="A727" s="77"/>
      <c r="B727" s="78"/>
      <c r="C727" s="78"/>
      <c r="D727" s="78"/>
      <c r="E727" s="78"/>
      <c r="F727" s="78"/>
      <c r="G727" s="78"/>
      <c r="H727" s="78"/>
      <c r="I727" s="78"/>
      <c r="J727" s="78"/>
      <c r="K727" s="78"/>
      <c r="L727" s="78"/>
      <c r="M727" s="78"/>
      <c r="N727" s="78"/>
      <c r="O727" s="78"/>
      <c r="P727" s="78"/>
      <c r="Q727" s="79"/>
      <c r="R727" s="65"/>
      <c r="S727" s="65"/>
      <c r="T727" s="65"/>
      <c r="U727" s="65"/>
      <c r="V727" s="65"/>
      <c r="W727" s="65"/>
      <c r="X727" s="65"/>
      <c r="Y727" s="65"/>
      <c r="Z727" s="65"/>
      <c r="AA727" s="65"/>
      <c r="AB727" s="65"/>
      <c r="AC727" s="65"/>
    </row>
    <row r="728" spans="1:29" ht="13.5" customHeight="1">
      <c r="A728" s="77"/>
      <c r="B728" s="78"/>
      <c r="C728" s="78"/>
      <c r="D728" s="78"/>
      <c r="E728" s="78"/>
      <c r="F728" s="78"/>
      <c r="G728" s="78"/>
      <c r="H728" s="78"/>
      <c r="I728" s="78"/>
      <c r="J728" s="78"/>
      <c r="K728" s="78"/>
      <c r="L728" s="78"/>
      <c r="M728" s="78"/>
      <c r="N728" s="78"/>
      <c r="O728" s="78"/>
      <c r="P728" s="78"/>
      <c r="Q728" s="79"/>
      <c r="R728" s="65"/>
      <c r="S728" s="65"/>
      <c r="T728" s="65"/>
      <c r="U728" s="65"/>
      <c r="V728" s="65"/>
      <c r="W728" s="65"/>
      <c r="X728" s="65"/>
      <c r="Y728" s="65"/>
      <c r="Z728" s="65"/>
      <c r="AA728" s="65"/>
      <c r="AB728" s="65"/>
      <c r="AC728" s="65"/>
    </row>
    <row r="729" spans="1:29" ht="13.5" customHeight="1">
      <c r="A729" s="77"/>
      <c r="B729" s="78"/>
      <c r="C729" s="78"/>
      <c r="D729" s="78"/>
      <c r="E729" s="78"/>
      <c r="F729" s="78"/>
      <c r="G729" s="78"/>
      <c r="H729" s="78"/>
      <c r="I729" s="78"/>
      <c r="J729" s="78"/>
      <c r="K729" s="78"/>
      <c r="L729" s="78"/>
      <c r="M729" s="78"/>
      <c r="N729" s="78"/>
      <c r="O729" s="78"/>
      <c r="P729" s="78"/>
      <c r="Q729" s="79"/>
      <c r="R729" s="65"/>
      <c r="S729" s="65"/>
      <c r="T729" s="65"/>
      <c r="U729" s="65"/>
      <c r="V729" s="65"/>
      <c r="W729" s="65"/>
      <c r="X729" s="65"/>
      <c r="Y729" s="65"/>
      <c r="Z729" s="65"/>
      <c r="AA729" s="65"/>
      <c r="AB729" s="65"/>
      <c r="AC729" s="65"/>
    </row>
    <row r="730" spans="1:29" ht="13.5" customHeight="1">
      <c r="A730" s="77"/>
      <c r="B730" s="78"/>
      <c r="C730" s="78"/>
      <c r="D730" s="78"/>
      <c r="E730" s="78"/>
      <c r="F730" s="78"/>
      <c r="G730" s="78"/>
      <c r="H730" s="78"/>
      <c r="I730" s="78"/>
      <c r="J730" s="78"/>
      <c r="K730" s="78"/>
      <c r="L730" s="78"/>
      <c r="M730" s="78"/>
      <c r="N730" s="78"/>
      <c r="O730" s="78"/>
      <c r="P730" s="78"/>
      <c r="Q730" s="79"/>
      <c r="R730" s="65"/>
      <c r="S730" s="65"/>
      <c r="T730" s="65"/>
      <c r="U730" s="65"/>
      <c r="V730" s="65"/>
      <c r="W730" s="65"/>
      <c r="X730" s="65"/>
      <c r="Y730" s="65"/>
      <c r="Z730" s="65"/>
      <c r="AA730" s="65"/>
      <c r="AB730" s="65"/>
      <c r="AC730" s="65"/>
    </row>
    <row r="731" spans="1:29" ht="13.5" customHeight="1">
      <c r="A731" s="77"/>
      <c r="B731" s="78"/>
      <c r="C731" s="78"/>
      <c r="D731" s="78"/>
      <c r="E731" s="78"/>
      <c r="F731" s="78"/>
      <c r="G731" s="78"/>
      <c r="H731" s="78"/>
      <c r="I731" s="78"/>
      <c r="J731" s="78"/>
      <c r="K731" s="78"/>
      <c r="L731" s="78"/>
      <c r="M731" s="78"/>
      <c r="N731" s="78"/>
      <c r="O731" s="78"/>
      <c r="P731" s="78"/>
      <c r="Q731" s="79"/>
      <c r="R731" s="65"/>
      <c r="S731" s="65"/>
      <c r="T731" s="65"/>
      <c r="U731" s="65"/>
      <c r="V731" s="65"/>
      <c r="W731" s="65"/>
      <c r="X731" s="65"/>
      <c r="Y731" s="65"/>
      <c r="Z731" s="65"/>
      <c r="AA731" s="65"/>
      <c r="AB731" s="65"/>
      <c r="AC731" s="65"/>
    </row>
    <row r="732" spans="1:29" ht="13.5" customHeight="1">
      <c r="A732" s="77"/>
      <c r="B732" s="78"/>
      <c r="C732" s="78"/>
      <c r="D732" s="78"/>
      <c r="E732" s="78"/>
      <c r="F732" s="78"/>
      <c r="G732" s="78"/>
      <c r="H732" s="78"/>
      <c r="I732" s="78"/>
      <c r="J732" s="78"/>
      <c r="K732" s="78"/>
      <c r="L732" s="78"/>
      <c r="M732" s="78"/>
      <c r="N732" s="78"/>
      <c r="O732" s="78"/>
      <c r="P732" s="78"/>
      <c r="Q732" s="79"/>
      <c r="R732" s="65"/>
      <c r="S732" s="65"/>
      <c r="T732" s="65"/>
      <c r="U732" s="65"/>
      <c r="V732" s="65"/>
      <c r="W732" s="65"/>
      <c r="X732" s="65"/>
      <c r="Y732" s="65"/>
      <c r="Z732" s="65"/>
      <c r="AA732" s="65"/>
      <c r="AB732" s="65"/>
      <c r="AC732" s="65"/>
    </row>
    <row r="733" spans="1:29" ht="13.5" customHeight="1">
      <c r="A733" s="77"/>
      <c r="B733" s="78"/>
      <c r="C733" s="78"/>
      <c r="D733" s="78"/>
      <c r="E733" s="78"/>
      <c r="F733" s="78"/>
      <c r="G733" s="78"/>
      <c r="H733" s="78"/>
      <c r="I733" s="78"/>
      <c r="J733" s="78"/>
      <c r="K733" s="78"/>
      <c r="L733" s="78"/>
      <c r="M733" s="78"/>
      <c r="N733" s="78"/>
      <c r="O733" s="78"/>
      <c r="P733" s="78"/>
      <c r="Q733" s="79"/>
      <c r="R733" s="65"/>
      <c r="S733" s="65"/>
      <c r="T733" s="65"/>
      <c r="U733" s="65"/>
      <c r="V733" s="65"/>
      <c r="W733" s="65"/>
      <c r="X733" s="65"/>
      <c r="Y733" s="65"/>
      <c r="Z733" s="65"/>
      <c r="AA733" s="65"/>
      <c r="AB733" s="65"/>
      <c r="AC733" s="65"/>
    </row>
    <row r="734" spans="1:29" ht="13.5" customHeight="1">
      <c r="A734" s="77"/>
      <c r="B734" s="78"/>
      <c r="C734" s="78"/>
      <c r="D734" s="78"/>
      <c r="E734" s="78"/>
      <c r="F734" s="78"/>
      <c r="G734" s="78"/>
      <c r="H734" s="78"/>
      <c r="I734" s="78"/>
      <c r="J734" s="78"/>
      <c r="K734" s="78"/>
      <c r="L734" s="78"/>
      <c r="M734" s="78"/>
      <c r="N734" s="78"/>
      <c r="O734" s="78"/>
      <c r="P734" s="78"/>
      <c r="Q734" s="79"/>
      <c r="R734" s="65"/>
      <c r="S734" s="65"/>
      <c r="T734" s="65"/>
      <c r="U734" s="65"/>
      <c r="V734" s="65"/>
      <c r="W734" s="65"/>
      <c r="X734" s="65"/>
      <c r="Y734" s="65"/>
      <c r="Z734" s="65"/>
      <c r="AA734" s="65"/>
      <c r="AB734" s="65"/>
      <c r="AC734" s="65"/>
    </row>
    <row r="735" spans="1:29" ht="13.5" customHeight="1">
      <c r="A735" s="77"/>
      <c r="B735" s="78"/>
      <c r="C735" s="78"/>
      <c r="D735" s="78"/>
      <c r="E735" s="78"/>
      <c r="F735" s="78"/>
      <c r="G735" s="78"/>
      <c r="H735" s="78"/>
      <c r="I735" s="78"/>
      <c r="J735" s="78"/>
      <c r="K735" s="78"/>
      <c r="L735" s="78"/>
      <c r="M735" s="78"/>
      <c r="N735" s="78"/>
      <c r="O735" s="78"/>
      <c r="P735" s="78"/>
      <c r="Q735" s="79"/>
      <c r="R735" s="65"/>
      <c r="S735" s="65"/>
      <c r="T735" s="65"/>
      <c r="U735" s="65"/>
      <c r="V735" s="65"/>
      <c r="W735" s="65"/>
      <c r="X735" s="65"/>
      <c r="Y735" s="65"/>
      <c r="Z735" s="65"/>
      <c r="AA735" s="65"/>
      <c r="AB735" s="65"/>
      <c r="AC735" s="65"/>
    </row>
    <row r="736" spans="1:29" ht="13.5" customHeight="1">
      <c r="A736" s="77"/>
      <c r="B736" s="78"/>
      <c r="C736" s="78"/>
      <c r="D736" s="78"/>
      <c r="E736" s="78"/>
      <c r="F736" s="78"/>
      <c r="G736" s="78"/>
      <c r="H736" s="78"/>
      <c r="I736" s="78"/>
      <c r="J736" s="78"/>
      <c r="K736" s="78"/>
      <c r="L736" s="78"/>
      <c r="M736" s="78"/>
      <c r="N736" s="78"/>
      <c r="O736" s="78"/>
      <c r="P736" s="78"/>
      <c r="Q736" s="79"/>
      <c r="R736" s="65"/>
      <c r="S736" s="65"/>
      <c r="T736" s="65"/>
      <c r="U736" s="65"/>
      <c r="V736" s="65"/>
      <c r="W736" s="65"/>
      <c r="X736" s="65"/>
      <c r="Y736" s="65"/>
      <c r="Z736" s="65"/>
      <c r="AA736" s="65"/>
      <c r="AB736" s="65"/>
      <c r="AC736" s="65"/>
    </row>
    <row r="737" spans="1:29" ht="13.5" customHeight="1">
      <c r="A737" s="77"/>
      <c r="B737" s="78"/>
      <c r="C737" s="78"/>
      <c r="D737" s="78"/>
      <c r="E737" s="78"/>
      <c r="F737" s="78"/>
      <c r="G737" s="78"/>
      <c r="H737" s="78"/>
      <c r="I737" s="78"/>
      <c r="J737" s="78"/>
      <c r="K737" s="78"/>
      <c r="L737" s="78"/>
      <c r="M737" s="78"/>
      <c r="N737" s="78"/>
      <c r="O737" s="78"/>
      <c r="P737" s="78"/>
      <c r="Q737" s="79"/>
      <c r="R737" s="65"/>
      <c r="S737" s="65"/>
      <c r="T737" s="65"/>
      <c r="U737" s="65"/>
      <c r="V737" s="65"/>
      <c r="W737" s="65"/>
      <c r="X737" s="65"/>
      <c r="Y737" s="65"/>
      <c r="Z737" s="65"/>
      <c r="AA737" s="65"/>
      <c r="AB737" s="65"/>
      <c r="AC737" s="65"/>
    </row>
    <row r="738" spans="1:29" ht="13.5" customHeight="1">
      <c r="A738" s="77"/>
      <c r="B738" s="78"/>
      <c r="C738" s="78"/>
      <c r="D738" s="78"/>
      <c r="E738" s="78"/>
      <c r="F738" s="78"/>
      <c r="G738" s="78"/>
      <c r="H738" s="78"/>
      <c r="I738" s="78"/>
      <c r="J738" s="78"/>
      <c r="K738" s="78"/>
      <c r="L738" s="78"/>
      <c r="M738" s="78"/>
      <c r="N738" s="78"/>
      <c r="O738" s="78"/>
      <c r="P738" s="78"/>
      <c r="Q738" s="79"/>
      <c r="R738" s="65"/>
      <c r="S738" s="65"/>
      <c r="T738" s="65"/>
      <c r="U738" s="65"/>
      <c r="V738" s="65"/>
      <c r="W738" s="65"/>
      <c r="X738" s="65"/>
      <c r="Y738" s="65"/>
      <c r="Z738" s="65"/>
      <c r="AA738" s="65"/>
      <c r="AB738" s="65"/>
      <c r="AC738" s="65"/>
    </row>
    <row r="739" spans="1:29" ht="13.5" customHeight="1">
      <c r="A739" s="77"/>
      <c r="B739" s="78"/>
      <c r="C739" s="78"/>
      <c r="D739" s="78"/>
      <c r="E739" s="78"/>
      <c r="F739" s="78"/>
      <c r="G739" s="78"/>
      <c r="H739" s="78"/>
      <c r="I739" s="78"/>
      <c r="J739" s="78"/>
      <c r="K739" s="78"/>
      <c r="L739" s="78"/>
      <c r="M739" s="78"/>
      <c r="N739" s="78"/>
      <c r="O739" s="78"/>
      <c r="P739" s="78"/>
      <c r="Q739" s="79"/>
      <c r="R739" s="65"/>
      <c r="S739" s="65"/>
      <c r="T739" s="65"/>
      <c r="U739" s="65"/>
      <c r="V739" s="65"/>
      <c r="W739" s="65"/>
      <c r="X739" s="65"/>
      <c r="Y739" s="65"/>
      <c r="Z739" s="65"/>
      <c r="AA739" s="65"/>
      <c r="AB739" s="65"/>
      <c r="AC739" s="65"/>
    </row>
    <row r="740" spans="1:29" ht="13.5" customHeight="1">
      <c r="A740" s="77"/>
      <c r="B740" s="78"/>
      <c r="C740" s="78"/>
      <c r="D740" s="78"/>
      <c r="E740" s="78"/>
      <c r="F740" s="78"/>
      <c r="G740" s="78"/>
      <c r="H740" s="78"/>
      <c r="I740" s="78"/>
      <c r="J740" s="78"/>
      <c r="K740" s="78"/>
      <c r="L740" s="78"/>
      <c r="M740" s="78"/>
      <c r="N740" s="78"/>
      <c r="O740" s="78"/>
      <c r="P740" s="78"/>
      <c r="Q740" s="79"/>
      <c r="R740" s="65"/>
      <c r="S740" s="65"/>
      <c r="T740" s="65"/>
      <c r="U740" s="65"/>
      <c r="V740" s="65"/>
      <c r="W740" s="65"/>
      <c r="X740" s="65"/>
      <c r="Y740" s="65"/>
      <c r="Z740" s="65"/>
      <c r="AA740" s="65"/>
      <c r="AB740" s="65"/>
      <c r="AC740" s="65"/>
    </row>
    <row r="741" spans="1:29" ht="13.5" customHeight="1">
      <c r="A741" s="77"/>
      <c r="B741" s="78"/>
      <c r="C741" s="78"/>
      <c r="D741" s="78"/>
      <c r="E741" s="78"/>
      <c r="F741" s="78"/>
      <c r="G741" s="78"/>
      <c r="H741" s="78"/>
      <c r="I741" s="78"/>
      <c r="J741" s="78"/>
      <c r="K741" s="78"/>
      <c r="L741" s="78"/>
      <c r="M741" s="78"/>
      <c r="N741" s="78"/>
      <c r="O741" s="78"/>
      <c r="P741" s="78"/>
      <c r="Q741" s="79"/>
      <c r="R741" s="65"/>
      <c r="S741" s="65"/>
      <c r="T741" s="65"/>
      <c r="U741" s="65"/>
      <c r="V741" s="65"/>
      <c r="W741" s="65"/>
      <c r="X741" s="65"/>
      <c r="Y741" s="65"/>
      <c r="Z741" s="65"/>
      <c r="AA741" s="65"/>
      <c r="AB741" s="65"/>
      <c r="AC741" s="65"/>
    </row>
    <row r="742" spans="1:29" ht="13.5" customHeight="1">
      <c r="A742" s="77"/>
      <c r="B742" s="78"/>
      <c r="C742" s="78"/>
      <c r="D742" s="78"/>
      <c r="E742" s="78"/>
      <c r="F742" s="78"/>
      <c r="G742" s="78"/>
      <c r="H742" s="78"/>
      <c r="I742" s="78"/>
      <c r="J742" s="78"/>
      <c r="K742" s="78"/>
      <c r="L742" s="78"/>
      <c r="M742" s="78"/>
      <c r="N742" s="78"/>
      <c r="O742" s="78"/>
      <c r="P742" s="78"/>
      <c r="Q742" s="79"/>
      <c r="R742" s="65"/>
      <c r="S742" s="65"/>
      <c r="T742" s="65"/>
      <c r="U742" s="65"/>
      <c r="V742" s="65"/>
      <c r="W742" s="65"/>
      <c r="X742" s="65"/>
      <c r="Y742" s="65"/>
      <c r="Z742" s="65"/>
      <c r="AA742" s="65"/>
      <c r="AB742" s="65"/>
      <c r="AC742" s="65"/>
    </row>
    <row r="743" spans="1:29" ht="13.5" customHeight="1">
      <c r="A743" s="77"/>
      <c r="B743" s="78"/>
      <c r="C743" s="78"/>
      <c r="D743" s="78"/>
      <c r="E743" s="78"/>
      <c r="F743" s="78"/>
      <c r="G743" s="78"/>
      <c r="H743" s="78"/>
      <c r="I743" s="78"/>
      <c r="J743" s="78"/>
      <c r="K743" s="78"/>
      <c r="L743" s="78"/>
      <c r="M743" s="78"/>
      <c r="N743" s="78"/>
      <c r="O743" s="78"/>
      <c r="P743" s="78"/>
      <c r="Q743" s="79"/>
      <c r="R743" s="65"/>
      <c r="S743" s="65"/>
      <c r="T743" s="65"/>
      <c r="U743" s="65"/>
      <c r="V743" s="65"/>
      <c r="W743" s="65"/>
      <c r="X743" s="65"/>
      <c r="Y743" s="65"/>
      <c r="Z743" s="65"/>
      <c r="AA743" s="65"/>
      <c r="AB743" s="65"/>
      <c r="AC743" s="65"/>
    </row>
    <row r="744" spans="1:29" ht="13.5" customHeight="1">
      <c r="A744" s="77"/>
      <c r="B744" s="78"/>
      <c r="C744" s="78"/>
      <c r="D744" s="78"/>
      <c r="E744" s="78"/>
      <c r="F744" s="78"/>
      <c r="G744" s="78"/>
      <c r="H744" s="78"/>
      <c r="I744" s="78"/>
      <c r="J744" s="78"/>
      <c r="K744" s="78"/>
      <c r="L744" s="78"/>
      <c r="M744" s="78"/>
      <c r="N744" s="78"/>
      <c r="O744" s="78"/>
      <c r="P744" s="78"/>
      <c r="Q744" s="79"/>
      <c r="R744" s="65"/>
      <c r="S744" s="65"/>
      <c r="T744" s="65"/>
      <c r="U744" s="65"/>
      <c r="V744" s="65"/>
      <c r="W744" s="65"/>
      <c r="X744" s="65"/>
      <c r="Y744" s="65"/>
      <c r="Z744" s="65"/>
      <c r="AA744" s="65"/>
      <c r="AB744" s="65"/>
      <c r="AC744" s="65"/>
    </row>
    <row r="745" spans="1:29" ht="13.5" customHeight="1">
      <c r="A745" s="77"/>
      <c r="B745" s="78"/>
      <c r="C745" s="78"/>
      <c r="D745" s="78"/>
      <c r="E745" s="78"/>
      <c r="F745" s="78"/>
      <c r="G745" s="78"/>
      <c r="H745" s="78"/>
      <c r="I745" s="78"/>
      <c r="J745" s="78"/>
      <c r="K745" s="78"/>
      <c r="L745" s="78"/>
      <c r="M745" s="78"/>
      <c r="N745" s="78"/>
      <c r="O745" s="78"/>
      <c r="P745" s="78"/>
      <c r="Q745" s="79"/>
      <c r="R745" s="65"/>
      <c r="S745" s="65"/>
      <c r="T745" s="65"/>
      <c r="U745" s="65"/>
      <c r="V745" s="65"/>
      <c r="W745" s="65"/>
      <c r="X745" s="65"/>
      <c r="Y745" s="65"/>
      <c r="Z745" s="65"/>
      <c r="AA745" s="65"/>
      <c r="AB745" s="65"/>
      <c r="AC745" s="65"/>
    </row>
    <row r="746" spans="1:29" ht="13.5" customHeight="1">
      <c r="A746" s="77"/>
      <c r="B746" s="78"/>
      <c r="C746" s="78"/>
      <c r="D746" s="78"/>
      <c r="E746" s="78"/>
      <c r="F746" s="78"/>
      <c r="G746" s="78"/>
      <c r="H746" s="78"/>
      <c r="I746" s="78"/>
      <c r="J746" s="78"/>
      <c r="K746" s="78"/>
      <c r="L746" s="78"/>
      <c r="M746" s="78"/>
      <c r="N746" s="78"/>
      <c r="O746" s="78"/>
      <c r="P746" s="78"/>
      <c r="Q746" s="79"/>
      <c r="R746" s="65"/>
      <c r="S746" s="65"/>
      <c r="T746" s="65"/>
      <c r="U746" s="65"/>
      <c r="V746" s="65"/>
      <c r="W746" s="65"/>
      <c r="X746" s="65"/>
      <c r="Y746" s="65"/>
      <c r="Z746" s="65"/>
      <c r="AA746" s="65"/>
      <c r="AB746" s="65"/>
      <c r="AC746" s="65"/>
    </row>
    <row r="747" spans="1:29" ht="13.5" customHeight="1">
      <c r="A747" s="77"/>
      <c r="B747" s="78"/>
      <c r="C747" s="78"/>
      <c r="D747" s="78"/>
      <c r="E747" s="78"/>
      <c r="F747" s="78"/>
      <c r="G747" s="78"/>
      <c r="H747" s="78"/>
      <c r="I747" s="78"/>
      <c r="J747" s="78"/>
      <c r="K747" s="78"/>
      <c r="L747" s="78"/>
      <c r="M747" s="78"/>
      <c r="N747" s="78"/>
      <c r="O747" s="78"/>
      <c r="P747" s="78"/>
      <c r="Q747" s="79"/>
      <c r="R747" s="65"/>
      <c r="S747" s="65"/>
      <c r="T747" s="65"/>
      <c r="U747" s="65"/>
      <c r="V747" s="65"/>
      <c r="W747" s="65"/>
      <c r="X747" s="65"/>
      <c r="Y747" s="65"/>
      <c r="Z747" s="65"/>
      <c r="AA747" s="65"/>
      <c r="AB747" s="65"/>
      <c r="AC747" s="65"/>
    </row>
    <row r="748" spans="1:29" ht="13.5" customHeight="1">
      <c r="A748" s="77"/>
      <c r="B748" s="78"/>
      <c r="C748" s="78"/>
      <c r="D748" s="78"/>
      <c r="E748" s="78"/>
      <c r="F748" s="78"/>
      <c r="G748" s="78"/>
      <c r="H748" s="78"/>
      <c r="I748" s="78"/>
      <c r="J748" s="78"/>
      <c r="K748" s="78"/>
      <c r="L748" s="78"/>
      <c r="M748" s="78"/>
      <c r="N748" s="78"/>
      <c r="O748" s="78"/>
      <c r="P748" s="78"/>
      <c r="Q748" s="79"/>
      <c r="R748" s="65"/>
      <c r="S748" s="65"/>
      <c r="T748" s="65"/>
      <c r="U748" s="65"/>
      <c r="V748" s="65"/>
      <c r="W748" s="65"/>
      <c r="X748" s="65"/>
      <c r="Y748" s="65"/>
      <c r="Z748" s="65"/>
      <c r="AA748" s="65"/>
      <c r="AB748" s="65"/>
      <c r="AC748" s="65"/>
    </row>
    <row r="749" spans="1:29" ht="13.5" customHeight="1">
      <c r="A749" s="77"/>
      <c r="B749" s="78"/>
      <c r="C749" s="78"/>
      <c r="D749" s="78"/>
      <c r="E749" s="78"/>
      <c r="F749" s="78"/>
      <c r="G749" s="78"/>
      <c r="H749" s="78"/>
      <c r="I749" s="78"/>
      <c r="J749" s="78"/>
      <c r="K749" s="78"/>
      <c r="L749" s="78"/>
      <c r="M749" s="78"/>
      <c r="N749" s="78"/>
      <c r="O749" s="78"/>
      <c r="P749" s="78"/>
      <c r="Q749" s="79"/>
      <c r="R749" s="65"/>
      <c r="S749" s="65"/>
      <c r="T749" s="65"/>
      <c r="U749" s="65"/>
      <c r="V749" s="65"/>
      <c r="W749" s="65"/>
      <c r="X749" s="65"/>
      <c r="Y749" s="65"/>
      <c r="Z749" s="65"/>
      <c r="AA749" s="65"/>
      <c r="AB749" s="65"/>
      <c r="AC749" s="65"/>
    </row>
    <row r="750" spans="1:29" ht="13.5" customHeight="1">
      <c r="A750" s="77"/>
      <c r="B750" s="78"/>
      <c r="C750" s="78"/>
      <c r="D750" s="78"/>
      <c r="E750" s="78"/>
      <c r="F750" s="78"/>
      <c r="G750" s="78"/>
      <c r="H750" s="78"/>
      <c r="I750" s="78"/>
      <c r="J750" s="78"/>
      <c r="K750" s="78"/>
      <c r="L750" s="78"/>
      <c r="M750" s="78"/>
      <c r="N750" s="78"/>
      <c r="O750" s="78"/>
      <c r="P750" s="78"/>
      <c r="Q750" s="79"/>
      <c r="R750" s="65"/>
      <c r="S750" s="65"/>
      <c r="T750" s="65"/>
      <c r="U750" s="65"/>
      <c r="V750" s="65"/>
      <c r="W750" s="65"/>
      <c r="X750" s="65"/>
      <c r="Y750" s="65"/>
      <c r="Z750" s="65"/>
      <c r="AA750" s="65"/>
      <c r="AB750" s="65"/>
      <c r="AC750" s="65"/>
    </row>
    <row r="751" spans="1:29" ht="13.5" customHeight="1">
      <c r="A751" s="77"/>
      <c r="B751" s="78"/>
      <c r="C751" s="78"/>
      <c r="D751" s="78"/>
      <c r="E751" s="78"/>
      <c r="F751" s="78"/>
      <c r="G751" s="78"/>
      <c r="H751" s="78"/>
      <c r="I751" s="78"/>
      <c r="J751" s="78"/>
      <c r="K751" s="78"/>
      <c r="L751" s="78"/>
      <c r="M751" s="78"/>
      <c r="N751" s="78"/>
      <c r="O751" s="78"/>
      <c r="P751" s="78"/>
      <c r="Q751" s="79"/>
      <c r="R751" s="65"/>
      <c r="S751" s="65"/>
      <c r="T751" s="65"/>
      <c r="U751" s="65"/>
      <c r="V751" s="65"/>
      <c r="W751" s="65"/>
      <c r="X751" s="65"/>
      <c r="Y751" s="65"/>
      <c r="Z751" s="65"/>
      <c r="AA751" s="65"/>
      <c r="AB751" s="65"/>
      <c r="AC751" s="65"/>
    </row>
    <row r="752" spans="1:29" ht="13.5" customHeight="1">
      <c r="A752" s="77"/>
      <c r="B752" s="78"/>
      <c r="C752" s="78"/>
      <c r="D752" s="78"/>
      <c r="E752" s="78"/>
      <c r="F752" s="78"/>
      <c r="G752" s="78"/>
      <c r="H752" s="78"/>
      <c r="I752" s="78"/>
      <c r="J752" s="78"/>
      <c r="K752" s="78"/>
      <c r="L752" s="78"/>
      <c r="M752" s="78"/>
      <c r="N752" s="78"/>
      <c r="O752" s="78"/>
      <c r="P752" s="78"/>
      <c r="Q752" s="79"/>
      <c r="R752" s="65"/>
      <c r="S752" s="65"/>
      <c r="T752" s="65"/>
      <c r="U752" s="65"/>
      <c r="V752" s="65"/>
      <c r="W752" s="65"/>
      <c r="X752" s="65"/>
      <c r="Y752" s="65"/>
      <c r="Z752" s="65"/>
      <c r="AA752" s="65"/>
      <c r="AB752" s="65"/>
      <c r="AC752" s="65"/>
    </row>
    <row r="753" spans="1:29" ht="13.5" customHeight="1">
      <c r="A753" s="77"/>
      <c r="B753" s="78"/>
      <c r="C753" s="78"/>
      <c r="D753" s="78"/>
      <c r="E753" s="78"/>
      <c r="F753" s="78"/>
      <c r="G753" s="78"/>
      <c r="H753" s="78"/>
      <c r="I753" s="78"/>
      <c r="J753" s="78"/>
      <c r="K753" s="78"/>
      <c r="L753" s="78"/>
      <c r="M753" s="78"/>
      <c r="N753" s="78"/>
      <c r="O753" s="78"/>
      <c r="P753" s="78"/>
      <c r="Q753" s="79"/>
      <c r="R753" s="65"/>
      <c r="S753" s="65"/>
      <c r="T753" s="65"/>
      <c r="U753" s="65"/>
      <c r="V753" s="65"/>
      <c r="W753" s="65"/>
      <c r="X753" s="65"/>
      <c r="Y753" s="65"/>
      <c r="Z753" s="65"/>
      <c r="AA753" s="65"/>
      <c r="AB753" s="65"/>
      <c r="AC753" s="65"/>
    </row>
    <row r="754" spans="1:29" ht="13.5" customHeight="1">
      <c r="A754" s="77"/>
      <c r="B754" s="78"/>
      <c r="C754" s="78"/>
      <c r="D754" s="78"/>
      <c r="E754" s="78"/>
      <c r="F754" s="78"/>
      <c r="G754" s="78"/>
      <c r="H754" s="78"/>
      <c r="I754" s="78"/>
      <c r="J754" s="78"/>
      <c r="K754" s="78"/>
      <c r="L754" s="78"/>
      <c r="M754" s="78"/>
      <c r="N754" s="78"/>
      <c r="O754" s="78"/>
      <c r="P754" s="78"/>
      <c r="Q754" s="79"/>
      <c r="R754" s="65"/>
      <c r="S754" s="65"/>
      <c r="T754" s="65"/>
      <c r="U754" s="65"/>
      <c r="V754" s="65"/>
      <c r="W754" s="65"/>
      <c r="X754" s="65"/>
      <c r="Y754" s="65"/>
      <c r="Z754" s="65"/>
      <c r="AA754" s="65"/>
      <c r="AB754" s="65"/>
      <c r="AC754" s="65"/>
    </row>
    <row r="755" spans="1:29" ht="13.5" customHeight="1">
      <c r="A755" s="77"/>
      <c r="B755" s="78"/>
      <c r="C755" s="78"/>
      <c r="D755" s="78"/>
      <c r="E755" s="78"/>
      <c r="F755" s="78"/>
      <c r="G755" s="78"/>
      <c r="H755" s="78"/>
      <c r="I755" s="78"/>
      <c r="J755" s="78"/>
      <c r="K755" s="78"/>
      <c r="L755" s="78"/>
      <c r="M755" s="78"/>
      <c r="N755" s="78"/>
      <c r="O755" s="78"/>
      <c r="P755" s="78"/>
      <c r="Q755" s="79"/>
      <c r="R755" s="65"/>
      <c r="S755" s="65"/>
      <c r="T755" s="65"/>
      <c r="U755" s="65"/>
      <c r="V755" s="65"/>
      <c r="W755" s="65"/>
      <c r="X755" s="65"/>
      <c r="Y755" s="65"/>
      <c r="Z755" s="65"/>
      <c r="AA755" s="65"/>
      <c r="AB755" s="65"/>
      <c r="AC755" s="65"/>
    </row>
    <row r="756" spans="1:29" ht="13.5" customHeight="1">
      <c r="A756" s="77"/>
      <c r="B756" s="78"/>
      <c r="C756" s="78"/>
      <c r="D756" s="78"/>
      <c r="E756" s="78"/>
      <c r="F756" s="78"/>
      <c r="G756" s="78"/>
      <c r="H756" s="78"/>
      <c r="I756" s="78"/>
      <c r="J756" s="78"/>
      <c r="K756" s="78"/>
      <c r="L756" s="78"/>
      <c r="M756" s="78"/>
      <c r="N756" s="78"/>
      <c r="O756" s="78"/>
      <c r="P756" s="78"/>
      <c r="Q756" s="79"/>
      <c r="R756" s="65"/>
      <c r="S756" s="65"/>
      <c r="T756" s="65"/>
      <c r="U756" s="65"/>
      <c r="V756" s="65"/>
      <c r="W756" s="65"/>
      <c r="X756" s="65"/>
      <c r="Y756" s="65"/>
      <c r="Z756" s="65"/>
      <c r="AA756" s="65"/>
      <c r="AB756" s="65"/>
      <c r="AC756" s="65"/>
    </row>
    <row r="757" spans="1:29" ht="13.5" customHeight="1">
      <c r="A757" s="77"/>
      <c r="B757" s="78"/>
      <c r="C757" s="78"/>
      <c r="D757" s="78"/>
      <c r="E757" s="78"/>
      <c r="F757" s="78"/>
      <c r="G757" s="78"/>
      <c r="H757" s="78"/>
      <c r="I757" s="78"/>
      <c r="J757" s="78"/>
      <c r="K757" s="78"/>
      <c r="L757" s="78"/>
      <c r="M757" s="78"/>
      <c r="N757" s="78"/>
      <c r="O757" s="78"/>
      <c r="P757" s="78"/>
      <c r="Q757" s="79"/>
      <c r="R757" s="65"/>
      <c r="S757" s="65"/>
      <c r="T757" s="65"/>
      <c r="U757" s="65"/>
      <c r="V757" s="65"/>
      <c r="W757" s="65"/>
      <c r="X757" s="65"/>
      <c r="Y757" s="65"/>
      <c r="Z757" s="65"/>
      <c r="AA757" s="65"/>
      <c r="AB757" s="65"/>
      <c r="AC757" s="65"/>
    </row>
    <row r="758" spans="1:29" ht="13.5" customHeight="1">
      <c r="A758" s="77"/>
      <c r="B758" s="78"/>
      <c r="C758" s="78"/>
      <c r="D758" s="78"/>
      <c r="E758" s="78"/>
      <c r="F758" s="78"/>
      <c r="G758" s="78"/>
      <c r="H758" s="78"/>
      <c r="I758" s="78"/>
      <c r="J758" s="78"/>
      <c r="K758" s="78"/>
      <c r="L758" s="78"/>
      <c r="M758" s="78"/>
      <c r="N758" s="78"/>
      <c r="O758" s="78"/>
      <c r="P758" s="78"/>
      <c r="Q758" s="79"/>
      <c r="R758" s="65"/>
      <c r="S758" s="65"/>
      <c r="T758" s="65"/>
      <c r="U758" s="65"/>
      <c r="V758" s="65"/>
      <c r="W758" s="65"/>
      <c r="X758" s="65"/>
      <c r="Y758" s="65"/>
      <c r="Z758" s="65"/>
      <c r="AA758" s="65"/>
      <c r="AB758" s="65"/>
      <c r="AC758" s="65"/>
    </row>
    <row r="759" spans="1:29" ht="13.5" customHeight="1">
      <c r="A759" s="77"/>
      <c r="B759" s="78"/>
      <c r="C759" s="78"/>
      <c r="D759" s="78"/>
      <c r="E759" s="78"/>
      <c r="F759" s="78"/>
      <c r="G759" s="78"/>
      <c r="H759" s="78"/>
      <c r="I759" s="78"/>
      <c r="J759" s="78"/>
      <c r="K759" s="78"/>
      <c r="L759" s="78"/>
      <c r="M759" s="78"/>
      <c r="N759" s="78"/>
      <c r="O759" s="78"/>
      <c r="P759" s="78"/>
      <c r="Q759" s="79"/>
      <c r="R759" s="65"/>
      <c r="S759" s="65"/>
      <c r="T759" s="65"/>
      <c r="U759" s="65"/>
      <c r="V759" s="65"/>
      <c r="W759" s="65"/>
      <c r="X759" s="65"/>
      <c r="Y759" s="65"/>
      <c r="Z759" s="65"/>
      <c r="AA759" s="65"/>
      <c r="AB759" s="65"/>
      <c r="AC759" s="65"/>
    </row>
    <row r="760" spans="1:29" ht="13.5" customHeight="1">
      <c r="A760" s="77"/>
      <c r="B760" s="78"/>
      <c r="C760" s="78"/>
      <c r="D760" s="78"/>
      <c r="E760" s="78"/>
      <c r="F760" s="78"/>
      <c r="G760" s="78"/>
      <c r="H760" s="78"/>
      <c r="I760" s="78"/>
      <c r="J760" s="78"/>
      <c r="K760" s="78"/>
      <c r="L760" s="78"/>
      <c r="M760" s="78"/>
      <c r="N760" s="78"/>
      <c r="O760" s="78"/>
      <c r="P760" s="78"/>
      <c r="Q760" s="79"/>
      <c r="R760" s="65"/>
      <c r="S760" s="65"/>
      <c r="T760" s="65"/>
      <c r="U760" s="65"/>
      <c r="V760" s="65"/>
      <c r="W760" s="65"/>
      <c r="X760" s="65"/>
      <c r="Y760" s="65"/>
      <c r="Z760" s="65"/>
      <c r="AA760" s="65"/>
      <c r="AB760" s="65"/>
      <c r="AC760" s="65"/>
    </row>
    <row r="761" spans="1:29" ht="13.5" customHeight="1">
      <c r="A761" s="77"/>
      <c r="B761" s="78"/>
      <c r="C761" s="78"/>
      <c r="D761" s="78"/>
      <c r="E761" s="78"/>
      <c r="F761" s="78"/>
      <c r="G761" s="78"/>
      <c r="H761" s="78"/>
      <c r="I761" s="78"/>
      <c r="J761" s="78"/>
      <c r="K761" s="78"/>
      <c r="L761" s="78"/>
      <c r="M761" s="78"/>
      <c r="N761" s="78"/>
      <c r="O761" s="78"/>
      <c r="P761" s="78"/>
      <c r="Q761" s="79"/>
      <c r="R761" s="65"/>
      <c r="S761" s="65"/>
      <c r="T761" s="65"/>
      <c r="U761" s="65"/>
      <c r="V761" s="65"/>
      <c r="W761" s="65"/>
      <c r="X761" s="65"/>
      <c r="Y761" s="65"/>
      <c r="Z761" s="65"/>
      <c r="AA761" s="65"/>
      <c r="AB761" s="65"/>
      <c r="AC761" s="65"/>
    </row>
    <row r="762" spans="1:29" ht="13.5" customHeight="1">
      <c r="A762" s="77"/>
      <c r="B762" s="78"/>
      <c r="C762" s="78"/>
      <c r="D762" s="78"/>
      <c r="E762" s="78"/>
      <c r="F762" s="78"/>
      <c r="G762" s="78"/>
      <c r="H762" s="78"/>
      <c r="I762" s="78"/>
      <c r="J762" s="78"/>
      <c r="K762" s="78"/>
      <c r="L762" s="78"/>
      <c r="M762" s="78"/>
      <c r="N762" s="78"/>
      <c r="O762" s="78"/>
      <c r="P762" s="78"/>
      <c r="Q762" s="79"/>
      <c r="R762" s="65"/>
      <c r="S762" s="65"/>
      <c r="T762" s="65"/>
      <c r="U762" s="65"/>
      <c r="V762" s="65"/>
      <c r="W762" s="65"/>
      <c r="X762" s="65"/>
      <c r="Y762" s="65"/>
      <c r="Z762" s="65"/>
      <c r="AA762" s="65"/>
      <c r="AB762" s="65"/>
      <c r="AC762" s="65"/>
    </row>
    <row r="763" spans="1:29" ht="13.5" customHeight="1">
      <c r="A763" s="77"/>
      <c r="B763" s="78"/>
      <c r="C763" s="78"/>
      <c r="D763" s="78"/>
      <c r="E763" s="78"/>
      <c r="F763" s="78"/>
      <c r="G763" s="78"/>
      <c r="H763" s="78"/>
      <c r="I763" s="78"/>
      <c r="J763" s="78"/>
      <c r="K763" s="78"/>
      <c r="L763" s="78"/>
      <c r="M763" s="78"/>
      <c r="N763" s="78"/>
      <c r="O763" s="78"/>
      <c r="P763" s="78"/>
      <c r="Q763" s="79"/>
      <c r="R763" s="65"/>
      <c r="S763" s="65"/>
      <c r="T763" s="65"/>
      <c r="U763" s="65"/>
      <c r="V763" s="65"/>
      <c r="W763" s="65"/>
      <c r="X763" s="65"/>
      <c r="Y763" s="65"/>
      <c r="Z763" s="65"/>
      <c r="AA763" s="65"/>
      <c r="AB763" s="65"/>
      <c r="AC763" s="65"/>
    </row>
    <row r="764" spans="1:29" ht="13.5" customHeight="1">
      <c r="A764" s="77"/>
      <c r="B764" s="78"/>
      <c r="C764" s="78"/>
      <c r="D764" s="78"/>
      <c r="E764" s="78"/>
      <c r="F764" s="78"/>
      <c r="G764" s="78"/>
      <c r="H764" s="78"/>
      <c r="I764" s="78"/>
      <c r="J764" s="78"/>
      <c r="K764" s="78"/>
      <c r="L764" s="78"/>
      <c r="M764" s="78"/>
      <c r="N764" s="78"/>
      <c r="O764" s="78"/>
      <c r="P764" s="78"/>
      <c r="Q764" s="79"/>
      <c r="R764" s="65"/>
      <c r="S764" s="65"/>
      <c r="T764" s="65"/>
      <c r="U764" s="65"/>
      <c r="V764" s="65"/>
      <c r="W764" s="65"/>
      <c r="X764" s="65"/>
      <c r="Y764" s="65"/>
      <c r="Z764" s="65"/>
      <c r="AA764" s="65"/>
      <c r="AB764" s="65"/>
      <c r="AC764" s="65"/>
    </row>
    <row r="765" spans="1:29" ht="13.5" customHeight="1">
      <c r="A765" s="77"/>
      <c r="B765" s="78"/>
      <c r="C765" s="78"/>
      <c r="D765" s="78"/>
      <c r="E765" s="78"/>
      <c r="F765" s="78"/>
      <c r="G765" s="78"/>
      <c r="H765" s="78"/>
      <c r="I765" s="78"/>
      <c r="J765" s="78"/>
      <c r="K765" s="78"/>
      <c r="L765" s="78"/>
      <c r="M765" s="78"/>
      <c r="N765" s="78"/>
      <c r="O765" s="78"/>
      <c r="P765" s="78"/>
      <c r="Q765" s="79"/>
      <c r="R765" s="65"/>
      <c r="S765" s="65"/>
      <c r="T765" s="65"/>
      <c r="U765" s="65"/>
      <c r="V765" s="65"/>
      <c r="W765" s="65"/>
      <c r="X765" s="65"/>
      <c r="Y765" s="65"/>
      <c r="Z765" s="65"/>
      <c r="AA765" s="65"/>
      <c r="AB765" s="65"/>
      <c r="AC765" s="65"/>
    </row>
    <row r="766" spans="1:29" ht="13.5" customHeight="1">
      <c r="A766" s="77"/>
      <c r="B766" s="78"/>
      <c r="C766" s="78"/>
      <c r="D766" s="78"/>
      <c r="E766" s="78"/>
      <c r="F766" s="78"/>
      <c r="G766" s="78"/>
      <c r="H766" s="78"/>
      <c r="I766" s="78"/>
      <c r="J766" s="78"/>
      <c r="K766" s="78"/>
      <c r="L766" s="78"/>
      <c r="M766" s="78"/>
      <c r="N766" s="78"/>
      <c r="O766" s="78"/>
      <c r="P766" s="78"/>
      <c r="Q766" s="79"/>
      <c r="R766" s="65"/>
      <c r="S766" s="65"/>
      <c r="T766" s="65"/>
      <c r="U766" s="65"/>
      <c r="V766" s="65"/>
      <c r="W766" s="65"/>
      <c r="X766" s="65"/>
      <c r="Y766" s="65"/>
      <c r="Z766" s="65"/>
      <c r="AA766" s="65"/>
      <c r="AB766" s="65"/>
      <c r="AC766" s="65"/>
    </row>
    <row r="767" spans="1:29" ht="13.5" customHeight="1">
      <c r="A767" s="77"/>
      <c r="B767" s="78"/>
      <c r="C767" s="78"/>
      <c r="D767" s="78"/>
      <c r="E767" s="78"/>
      <c r="F767" s="78"/>
      <c r="G767" s="78"/>
      <c r="H767" s="78"/>
      <c r="I767" s="78"/>
      <c r="J767" s="78"/>
      <c r="K767" s="78"/>
      <c r="L767" s="78"/>
      <c r="M767" s="78"/>
      <c r="N767" s="78"/>
      <c r="O767" s="78"/>
      <c r="P767" s="78"/>
      <c r="Q767" s="79"/>
      <c r="R767" s="65"/>
      <c r="S767" s="65"/>
      <c r="T767" s="65"/>
      <c r="U767" s="65"/>
      <c r="V767" s="65"/>
      <c r="W767" s="65"/>
      <c r="X767" s="65"/>
      <c r="Y767" s="65"/>
      <c r="Z767" s="65"/>
      <c r="AA767" s="65"/>
      <c r="AB767" s="65"/>
      <c r="AC767" s="65"/>
    </row>
    <row r="768" spans="1:29" ht="13.5" customHeight="1">
      <c r="A768" s="77"/>
      <c r="B768" s="78"/>
      <c r="C768" s="78"/>
      <c r="D768" s="78"/>
      <c r="E768" s="78"/>
      <c r="F768" s="78"/>
      <c r="G768" s="78"/>
      <c r="H768" s="78"/>
      <c r="I768" s="78"/>
      <c r="J768" s="78"/>
      <c r="K768" s="78"/>
      <c r="L768" s="78"/>
      <c r="M768" s="78"/>
      <c r="N768" s="78"/>
      <c r="O768" s="78"/>
      <c r="P768" s="78"/>
      <c r="Q768" s="79"/>
      <c r="R768" s="65"/>
      <c r="S768" s="65"/>
      <c r="T768" s="65"/>
      <c r="U768" s="65"/>
      <c r="V768" s="65"/>
      <c r="W768" s="65"/>
      <c r="X768" s="65"/>
      <c r="Y768" s="65"/>
      <c r="Z768" s="65"/>
      <c r="AA768" s="65"/>
      <c r="AB768" s="65"/>
      <c r="AC768" s="65"/>
    </row>
    <row r="769" spans="1:29" ht="13.5" customHeight="1">
      <c r="A769" s="77"/>
      <c r="B769" s="78"/>
      <c r="C769" s="78"/>
      <c r="D769" s="78"/>
      <c r="E769" s="78"/>
      <c r="F769" s="78"/>
      <c r="G769" s="78"/>
      <c r="H769" s="78"/>
      <c r="I769" s="78"/>
      <c r="J769" s="78"/>
      <c r="K769" s="78"/>
      <c r="L769" s="78"/>
      <c r="M769" s="78"/>
      <c r="N769" s="78"/>
      <c r="O769" s="78"/>
      <c r="P769" s="78"/>
      <c r="Q769" s="79"/>
      <c r="R769" s="65"/>
      <c r="S769" s="65"/>
      <c r="T769" s="65"/>
      <c r="U769" s="65"/>
      <c r="V769" s="65"/>
      <c r="W769" s="65"/>
      <c r="X769" s="65"/>
      <c r="Y769" s="65"/>
      <c r="Z769" s="65"/>
      <c r="AA769" s="65"/>
      <c r="AB769" s="65"/>
      <c r="AC769" s="65"/>
    </row>
    <row r="770" spans="1:29" ht="13.5" customHeight="1">
      <c r="A770" s="77"/>
      <c r="B770" s="78"/>
      <c r="C770" s="78"/>
      <c r="D770" s="78"/>
      <c r="E770" s="78"/>
      <c r="F770" s="78"/>
      <c r="G770" s="78"/>
      <c r="H770" s="78"/>
      <c r="I770" s="78"/>
      <c r="J770" s="78"/>
      <c r="K770" s="78"/>
      <c r="L770" s="78"/>
      <c r="M770" s="78"/>
      <c r="N770" s="78"/>
      <c r="O770" s="78"/>
      <c r="P770" s="78"/>
      <c r="Q770" s="79"/>
      <c r="R770" s="65"/>
      <c r="S770" s="65"/>
      <c r="T770" s="65"/>
      <c r="U770" s="65"/>
      <c r="V770" s="65"/>
      <c r="W770" s="65"/>
      <c r="X770" s="65"/>
      <c r="Y770" s="65"/>
      <c r="Z770" s="65"/>
      <c r="AA770" s="65"/>
      <c r="AB770" s="65"/>
      <c r="AC770" s="65"/>
    </row>
    <row r="771" spans="1:29" ht="13.5" customHeight="1">
      <c r="A771" s="77"/>
      <c r="B771" s="78"/>
      <c r="C771" s="78"/>
      <c r="D771" s="78"/>
      <c r="E771" s="78"/>
      <c r="F771" s="78"/>
      <c r="G771" s="78"/>
      <c r="H771" s="78"/>
      <c r="I771" s="78"/>
      <c r="J771" s="78"/>
      <c r="K771" s="78"/>
      <c r="L771" s="78"/>
      <c r="M771" s="78"/>
      <c r="N771" s="78"/>
      <c r="O771" s="78"/>
      <c r="P771" s="78"/>
      <c r="Q771" s="79"/>
      <c r="R771" s="65"/>
      <c r="S771" s="65"/>
      <c r="T771" s="65"/>
      <c r="U771" s="65"/>
      <c r="V771" s="65"/>
      <c r="W771" s="65"/>
      <c r="X771" s="65"/>
      <c r="Y771" s="65"/>
      <c r="Z771" s="65"/>
      <c r="AA771" s="65"/>
      <c r="AB771" s="65"/>
      <c r="AC771" s="65"/>
    </row>
    <row r="772" spans="1:29" ht="13.5" customHeight="1">
      <c r="A772" s="77"/>
      <c r="B772" s="78"/>
      <c r="C772" s="78"/>
      <c r="D772" s="78"/>
      <c r="E772" s="78"/>
      <c r="F772" s="78"/>
      <c r="G772" s="78"/>
      <c r="H772" s="78"/>
      <c r="I772" s="78"/>
      <c r="J772" s="78"/>
      <c r="K772" s="78"/>
      <c r="L772" s="78"/>
      <c r="M772" s="78"/>
      <c r="N772" s="78"/>
      <c r="O772" s="78"/>
      <c r="P772" s="78"/>
      <c r="Q772" s="79"/>
      <c r="R772" s="65"/>
      <c r="S772" s="65"/>
      <c r="T772" s="65"/>
      <c r="U772" s="65"/>
      <c r="V772" s="65"/>
      <c r="W772" s="65"/>
      <c r="X772" s="65"/>
      <c r="Y772" s="65"/>
      <c r="Z772" s="65"/>
      <c r="AA772" s="65"/>
      <c r="AB772" s="65"/>
      <c r="AC772" s="65"/>
    </row>
    <row r="773" spans="1:29" ht="13.5" customHeight="1">
      <c r="A773" s="77"/>
      <c r="B773" s="78"/>
      <c r="C773" s="78"/>
      <c r="D773" s="78"/>
      <c r="E773" s="78"/>
      <c r="F773" s="78"/>
      <c r="G773" s="78"/>
      <c r="H773" s="78"/>
      <c r="I773" s="78"/>
      <c r="J773" s="78"/>
      <c r="K773" s="78"/>
      <c r="L773" s="78"/>
      <c r="M773" s="78"/>
      <c r="N773" s="78"/>
      <c r="O773" s="78"/>
      <c r="P773" s="78"/>
      <c r="Q773" s="79"/>
      <c r="R773" s="65"/>
      <c r="S773" s="65"/>
      <c r="T773" s="65"/>
      <c r="U773" s="65"/>
      <c r="V773" s="65"/>
      <c r="W773" s="65"/>
      <c r="X773" s="65"/>
      <c r="Y773" s="65"/>
      <c r="Z773" s="65"/>
      <c r="AA773" s="65"/>
      <c r="AB773" s="65"/>
      <c r="AC773" s="65"/>
    </row>
    <row r="774" spans="1:29" ht="13.5" customHeight="1">
      <c r="A774" s="77"/>
      <c r="B774" s="78"/>
      <c r="C774" s="78"/>
      <c r="D774" s="78"/>
      <c r="E774" s="78"/>
      <c r="F774" s="78"/>
      <c r="G774" s="78"/>
      <c r="H774" s="78"/>
      <c r="I774" s="78"/>
      <c r="J774" s="78"/>
      <c r="K774" s="78"/>
      <c r="L774" s="78"/>
      <c r="M774" s="78"/>
      <c r="N774" s="78"/>
      <c r="O774" s="78"/>
      <c r="P774" s="78"/>
      <c r="Q774" s="79"/>
      <c r="R774" s="65"/>
      <c r="S774" s="65"/>
      <c r="T774" s="65"/>
      <c r="U774" s="65"/>
      <c r="V774" s="65"/>
      <c r="W774" s="65"/>
      <c r="X774" s="65"/>
      <c r="Y774" s="65"/>
      <c r="Z774" s="65"/>
      <c r="AA774" s="65"/>
      <c r="AB774" s="65"/>
      <c r="AC774" s="65"/>
    </row>
    <row r="775" spans="1:29" ht="13.5" customHeight="1">
      <c r="A775" s="77"/>
      <c r="B775" s="78"/>
      <c r="C775" s="78"/>
      <c r="D775" s="78"/>
      <c r="E775" s="78"/>
      <c r="F775" s="78"/>
      <c r="G775" s="78"/>
      <c r="H775" s="78"/>
      <c r="I775" s="78"/>
      <c r="J775" s="78"/>
      <c r="K775" s="78"/>
      <c r="L775" s="78"/>
      <c r="M775" s="78"/>
      <c r="N775" s="78"/>
      <c r="O775" s="78"/>
      <c r="P775" s="78"/>
      <c r="Q775" s="79"/>
      <c r="R775" s="65"/>
      <c r="S775" s="65"/>
      <c r="T775" s="65"/>
      <c r="U775" s="65"/>
      <c r="V775" s="65"/>
      <c r="W775" s="65"/>
      <c r="X775" s="65"/>
      <c r="Y775" s="65"/>
      <c r="Z775" s="65"/>
      <c r="AA775" s="65"/>
      <c r="AB775" s="65"/>
      <c r="AC775" s="65"/>
    </row>
    <row r="776" spans="1:29" ht="13.5" customHeight="1">
      <c r="A776" s="77"/>
      <c r="B776" s="78"/>
      <c r="C776" s="78"/>
      <c r="D776" s="78"/>
      <c r="E776" s="78"/>
      <c r="F776" s="78"/>
      <c r="G776" s="78"/>
      <c r="H776" s="78"/>
      <c r="I776" s="78"/>
      <c r="J776" s="78"/>
      <c r="K776" s="78"/>
      <c r="L776" s="78"/>
      <c r="M776" s="78"/>
      <c r="N776" s="78"/>
      <c r="O776" s="78"/>
      <c r="P776" s="78"/>
      <c r="Q776" s="79"/>
      <c r="R776" s="65"/>
      <c r="S776" s="65"/>
      <c r="T776" s="65"/>
      <c r="U776" s="65"/>
      <c r="V776" s="65"/>
      <c r="W776" s="65"/>
      <c r="X776" s="65"/>
      <c r="Y776" s="65"/>
      <c r="Z776" s="65"/>
      <c r="AA776" s="65"/>
      <c r="AB776" s="65"/>
      <c r="AC776" s="65"/>
    </row>
    <row r="777" spans="1:29" ht="13.5" customHeight="1">
      <c r="A777" s="77"/>
      <c r="B777" s="78"/>
      <c r="C777" s="78"/>
      <c r="D777" s="78"/>
      <c r="E777" s="78"/>
      <c r="F777" s="78"/>
      <c r="G777" s="78"/>
      <c r="H777" s="78"/>
      <c r="I777" s="78"/>
      <c r="J777" s="78"/>
      <c r="K777" s="78"/>
      <c r="L777" s="78"/>
      <c r="M777" s="78"/>
      <c r="N777" s="78"/>
      <c r="O777" s="78"/>
      <c r="P777" s="78"/>
      <c r="Q777" s="79"/>
      <c r="R777" s="65"/>
      <c r="S777" s="65"/>
      <c r="T777" s="65"/>
      <c r="U777" s="65"/>
      <c r="V777" s="65"/>
      <c r="W777" s="65"/>
      <c r="X777" s="65"/>
      <c r="Y777" s="65"/>
      <c r="Z777" s="65"/>
      <c r="AA777" s="65"/>
      <c r="AB777" s="65"/>
      <c r="AC777" s="65"/>
    </row>
    <row r="778" spans="1:29" ht="13.5" customHeight="1">
      <c r="A778" s="77"/>
      <c r="B778" s="78"/>
      <c r="C778" s="78"/>
      <c r="D778" s="78"/>
      <c r="E778" s="78"/>
      <c r="F778" s="78"/>
      <c r="G778" s="78"/>
      <c r="H778" s="78"/>
      <c r="I778" s="78"/>
      <c r="J778" s="78"/>
      <c r="K778" s="78"/>
      <c r="L778" s="78"/>
      <c r="M778" s="78"/>
      <c r="N778" s="78"/>
      <c r="O778" s="78"/>
      <c r="P778" s="78"/>
      <c r="Q778" s="79"/>
      <c r="R778" s="65"/>
      <c r="S778" s="65"/>
      <c r="T778" s="65"/>
      <c r="U778" s="65"/>
      <c r="V778" s="65"/>
      <c r="W778" s="65"/>
      <c r="X778" s="65"/>
      <c r="Y778" s="65"/>
      <c r="Z778" s="65"/>
      <c r="AA778" s="65"/>
      <c r="AB778" s="65"/>
      <c r="AC778" s="65"/>
    </row>
    <row r="779" spans="1:29" ht="13.5" customHeight="1">
      <c r="A779" s="77"/>
      <c r="B779" s="78"/>
      <c r="C779" s="78"/>
      <c r="D779" s="78"/>
      <c r="E779" s="78"/>
      <c r="F779" s="78"/>
      <c r="G779" s="78"/>
      <c r="H779" s="78"/>
      <c r="I779" s="78"/>
      <c r="J779" s="78"/>
      <c r="K779" s="78"/>
      <c r="L779" s="78"/>
      <c r="M779" s="78"/>
      <c r="N779" s="78"/>
      <c r="O779" s="78"/>
      <c r="P779" s="78"/>
      <c r="Q779" s="79"/>
      <c r="R779" s="65"/>
      <c r="S779" s="65"/>
      <c r="T779" s="65"/>
      <c r="U779" s="65"/>
      <c r="V779" s="65"/>
      <c r="W779" s="65"/>
      <c r="X779" s="65"/>
      <c r="Y779" s="65"/>
      <c r="Z779" s="65"/>
      <c r="AA779" s="65"/>
      <c r="AB779" s="65"/>
      <c r="AC779" s="65"/>
    </row>
    <row r="780" spans="1:29" ht="13.5" customHeight="1">
      <c r="A780" s="77"/>
      <c r="B780" s="78"/>
      <c r="C780" s="78"/>
      <c r="D780" s="78"/>
      <c r="E780" s="78"/>
      <c r="F780" s="78"/>
      <c r="G780" s="78"/>
      <c r="H780" s="78"/>
      <c r="I780" s="78"/>
      <c r="J780" s="78"/>
      <c r="K780" s="78"/>
      <c r="L780" s="78"/>
      <c r="M780" s="78"/>
      <c r="N780" s="78"/>
      <c r="O780" s="78"/>
      <c r="P780" s="78"/>
      <c r="Q780" s="79"/>
      <c r="R780" s="65"/>
      <c r="S780" s="65"/>
      <c r="T780" s="65"/>
      <c r="U780" s="65"/>
      <c r="V780" s="65"/>
      <c r="W780" s="65"/>
      <c r="X780" s="65"/>
      <c r="Y780" s="65"/>
      <c r="Z780" s="65"/>
      <c r="AA780" s="65"/>
      <c r="AB780" s="65"/>
      <c r="AC780" s="65"/>
    </row>
    <row r="781" spans="1:29" ht="13.5" customHeight="1">
      <c r="A781" s="77"/>
      <c r="B781" s="78"/>
      <c r="C781" s="78"/>
      <c r="D781" s="78"/>
      <c r="E781" s="78"/>
      <c r="F781" s="78"/>
      <c r="G781" s="78"/>
      <c r="H781" s="78"/>
      <c r="I781" s="78"/>
      <c r="J781" s="78"/>
      <c r="K781" s="78"/>
      <c r="L781" s="78"/>
      <c r="M781" s="78"/>
      <c r="N781" s="78"/>
      <c r="O781" s="78"/>
      <c r="P781" s="78"/>
      <c r="Q781" s="79"/>
      <c r="R781" s="65"/>
      <c r="S781" s="65"/>
      <c r="T781" s="65"/>
      <c r="U781" s="65"/>
      <c r="V781" s="65"/>
      <c r="W781" s="65"/>
      <c r="X781" s="65"/>
      <c r="Y781" s="65"/>
      <c r="Z781" s="65"/>
      <c r="AA781" s="65"/>
      <c r="AB781" s="65"/>
      <c r="AC781" s="65"/>
    </row>
    <row r="782" spans="1:29" ht="13.5" customHeight="1">
      <c r="A782" s="77"/>
      <c r="B782" s="78"/>
      <c r="C782" s="78"/>
      <c r="D782" s="78"/>
      <c r="E782" s="78"/>
      <c r="F782" s="78"/>
      <c r="G782" s="78"/>
      <c r="H782" s="78"/>
      <c r="I782" s="78"/>
      <c r="J782" s="78"/>
      <c r="K782" s="78"/>
      <c r="L782" s="78"/>
      <c r="M782" s="78"/>
      <c r="N782" s="78"/>
      <c r="O782" s="78"/>
      <c r="P782" s="78"/>
      <c r="Q782" s="79"/>
      <c r="R782" s="65"/>
      <c r="S782" s="65"/>
      <c r="T782" s="65"/>
      <c r="U782" s="65"/>
      <c r="V782" s="65"/>
      <c r="W782" s="65"/>
      <c r="X782" s="65"/>
      <c r="Y782" s="65"/>
      <c r="Z782" s="65"/>
      <c r="AA782" s="65"/>
      <c r="AB782" s="65"/>
      <c r="AC782" s="65"/>
    </row>
    <row r="783" spans="1:29" ht="13.5" customHeight="1">
      <c r="A783" s="77"/>
      <c r="B783" s="78"/>
      <c r="C783" s="78"/>
      <c r="D783" s="78"/>
      <c r="E783" s="78"/>
      <c r="F783" s="78"/>
      <c r="G783" s="78"/>
      <c r="H783" s="78"/>
      <c r="I783" s="78"/>
      <c r="J783" s="78"/>
      <c r="K783" s="78"/>
      <c r="L783" s="78"/>
      <c r="M783" s="78"/>
      <c r="N783" s="78"/>
      <c r="O783" s="78"/>
      <c r="P783" s="78"/>
      <c r="Q783" s="79"/>
      <c r="R783" s="65"/>
      <c r="S783" s="65"/>
      <c r="T783" s="65"/>
      <c r="U783" s="65"/>
      <c r="V783" s="65"/>
      <c r="W783" s="65"/>
      <c r="X783" s="65"/>
      <c r="Y783" s="65"/>
      <c r="Z783" s="65"/>
      <c r="AA783" s="65"/>
      <c r="AB783" s="65"/>
      <c r="AC783" s="65"/>
    </row>
    <row r="784" spans="1:29" ht="13.5" customHeight="1">
      <c r="A784" s="77"/>
      <c r="B784" s="78"/>
      <c r="C784" s="78"/>
      <c r="D784" s="78"/>
      <c r="E784" s="78"/>
      <c r="F784" s="78"/>
      <c r="G784" s="78"/>
      <c r="H784" s="78"/>
      <c r="I784" s="78"/>
      <c r="J784" s="78"/>
      <c r="K784" s="78"/>
      <c r="L784" s="78"/>
      <c r="M784" s="78"/>
      <c r="N784" s="78"/>
      <c r="O784" s="78"/>
      <c r="P784" s="78"/>
      <c r="Q784" s="79"/>
      <c r="R784" s="65"/>
      <c r="S784" s="65"/>
      <c r="T784" s="65"/>
      <c r="U784" s="65"/>
      <c r="V784" s="65"/>
      <c r="W784" s="65"/>
      <c r="X784" s="65"/>
      <c r="Y784" s="65"/>
      <c r="Z784" s="65"/>
      <c r="AA784" s="65"/>
      <c r="AB784" s="65"/>
      <c r="AC784" s="65"/>
    </row>
    <row r="785" spans="1:29" ht="13.5" customHeight="1">
      <c r="A785" s="77"/>
      <c r="B785" s="78"/>
      <c r="C785" s="78"/>
      <c r="D785" s="78"/>
      <c r="E785" s="78"/>
      <c r="F785" s="78"/>
      <c r="G785" s="78"/>
      <c r="H785" s="78"/>
      <c r="I785" s="78"/>
      <c r="J785" s="78"/>
      <c r="K785" s="78"/>
      <c r="L785" s="78"/>
      <c r="M785" s="78"/>
      <c r="N785" s="78"/>
      <c r="O785" s="78"/>
      <c r="P785" s="78"/>
      <c r="Q785" s="79"/>
      <c r="R785" s="65"/>
      <c r="S785" s="65"/>
      <c r="T785" s="65"/>
      <c r="U785" s="65"/>
      <c r="V785" s="65"/>
      <c r="W785" s="65"/>
      <c r="X785" s="65"/>
      <c r="Y785" s="65"/>
      <c r="Z785" s="65"/>
      <c r="AA785" s="65"/>
      <c r="AB785" s="65"/>
      <c r="AC785" s="65"/>
    </row>
    <row r="786" spans="1:29" ht="13.5" customHeight="1">
      <c r="A786" s="77"/>
      <c r="B786" s="78"/>
      <c r="C786" s="78"/>
      <c r="D786" s="78"/>
      <c r="E786" s="78"/>
      <c r="F786" s="78"/>
      <c r="G786" s="78"/>
      <c r="H786" s="78"/>
      <c r="I786" s="78"/>
      <c r="J786" s="78"/>
      <c r="K786" s="78"/>
      <c r="L786" s="78"/>
      <c r="M786" s="78"/>
      <c r="N786" s="78"/>
      <c r="O786" s="78"/>
      <c r="P786" s="78"/>
      <c r="Q786" s="79"/>
      <c r="R786" s="65"/>
      <c r="S786" s="65"/>
      <c r="T786" s="65"/>
      <c r="U786" s="65"/>
      <c r="V786" s="65"/>
      <c r="W786" s="65"/>
      <c r="X786" s="65"/>
      <c r="Y786" s="65"/>
      <c r="Z786" s="65"/>
      <c r="AA786" s="65"/>
      <c r="AB786" s="65"/>
      <c r="AC786" s="65"/>
    </row>
    <row r="787" spans="1:29" ht="13.5" customHeight="1">
      <c r="A787" s="77"/>
      <c r="B787" s="78"/>
      <c r="C787" s="78"/>
      <c r="D787" s="78"/>
      <c r="E787" s="78"/>
      <c r="F787" s="78"/>
      <c r="G787" s="78"/>
      <c r="H787" s="78"/>
      <c r="I787" s="78"/>
      <c r="J787" s="78"/>
      <c r="K787" s="78"/>
      <c r="L787" s="78"/>
      <c r="M787" s="78"/>
      <c r="N787" s="78"/>
      <c r="O787" s="78"/>
      <c r="P787" s="78"/>
      <c r="Q787" s="79"/>
      <c r="R787" s="65"/>
      <c r="S787" s="65"/>
      <c r="T787" s="65"/>
      <c r="U787" s="65"/>
      <c r="V787" s="65"/>
      <c r="W787" s="65"/>
      <c r="X787" s="65"/>
      <c r="Y787" s="65"/>
      <c r="Z787" s="65"/>
      <c r="AA787" s="65"/>
      <c r="AB787" s="65"/>
      <c r="AC787" s="65"/>
    </row>
    <row r="788" spans="1:29" ht="13.5" customHeight="1">
      <c r="A788" s="77"/>
      <c r="B788" s="78"/>
      <c r="C788" s="78"/>
      <c r="D788" s="78"/>
      <c r="E788" s="78"/>
      <c r="F788" s="78"/>
      <c r="G788" s="78"/>
      <c r="H788" s="78"/>
      <c r="I788" s="78"/>
      <c r="J788" s="78"/>
      <c r="K788" s="78"/>
      <c r="L788" s="78"/>
      <c r="M788" s="78"/>
      <c r="N788" s="78"/>
      <c r="O788" s="78"/>
      <c r="P788" s="78"/>
      <c r="Q788" s="79"/>
      <c r="R788" s="65"/>
      <c r="S788" s="65"/>
      <c r="T788" s="65"/>
      <c r="U788" s="65"/>
      <c r="V788" s="65"/>
      <c r="W788" s="65"/>
      <c r="X788" s="65"/>
      <c r="Y788" s="65"/>
      <c r="Z788" s="65"/>
      <c r="AA788" s="65"/>
      <c r="AB788" s="65"/>
      <c r="AC788" s="65"/>
    </row>
    <row r="789" spans="1:29" ht="13.5" customHeight="1">
      <c r="A789" s="77"/>
      <c r="B789" s="78"/>
      <c r="C789" s="78"/>
      <c r="D789" s="78"/>
      <c r="E789" s="78"/>
      <c r="F789" s="78"/>
      <c r="G789" s="78"/>
      <c r="H789" s="78"/>
      <c r="I789" s="78"/>
      <c r="J789" s="78"/>
      <c r="K789" s="78"/>
      <c r="L789" s="78"/>
      <c r="M789" s="78"/>
      <c r="N789" s="78"/>
      <c r="O789" s="78"/>
      <c r="P789" s="78"/>
      <c r="Q789" s="79"/>
      <c r="R789" s="65"/>
      <c r="S789" s="65"/>
      <c r="T789" s="65"/>
      <c r="U789" s="65"/>
      <c r="V789" s="65"/>
      <c r="W789" s="65"/>
      <c r="X789" s="65"/>
      <c r="Y789" s="65"/>
      <c r="Z789" s="65"/>
      <c r="AA789" s="65"/>
      <c r="AB789" s="65"/>
      <c r="AC789" s="65"/>
    </row>
    <row r="790" spans="1:29" ht="13.5" customHeight="1">
      <c r="A790" s="77"/>
      <c r="B790" s="78"/>
      <c r="C790" s="78"/>
      <c r="D790" s="78"/>
      <c r="E790" s="78"/>
      <c r="F790" s="78"/>
      <c r="G790" s="78"/>
      <c r="H790" s="78"/>
      <c r="I790" s="78"/>
      <c r="J790" s="78"/>
      <c r="K790" s="78"/>
      <c r="L790" s="78"/>
      <c r="M790" s="78"/>
      <c r="N790" s="78"/>
      <c r="O790" s="78"/>
      <c r="P790" s="78"/>
      <c r="Q790" s="79"/>
      <c r="R790" s="65"/>
      <c r="S790" s="65"/>
      <c r="T790" s="65"/>
      <c r="U790" s="65"/>
      <c r="V790" s="65"/>
      <c r="W790" s="65"/>
      <c r="X790" s="65"/>
      <c r="Y790" s="65"/>
      <c r="Z790" s="65"/>
      <c r="AA790" s="65"/>
      <c r="AB790" s="65"/>
      <c r="AC790" s="65"/>
    </row>
    <row r="791" spans="1:29" ht="13.5" customHeight="1">
      <c r="A791" s="77"/>
      <c r="B791" s="78"/>
      <c r="C791" s="78"/>
      <c r="D791" s="78"/>
      <c r="E791" s="78"/>
      <c r="F791" s="78"/>
      <c r="G791" s="78"/>
      <c r="H791" s="78"/>
      <c r="I791" s="78"/>
      <c r="J791" s="78"/>
      <c r="K791" s="78"/>
      <c r="L791" s="78"/>
      <c r="M791" s="78"/>
      <c r="N791" s="78"/>
      <c r="O791" s="78"/>
      <c r="P791" s="78"/>
      <c r="Q791" s="79"/>
      <c r="R791" s="65"/>
      <c r="S791" s="65"/>
      <c r="T791" s="65"/>
      <c r="U791" s="65"/>
      <c r="V791" s="65"/>
      <c r="W791" s="65"/>
      <c r="X791" s="65"/>
      <c r="Y791" s="65"/>
      <c r="Z791" s="65"/>
      <c r="AA791" s="65"/>
      <c r="AB791" s="65"/>
      <c r="AC791" s="65"/>
    </row>
    <row r="792" spans="1:29" ht="13.5" customHeight="1">
      <c r="A792" s="77"/>
      <c r="B792" s="78"/>
      <c r="C792" s="78"/>
      <c r="D792" s="78"/>
      <c r="E792" s="78"/>
      <c r="F792" s="78"/>
      <c r="G792" s="78"/>
      <c r="H792" s="78"/>
      <c r="I792" s="78"/>
      <c r="J792" s="78"/>
      <c r="K792" s="78"/>
      <c r="L792" s="78"/>
      <c r="M792" s="78"/>
      <c r="N792" s="78"/>
      <c r="O792" s="78"/>
      <c r="P792" s="78"/>
      <c r="Q792" s="79"/>
      <c r="R792" s="65"/>
      <c r="S792" s="65"/>
      <c r="T792" s="65"/>
      <c r="U792" s="65"/>
      <c r="V792" s="65"/>
      <c r="W792" s="65"/>
      <c r="X792" s="65"/>
      <c r="Y792" s="65"/>
      <c r="Z792" s="65"/>
      <c r="AA792" s="65"/>
      <c r="AB792" s="65"/>
      <c r="AC792" s="65"/>
    </row>
    <row r="793" spans="1:29" ht="13.5" customHeight="1">
      <c r="A793" s="77"/>
      <c r="B793" s="78"/>
      <c r="C793" s="78"/>
      <c r="D793" s="78"/>
      <c r="E793" s="78"/>
      <c r="F793" s="78"/>
      <c r="G793" s="78"/>
      <c r="H793" s="78"/>
      <c r="I793" s="78"/>
      <c r="J793" s="78"/>
      <c r="K793" s="78"/>
      <c r="L793" s="78"/>
      <c r="M793" s="78"/>
      <c r="N793" s="78"/>
      <c r="O793" s="78"/>
      <c r="P793" s="78"/>
      <c r="Q793" s="79"/>
      <c r="R793" s="65"/>
      <c r="S793" s="65"/>
      <c r="T793" s="65"/>
      <c r="U793" s="65"/>
      <c r="V793" s="65"/>
      <c r="W793" s="65"/>
      <c r="X793" s="65"/>
      <c r="Y793" s="65"/>
      <c r="Z793" s="65"/>
      <c r="AA793" s="65"/>
      <c r="AB793" s="65"/>
      <c r="AC793" s="65"/>
    </row>
    <row r="794" spans="1:29" ht="13.5" customHeight="1">
      <c r="A794" s="77"/>
      <c r="B794" s="78"/>
      <c r="C794" s="78"/>
      <c r="D794" s="78"/>
      <c r="E794" s="78"/>
      <c r="F794" s="78"/>
      <c r="G794" s="78"/>
      <c r="H794" s="78"/>
      <c r="I794" s="78"/>
      <c r="J794" s="78"/>
      <c r="K794" s="78"/>
      <c r="L794" s="78"/>
      <c r="M794" s="78"/>
      <c r="N794" s="78"/>
      <c r="O794" s="78"/>
      <c r="P794" s="78"/>
      <c r="Q794" s="79"/>
      <c r="R794" s="65"/>
      <c r="S794" s="65"/>
      <c r="T794" s="65"/>
      <c r="U794" s="65"/>
      <c r="V794" s="65"/>
      <c r="W794" s="65"/>
      <c r="X794" s="65"/>
      <c r="Y794" s="65"/>
      <c r="Z794" s="65"/>
      <c r="AA794" s="65"/>
      <c r="AB794" s="65"/>
      <c r="AC794" s="65"/>
    </row>
    <row r="795" spans="1:29" ht="13.5" customHeight="1">
      <c r="A795" s="77"/>
      <c r="B795" s="78"/>
      <c r="C795" s="78"/>
      <c r="D795" s="78"/>
      <c r="E795" s="78"/>
      <c r="F795" s="78"/>
      <c r="G795" s="78"/>
      <c r="H795" s="78"/>
      <c r="I795" s="78"/>
      <c r="J795" s="78"/>
      <c r="K795" s="78"/>
      <c r="L795" s="78"/>
      <c r="M795" s="78"/>
      <c r="N795" s="78"/>
      <c r="O795" s="78"/>
      <c r="P795" s="78"/>
      <c r="Q795" s="79"/>
      <c r="R795" s="65"/>
      <c r="S795" s="65"/>
      <c r="T795" s="65"/>
      <c r="U795" s="65"/>
      <c r="V795" s="65"/>
      <c r="W795" s="65"/>
      <c r="X795" s="65"/>
      <c r="Y795" s="65"/>
      <c r="Z795" s="65"/>
      <c r="AA795" s="65"/>
      <c r="AB795" s="65"/>
      <c r="AC795" s="65"/>
    </row>
    <row r="796" spans="1:29" ht="13.5" customHeight="1">
      <c r="A796" s="77"/>
      <c r="B796" s="78"/>
      <c r="C796" s="78"/>
      <c r="D796" s="78"/>
      <c r="E796" s="78"/>
      <c r="F796" s="78"/>
      <c r="G796" s="78"/>
      <c r="H796" s="78"/>
      <c r="I796" s="78"/>
      <c r="J796" s="78"/>
      <c r="K796" s="78"/>
      <c r="L796" s="78"/>
      <c r="M796" s="78"/>
      <c r="N796" s="78"/>
      <c r="O796" s="78"/>
      <c r="P796" s="78"/>
      <c r="Q796" s="79"/>
      <c r="R796" s="65"/>
      <c r="S796" s="65"/>
      <c r="T796" s="65"/>
      <c r="U796" s="65"/>
      <c r="V796" s="65"/>
      <c r="W796" s="65"/>
      <c r="X796" s="65"/>
      <c r="Y796" s="65"/>
      <c r="Z796" s="65"/>
      <c r="AA796" s="65"/>
      <c r="AB796" s="65"/>
      <c r="AC796" s="65"/>
    </row>
    <row r="797" spans="1:29" ht="13.5" customHeight="1">
      <c r="A797" s="77"/>
      <c r="B797" s="78"/>
      <c r="C797" s="78"/>
      <c r="D797" s="78"/>
      <c r="E797" s="78"/>
      <c r="F797" s="78"/>
      <c r="G797" s="78"/>
      <c r="H797" s="78"/>
      <c r="I797" s="78"/>
      <c r="J797" s="78"/>
      <c r="K797" s="78"/>
      <c r="L797" s="78"/>
      <c r="M797" s="78"/>
      <c r="N797" s="78"/>
      <c r="O797" s="78"/>
      <c r="P797" s="78"/>
      <c r="Q797" s="79"/>
      <c r="R797" s="65"/>
      <c r="S797" s="65"/>
      <c r="T797" s="65"/>
      <c r="U797" s="65"/>
      <c r="V797" s="65"/>
      <c r="W797" s="65"/>
      <c r="X797" s="65"/>
      <c r="Y797" s="65"/>
      <c r="Z797" s="65"/>
      <c r="AA797" s="65"/>
      <c r="AB797" s="65"/>
      <c r="AC797" s="65"/>
    </row>
    <row r="798" spans="1:29" ht="13.5" customHeight="1">
      <c r="A798" s="77"/>
      <c r="B798" s="78"/>
      <c r="C798" s="78"/>
      <c r="D798" s="78"/>
      <c r="E798" s="78"/>
      <c r="F798" s="78"/>
      <c r="G798" s="78"/>
      <c r="H798" s="78"/>
      <c r="I798" s="78"/>
      <c r="J798" s="78"/>
      <c r="K798" s="78"/>
      <c r="L798" s="78"/>
      <c r="M798" s="78"/>
      <c r="N798" s="78"/>
      <c r="O798" s="78"/>
      <c r="P798" s="78"/>
      <c r="Q798" s="79"/>
      <c r="R798" s="65"/>
      <c r="S798" s="65"/>
      <c r="T798" s="65"/>
      <c r="U798" s="65"/>
      <c r="V798" s="65"/>
      <c r="W798" s="65"/>
      <c r="X798" s="65"/>
      <c r="Y798" s="65"/>
      <c r="Z798" s="65"/>
      <c r="AA798" s="65"/>
      <c r="AB798" s="65"/>
      <c r="AC798" s="65"/>
    </row>
    <row r="799" spans="1:29" ht="13.5" customHeight="1">
      <c r="A799" s="77"/>
      <c r="B799" s="78"/>
      <c r="C799" s="78"/>
      <c r="D799" s="78"/>
      <c r="E799" s="78"/>
      <c r="F799" s="78"/>
      <c r="G799" s="78"/>
      <c r="H799" s="78"/>
      <c r="I799" s="78"/>
      <c r="J799" s="78"/>
      <c r="K799" s="78"/>
      <c r="L799" s="78"/>
      <c r="M799" s="78"/>
      <c r="N799" s="78"/>
      <c r="O799" s="78"/>
      <c r="P799" s="78"/>
      <c r="Q799" s="79"/>
      <c r="R799" s="65"/>
      <c r="S799" s="65"/>
      <c r="T799" s="65"/>
      <c r="U799" s="65"/>
      <c r="V799" s="65"/>
      <c r="W799" s="65"/>
      <c r="X799" s="65"/>
      <c r="Y799" s="65"/>
      <c r="Z799" s="65"/>
      <c r="AA799" s="65"/>
      <c r="AB799" s="65"/>
      <c r="AC799" s="65"/>
    </row>
    <row r="800" spans="1:29" ht="13.5" customHeight="1">
      <c r="A800" s="77"/>
      <c r="B800" s="78"/>
      <c r="C800" s="78"/>
      <c r="D800" s="78"/>
      <c r="E800" s="78"/>
      <c r="F800" s="78"/>
      <c r="G800" s="78"/>
      <c r="H800" s="78"/>
      <c r="I800" s="78"/>
      <c r="J800" s="78"/>
      <c r="K800" s="78"/>
      <c r="L800" s="78"/>
      <c r="M800" s="78"/>
      <c r="N800" s="78"/>
      <c r="O800" s="78"/>
      <c r="P800" s="78"/>
      <c r="Q800" s="79"/>
      <c r="R800" s="65"/>
      <c r="S800" s="65"/>
      <c r="T800" s="65"/>
      <c r="U800" s="65"/>
      <c r="V800" s="65"/>
      <c r="W800" s="65"/>
      <c r="X800" s="65"/>
      <c r="Y800" s="65"/>
      <c r="Z800" s="65"/>
      <c r="AA800" s="65"/>
      <c r="AB800" s="65"/>
      <c r="AC800" s="65"/>
    </row>
    <row r="801" spans="1:29" ht="13.5" customHeight="1">
      <c r="A801" s="77"/>
      <c r="B801" s="78"/>
      <c r="C801" s="78"/>
      <c r="D801" s="78"/>
      <c r="E801" s="78"/>
      <c r="F801" s="78"/>
      <c r="G801" s="78"/>
      <c r="H801" s="78"/>
      <c r="I801" s="78"/>
      <c r="J801" s="78"/>
      <c r="K801" s="78"/>
      <c r="L801" s="78"/>
      <c r="M801" s="78"/>
      <c r="N801" s="78"/>
      <c r="O801" s="78"/>
      <c r="P801" s="78"/>
      <c r="Q801" s="79"/>
      <c r="R801" s="65"/>
      <c r="S801" s="65"/>
      <c r="T801" s="65"/>
      <c r="U801" s="65"/>
      <c r="V801" s="65"/>
      <c r="W801" s="65"/>
      <c r="X801" s="65"/>
      <c r="Y801" s="65"/>
      <c r="Z801" s="65"/>
      <c r="AA801" s="65"/>
      <c r="AB801" s="65"/>
      <c r="AC801" s="65"/>
    </row>
    <row r="802" spans="1:29" ht="13.5" customHeight="1">
      <c r="A802" s="77"/>
      <c r="B802" s="78"/>
      <c r="C802" s="78"/>
      <c r="D802" s="78"/>
      <c r="E802" s="78"/>
      <c r="F802" s="78"/>
      <c r="G802" s="78"/>
      <c r="H802" s="78"/>
      <c r="I802" s="78"/>
      <c r="J802" s="78"/>
      <c r="K802" s="78"/>
      <c r="L802" s="78"/>
      <c r="M802" s="78"/>
      <c r="N802" s="78"/>
      <c r="O802" s="78"/>
      <c r="P802" s="78"/>
      <c r="Q802" s="79"/>
      <c r="R802" s="65"/>
      <c r="S802" s="65"/>
      <c r="T802" s="65"/>
      <c r="U802" s="65"/>
      <c r="V802" s="65"/>
      <c r="W802" s="65"/>
      <c r="X802" s="65"/>
      <c r="Y802" s="65"/>
      <c r="Z802" s="65"/>
      <c r="AA802" s="65"/>
      <c r="AB802" s="65"/>
      <c r="AC802" s="65"/>
    </row>
    <row r="803" spans="1:29" ht="13.5" customHeight="1">
      <c r="A803" s="77"/>
      <c r="B803" s="78"/>
      <c r="C803" s="78"/>
      <c r="D803" s="78"/>
      <c r="E803" s="78"/>
      <c r="F803" s="78"/>
      <c r="G803" s="78"/>
      <c r="H803" s="78"/>
      <c r="I803" s="78"/>
      <c r="J803" s="78"/>
      <c r="K803" s="78"/>
      <c r="L803" s="78"/>
      <c r="M803" s="78"/>
      <c r="N803" s="78"/>
      <c r="O803" s="78"/>
      <c r="P803" s="78"/>
      <c r="Q803" s="79"/>
      <c r="R803" s="65"/>
      <c r="S803" s="65"/>
      <c r="T803" s="65"/>
      <c r="U803" s="65"/>
      <c r="V803" s="65"/>
      <c r="W803" s="65"/>
      <c r="X803" s="65"/>
      <c r="Y803" s="65"/>
      <c r="Z803" s="65"/>
      <c r="AA803" s="65"/>
      <c r="AB803" s="65"/>
      <c r="AC803" s="65"/>
    </row>
    <row r="804" spans="1:29" ht="13.5" customHeight="1">
      <c r="A804" s="77"/>
      <c r="B804" s="78"/>
      <c r="C804" s="78"/>
      <c r="D804" s="78"/>
      <c r="E804" s="78"/>
      <c r="F804" s="78"/>
      <c r="G804" s="78"/>
      <c r="H804" s="78"/>
      <c r="I804" s="78"/>
      <c r="J804" s="78"/>
      <c r="K804" s="78"/>
      <c r="L804" s="78"/>
      <c r="M804" s="78"/>
      <c r="N804" s="78"/>
      <c r="O804" s="78"/>
      <c r="P804" s="78"/>
      <c r="Q804" s="79"/>
      <c r="R804" s="65"/>
      <c r="S804" s="65"/>
      <c r="T804" s="65"/>
      <c r="U804" s="65"/>
      <c r="V804" s="65"/>
      <c r="W804" s="65"/>
      <c r="X804" s="65"/>
      <c r="Y804" s="65"/>
      <c r="Z804" s="65"/>
      <c r="AA804" s="65"/>
      <c r="AB804" s="65"/>
      <c r="AC804" s="65"/>
    </row>
    <row r="805" spans="1:29" ht="13.5" customHeight="1">
      <c r="A805" s="77"/>
      <c r="B805" s="78"/>
      <c r="C805" s="78"/>
      <c r="D805" s="78"/>
      <c r="E805" s="78"/>
      <c r="F805" s="78"/>
      <c r="G805" s="78"/>
      <c r="H805" s="78"/>
      <c r="I805" s="78"/>
      <c r="J805" s="78"/>
      <c r="K805" s="78"/>
      <c r="L805" s="78"/>
      <c r="M805" s="78"/>
      <c r="N805" s="78"/>
      <c r="O805" s="78"/>
      <c r="P805" s="78"/>
      <c r="Q805" s="79"/>
      <c r="R805" s="65"/>
      <c r="S805" s="65"/>
      <c r="T805" s="65"/>
      <c r="U805" s="65"/>
      <c r="V805" s="65"/>
      <c r="W805" s="65"/>
      <c r="X805" s="65"/>
      <c r="Y805" s="65"/>
      <c r="Z805" s="65"/>
      <c r="AA805" s="65"/>
      <c r="AB805" s="65"/>
      <c r="AC805" s="65"/>
    </row>
    <row r="806" spans="1:29" ht="13.5" customHeight="1">
      <c r="A806" s="77"/>
      <c r="B806" s="78"/>
      <c r="C806" s="78"/>
      <c r="D806" s="78"/>
      <c r="E806" s="78"/>
      <c r="F806" s="78"/>
      <c r="G806" s="78"/>
      <c r="H806" s="78"/>
      <c r="I806" s="78"/>
      <c r="J806" s="78"/>
      <c r="K806" s="78"/>
      <c r="L806" s="78"/>
      <c r="M806" s="78"/>
      <c r="N806" s="78"/>
      <c r="O806" s="78"/>
      <c r="P806" s="78"/>
      <c r="Q806" s="79"/>
      <c r="R806" s="65"/>
      <c r="S806" s="65"/>
      <c r="T806" s="65"/>
      <c r="U806" s="65"/>
      <c r="V806" s="65"/>
      <c r="W806" s="65"/>
      <c r="X806" s="65"/>
      <c r="Y806" s="65"/>
      <c r="Z806" s="65"/>
      <c r="AA806" s="65"/>
      <c r="AB806" s="65"/>
      <c r="AC806" s="65"/>
    </row>
    <row r="807" spans="1:29" ht="13.5" customHeight="1">
      <c r="A807" s="77"/>
      <c r="B807" s="78"/>
      <c r="C807" s="78"/>
      <c r="D807" s="78"/>
      <c r="E807" s="78"/>
      <c r="F807" s="78"/>
      <c r="G807" s="78"/>
      <c r="H807" s="78"/>
      <c r="I807" s="78"/>
      <c r="J807" s="78"/>
      <c r="K807" s="78"/>
      <c r="L807" s="78"/>
      <c r="M807" s="78"/>
      <c r="N807" s="78"/>
      <c r="O807" s="78"/>
      <c r="P807" s="78"/>
      <c r="Q807" s="79"/>
      <c r="R807" s="65"/>
      <c r="S807" s="65"/>
      <c r="T807" s="65"/>
      <c r="U807" s="65"/>
      <c r="V807" s="65"/>
      <c r="W807" s="65"/>
      <c r="X807" s="65"/>
      <c r="Y807" s="65"/>
      <c r="Z807" s="65"/>
      <c r="AA807" s="65"/>
      <c r="AB807" s="65"/>
      <c r="AC807" s="65"/>
    </row>
    <row r="808" spans="1:29" ht="13.5" customHeight="1">
      <c r="A808" s="77"/>
      <c r="B808" s="78"/>
      <c r="C808" s="78"/>
      <c r="D808" s="78"/>
      <c r="E808" s="78"/>
      <c r="F808" s="78"/>
      <c r="G808" s="78"/>
      <c r="H808" s="78"/>
      <c r="I808" s="78"/>
      <c r="J808" s="78"/>
      <c r="K808" s="78"/>
      <c r="L808" s="78"/>
      <c r="M808" s="78"/>
      <c r="N808" s="78"/>
      <c r="O808" s="78"/>
      <c r="P808" s="78"/>
      <c r="Q808" s="79"/>
      <c r="R808" s="65"/>
      <c r="S808" s="65"/>
      <c r="T808" s="65"/>
      <c r="U808" s="65"/>
      <c r="V808" s="65"/>
      <c r="W808" s="65"/>
      <c r="X808" s="65"/>
      <c r="Y808" s="65"/>
      <c r="Z808" s="65"/>
      <c r="AA808" s="65"/>
      <c r="AB808" s="65"/>
      <c r="AC808" s="65"/>
    </row>
    <row r="809" spans="1:29" ht="13.5" customHeight="1">
      <c r="A809" s="77"/>
      <c r="B809" s="78"/>
      <c r="C809" s="78"/>
      <c r="D809" s="78"/>
      <c r="E809" s="78"/>
      <c r="F809" s="78"/>
      <c r="G809" s="78"/>
      <c r="H809" s="78"/>
      <c r="I809" s="78"/>
      <c r="J809" s="78"/>
      <c r="K809" s="78"/>
      <c r="L809" s="78"/>
      <c r="M809" s="78"/>
      <c r="N809" s="78"/>
      <c r="O809" s="78"/>
      <c r="P809" s="78"/>
      <c r="Q809" s="79"/>
      <c r="R809" s="65"/>
      <c r="S809" s="65"/>
      <c r="T809" s="65"/>
      <c r="U809" s="65"/>
      <c r="V809" s="65"/>
      <c r="W809" s="65"/>
      <c r="X809" s="65"/>
      <c r="Y809" s="65"/>
      <c r="Z809" s="65"/>
      <c r="AA809" s="65"/>
      <c r="AB809" s="65"/>
      <c r="AC809" s="65"/>
    </row>
    <row r="810" spans="1:29" ht="13.5" customHeight="1">
      <c r="A810" s="77"/>
      <c r="B810" s="78"/>
      <c r="C810" s="78"/>
      <c r="D810" s="78"/>
      <c r="E810" s="78"/>
      <c r="F810" s="78"/>
      <c r="G810" s="78"/>
      <c r="H810" s="78"/>
      <c r="I810" s="78"/>
      <c r="J810" s="78"/>
      <c r="K810" s="78"/>
      <c r="L810" s="78"/>
      <c r="M810" s="78"/>
      <c r="N810" s="78"/>
      <c r="O810" s="78"/>
      <c r="P810" s="78"/>
      <c r="Q810" s="79"/>
      <c r="R810" s="65"/>
      <c r="S810" s="65"/>
      <c r="T810" s="65"/>
      <c r="U810" s="65"/>
      <c r="V810" s="65"/>
      <c r="W810" s="65"/>
      <c r="X810" s="65"/>
      <c r="Y810" s="65"/>
      <c r="Z810" s="65"/>
      <c r="AA810" s="65"/>
      <c r="AB810" s="65"/>
      <c r="AC810" s="65"/>
    </row>
    <row r="811" spans="1:29" ht="13.5" customHeight="1">
      <c r="A811" s="77"/>
      <c r="B811" s="78"/>
      <c r="C811" s="78"/>
      <c r="D811" s="78"/>
      <c r="E811" s="78"/>
      <c r="F811" s="78"/>
      <c r="G811" s="78"/>
      <c r="H811" s="78"/>
      <c r="I811" s="78"/>
      <c r="J811" s="78"/>
      <c r="K811" s="78"/>
      <c r="L811" s="78"/>
      <c r="M811" s="78"/>
      <c r="N811" s="78"/>
      <c r="O811" s="78"/>
      <c r="P811" s="78"/>
      <c r="Q811" s="79"/>
      <c r="R811" s="65"/>
      <c r="S811" s="65"/>
      <c r="T811" s="65"/>
      <c r="U811" s="65"/>
      <c r="V811" s="65"/>
      <c r="W811" s="65"/>
      <c r="X811" s="65"/>
      <c r="Y811" s="65"/>
      <c r="Z811" s="65"/>
      <c r="AA811" s="65"/>
      <c r="AB811" s="65"/>
      <c r="AC811" s="65"/>
    </row>
    <row r="812" spans="1:29" ht="13.5" customHeight="1">
      <c r="A812" s="77"/>
      <c r="B812" s="78"/>
      <c r="C812" s="78"/>
      <c r="D812" s="78"/>
      <c r="E812" s="78"/>
      <c r="F812" s="78"/>
      <c r="G812" s="78"/>
      <c r="H812" s="78"/>
      <c r="I812" s="78"/>
      <c r="J812" s="78"/>
      <c r="K812" s="78"/>
      <c r="L812" s="78"/>
      <c r="M812" s="78"/>
      <c r="N812" s="78"/>
      <c r="O812" s="78"/>
      <c r="P812" s="78"/>
      <c r="Q812" s="79"/>
      <c r="R812" s="65"/>
      <c r="S812" s="65"/>
      <c r="T812" s="65"/>
      <c r="U812" s="65"/>
      <c r="V812" s="65"/>
      <c r="W812" s="65"/>
      <c r="X812" s="65"/>
      <c r="Y812" s="65"/>
      <c r="Z812" s="65"/>
      <c r="AA812" s="65"/>
      <c r="AB812" s="65"/>
      <c r="AC812" s="65"/>
    </row>
    <row r="813" spans="1:29" ht="13.5" customHeight="1">
      <c r="A813" s="77"/>
      <c r="B813" s="78"/>
      <c r="C813" s="78"/>
      <c r="D813" s="78"/>
      <c r="E813" s="78"/>
      <c r="F813" s="78"/>
      <c r="G813" s="78"/>
      <c r="H813" s="78"/>
      <c r="I813" s="78"/>
      <c r="J813" s="78"/>
      <c r="K813" s="78"/>
      <c r="L813" s="78"/>
      <c r="M813" s="78"/>
      <c r="N813" s="78"/>
      <c r="O813" s="78"/>
      <c r="P813" s="78"/>
      <c r="Q813" s="79"/>
      <c r="R813" s="65"/>
      <c r="S813" s="65"/>
      <c r="T813" s="65"/>
      <c r="U813" s="65"/>
      <c r="V813" s="65"/>
      <c r="W813" s="65"/>
      <c r="X813" s="65"/>
      <c r="Y813" s="65"/>
      <c r="Z813" s="65"/>
      <c r="AA813" s="65"/>
      <c r="AB813" s="65"/>
      <c r="AC813" s="65"/>
    </row>
    <row r="814" spans="1:29" ht="13.5" customHeight="1">
      <c r="A814" s="77"/>
      <c r="B814" s="78"/>
      <c r="C814" s="78"/>
      <c r="D814" s="78"/>
      <c r="E814" s="78"/>
      <c r="F814" s="78"/>
      <c r="G814" s="78"/>
      <c r="H814" s="78"/>
      <c r="I814" s="78"/>
      <c r="J814" s="78"/>
      <c r="K814" s="78"/>
      <c r="L814" s="78"/>
      <c r="M814" s="78"/>
      <c r="N814" s="78"/>
      <c r="O814" s="78"/>
      <c r="P814" s="78"/>
      <c r="Q814" s="79"/>
      <c r="R814" s="65"/>
      <c r="S814" s="65"/>
      <c r="T814" s="65"/>
      <c r="U814" s="65"/>
      <c r="V814" s="65"/>
      <c r="W814" s="65"/>
      <c r="X814" s="65"/>
      <c r="Y814" s="65"/>
      <c r="Z814" s="65"/>
      <c r="AA814" s="65"/>
      <c r="AB814" s="65"/>
      <c r="AC814" s="65"/>
    </row>
    <row r="815" spans="1:29" ht="13.5" customHeight="1">
      <c r="A815" s="77"/>
      <c r="B815" s="78"/>
      <c r="C815" s="78"/>
      <c r="D815" s="78"/>
      <c r="E815" s="78"/>
      <c r="F815" s="78"/>
      <c r="G815" s="78"/>
      <c r="H815" s="78"/>
      <c r="I815" s="78"/>
      <c r="J815" s="78"/>
      <c r="K815" s="78"/>
      <c r="L815" s="78"/>
      <c r="M815" s="78"/>
      <c r="N815" s="78"/>
      <c r="O815" s="78"/>
      <c r="P815" s="78"/>
      <c r="Q815" s="79"/>
      <c r="R815" s="65"/>
      <c r="S815" s="65"/>
      <c r="T815" s="65"/>
      <c r="U815" s="65"/>
      <c r="V815" s="65"/>
      <c r="W815" s="65"/>
      <c r="X815" s="65"/>
      <c r="Y815" s="65"/>
      <c r="Z815" s="65"/>
      <c r="AA815" s="65"/>
      <c r="AB815" s="65"/>
      <c r="AC815" s="65"/>
    </row>
    <row r="816" spans="1:29" ht="13.5" customHeight="1">
      <c r="A816" s="77"/>
      <c r="B816" s="78"/>
      <c r="C816" s="78"/>
      <c r="D816" s="78"/>
      <c r="E816" s="78"/>
      <c r="F816" s="78"/>
      <c r="G816" s="78"/>
      <c r="H816" s="78"/>
      <c r="I816" s="78"/>
      <c r="J816" s="78"/>
      <c r="K816" s="78"/>
      <c r="L816" s="78"/>
      <c r="M816" s="78"/>
      <c r="N816" s="78"/>
      <c r="O816" s="78"/>
      <c r="P816" s="78"/>
      <c r="Q816" s="79"/>
      <c r="R816" s="65"/>
      <c r="S816" s="65"/>
      <c r="T816" s="65"/>
      <c r="U816" s="65"/>
      <c r="V816" s="65"/>
      <c r="W816" s="65"/>
      <c r="X816" s="65"/>
      <c r="Y816" s="65"/>
      <c r="Z816" s="65"/>
      <c r="AA816" s="65"/>
      <c r="AB816" s="65"/>
      <c r="AC816" s="65"/>
    </row>
    <row r="817" spans="1:29" ht="13.5" customHeight="1">
      <c r="A817" s="77"/>
      <c r="B817" s="78"/>
      <c r="C817" s="78"/>
      <c r="D817" s="78"/>
      <c r="E817" s="78"/>
      <c r="F817" s="78"/>
      <c r="G817" s="78"/>
      <c r="H817" s="78"/>
      <c r="I817" s="78"/>
      <c r="J817" s="78"/>
      <c r="K817" s="78"/>
      <c r="L817" s="78"/>
      <c r="M817" s="78"/>
      <c r="N817" s="78"/>
      <c r="O817" s="78"/>
      <c r="P817" s="78"/>
      <c r="Q817" s="79"/>
      <c r="R817" s="65"/>
      <c r="S817" s="65"/>
      <c r="T817" s="65"/>
      <c r="U817" s="65"/>
      <c r="V817" s="65"/>
      <c r="W817" s="65"/>
      <c r="X817" s="65"/>
      <c r="Y817" s="65"/>
      <c r="Z817" s="65"/>
      <c r="AA817" s="65"/>
      <c r="AB817" s="65"/>
      <c r="AC817" s="65"/>
    </row>
    <row r="818" spans="1:29" ht="13.5" customHeight="1">
      <c r="A818" s="77"/>
      <c r="B818" s="78"/>
      <c r="C818" s="78"/>
      <c r="D818" s="78"/>
      <c r="E818" s="78"/>
      <c r="F818" s="78"/>
      <c r="G818" s="78"/>
      <c r="H818" s="78"/>
      <c r="I818" s="78"/>
      <c r="J818" s="78"/>
      <c r="K818" s="78"/>
      <c r="L818" s="78"/>
      <c r="M818" s="78"/>
      <c r="N818" s="78"/>
      <c r="O818" s="78"/>
      <c r="P818" s="78"/>
      <c r="Q818" s="79"/>
      <c r="R818" s="65"/>
      <c r="S818" s="65"/>
      <c r="T818" s="65"/>
      <c r="U818" s="65"/>
      <c r="V818" s="65"/>
      <c r="W818" s="65"/>
      <c r="X818" s="65"/>
      <c r="Y818" s="65"/>
      <c r="Z818" s="65"/>
      <c r="AA818" s="65"/>
      <c r="AB818" s="65"/>
      <c r="AC818" s="65"/>
    </row>
    <row r="819" spans="1:29" ht="13.5" customHeight="1">
      <c r="A819" s="77"/>
      <c r="B819" s="78"/>
      <c r="C819" s="78"/>
      <c r="D819" s="78"/>
      <c r="E819" s="78"/>
      <c r="F819" s="78"/>
      <c r="G819" s="78"/>
      <c r="H819" s="78"/>
      <c r="I819" s="78"/>
      <c r="J819" s="78"/>
      <c r="K819" s="78"/>
      <c r="L819" s="78"/>
      <c r="M819" s="78"/>
      <c r="N819" s="78"/>
      <c r="O819" s="78"/>
      <c r="P819" s="78"/>
      <c r="Q819" s="79"/>
      <c r="R819" s="65"/>
      <c r="S819" s="65"/>
      <c r="T819" s="65"/>
      <c r="U819" s="65"/>
      <c r="V819" s="65"/>
      <c r="W819" s="65"/>
      <c r="X819" s="65"/>
      <c r="Y819" s="65"/>
      <c r="Z819" s="65"/>
      <c r="AA819" s="65"/>
      <c r="AB819" s="65"/>
      <c r="AC819" s="65"/>
    </row>
    <row r="820" spans="1:29" ht="13.5" customHeight="1">
      <c r="A820" s="77"/>
      <c r="B820" s="78"/>
      <c r="C820" s="78"/>
      <c r="D820" s="78"/>
      <c r="E820" s="78"/>
      <c r="F820" s="78"/>
      <c r="G820" s="78"/>
      <c r="H820" s="78"/>
      <c r="I820" s="78"/>
      <c r="J820" s="78"/>
      <c r="K820" s="78"/>
      <c r="L820" s="78"/>
      <c r="M820" s="78"/>
      <c r="N820" s="78"/>
      <c r="O820" s="78"/>
      <c r="P820" s="78"/>
      <c r="Q820" s="79"/>
      <c r="R820" s="65"/>
      <c r="S820" s="65"/>
      <c r="T820" s="65"/>
      <c r="U820" s="65"/>
      <c r="V820" s="65"/>
      <c r="W820" s="65"/>
      <c r="X820" s="65"/>
      <c r="Y820" s="65"/>
      <c r="Z820" s="65"/>
      <c r="AA820" s="65"/>
      <c r="AB820" s="65"/>
      <c r="AC820" s="65"/>
    </row>
    <row r="821" spans="1:29" ht="13.5" customHeight="1">
      <c r="A821" s="77"/>
      <c r="B821" s="78"/>
      <c r="C821" s="78"/>
      <c r="D821" s="78"/>
      <c r="E821" s="78"/>
      <c r="F821" s="78"/>
      <c r="G821" s="78"/>
      <c r="H821" s="78"/>
      <c r="I821" s="78"/>
      <c r="J821" s="78"/>
      <c r="K821" s="78"/>
      <c r="L821" s="78"/>
      <c r="M821" s="78"/>
      <c r="N821" s="78"/>
      <c r="O821" s="78"/>
      <c r="P821" s="78"/>
      <c r="Q821" s="79"/>
      <c r="R821" s="65"/>
      <c r="S821" s="65"/>
      <c r="T821" s="65"/>
      <c r="U821" s="65"/>
      <c r="V821" s="65"/>
      <c r="W821" s="65"/>
      <c r="X821" s="65"/>
      <c r="Y821" s="65"/>
      <c r="Z821" s="65"/>
      <c r="AA821" s="65"/>
      <c r="AB821" s="65"/>
      <c r="AC821" s="65"/>
    </row>
    <row r="822" spans="1:29" ht="13.5" customHeight="1">
      <c r="A822" s="77"/>
      <c r="B822" s="78"/>
      <c r="C822" s="78"/>
      <c r="D822" s="78"/>
      <c r="E822" s="78"/>
      <c r="F822" s="78"/>
      <c r="G822" s="78"/>
      <c r="H822" s="78"/>
      <c r="I822" s="78"/>
      <c r="J822" s="78"/>
      <c r="K822" s="78"/>
      <c r="L822" s="78"/>
      <c r="M822" s="78"/>
      <c r="N822" s="78"/>
      <c r="O822" s="78"/>
      <c r="P822" s="78"/>
      <c r="Q822" s="79"/>
      <c r="R822" s="65"/>
      <c r="S822" s="65"/>
      <c r="T822" s="65"/>
      <c r="U822" s="65"/>
      <c r="V822" s="65"/>
      <c r="W822" s="65"/>
      <c r="X822" s="65"/>
      <c r="Y822" s="65"/>
      <c r="Z822" s="65"/>
      <c r="AA822" s="65"/>
      <c r="AB822" s="65"/>
      <c r="AC822" s="65"/>
    </row>
    <row r="823" spans="1:29" ht="13.5" customHeight="1">
      <c r="A823" s="77"/>
      <c r="B823" s="78"/>
      <c r="C823" s="78"/>
      <c r="D823" s="78"/>
      <c r="E823" s="78"/>
      <c r="F823" s="78"/>
      <c r="G823" s="78"/>
      <c r="H823" s="78"/>
      <c r="I823" s="78"/>
      <c r="J823" s="78"/>
      <c r="K823" s="78"/>
      <c r="L823" s="78"/>
      <c r="M823" s="78"/>
      <c r="N823" s="78"/>
      <c r="O823" s="78"/>
      <c r="P823" s="78"/>
      <c r="Q823" s="79"/>
      <c r="R823" s="65"/>
      <c r="S823" s="65"/>
      <c r="T823" s="65"/>
      <c r="U823" s="65"/>
      <c r="V823" s="65"/>
      <c r="W823" s="65"/>
      <c r="X823" s="65"/>
      <c r="Y823" s="65"/>
      <c r="Z823" s="65"/>
      <c r="AA823" s="65"/>
      <c r="AB823" s="65"/>
      <c r="AC823" s="65"/>
    </row>
    <row r="824" spans="1:29" ht="13.5" customHeight="1">
      <c r="A824" s="77"/>
      <c r="B824" s="78"/>
      <c r="C824" s="78"/>
      <c r="D824" s="78"/>
      <c r="E824" s="78"/>
      <c r="F824" s="78"/>
      <c r="G824" s="78"/>
      <c r="H824" s="78"/>
      <c r="I824" s="78"/>
      <c r="J824" s="78"/>
      <c r="K824" s="78"/>
      <c r="L824" s="78"/>
      <c r="M824" s="78"/>
      <c r="N824" s="78"/>
      <c r="O824" s="78"/>
      <c r="P824" s="78"/>
      <c r="Q824" s="79"/>
      <c r="R824" s="65"/>
      <c r="S824" s="65"/>
      <c r="T824" s="65"/>
      <c r="U824" s="65"/>
      <c r="V824" s="65"/>
      <c r="W824" s="65"/>
      <c r="X824" s="65"/>
      <c r="Y824" s="65"/>
      <c r="Z824" s="65"/>
      <c r="AA824" s="65"/>
      <c r="AB824" s="65"/>
      <c r="AC824" s="65"/>
    </row>
    <row r="825" spans="1:29" ht="13.5" customHeight="1">
      <c r="A825" s="77"/>
      <c r="B825" s="78"/>
      <c r="C825" s="78"/>
      <c r="D825" s="78"/>
      <c r="E825" s="78"/>
      <c r="F825" s="78"/>
      <c r="G825" s="78"/>
      <c r="H825" s="78"/>
      <c r="I825" s="78"/>
      <c r="J825" s="78"/>
      <c r="K825" s="78"/>
      <c r="L825" s="78"/>
      <c r="M825" s="78"/>
      <c r="N825" s="78"/>
      <c r="O825" s="78"/>
      <c r="P825" s="78"/>
      <c r="Q825" s="79"/>
      <c r="R825" s="65"/>
      <c r="S825" s="65"/>
      <c r="T825" s="65"/>
      <c r="U825" s="65"/>
      <c r="V825" s="65"/>
      <c r="W825" s="65"/>
      <c r="X825" s="65"/>
      <c r="Y825" s="65"/>
      <c r="Z825" s="65"/>
      <c r="AA825" s="65"/>
      <c r="AB825" s="65"/>
      <c r="AC825" s="65"/>
    </row>
    <row r="826" spans="1:29" ht="13.5" customHeight="1">
      <c r="A826" s="77"/>
      <c r="B826" s="78"/>
      <c r="C826" s="78"/>
      <c r="D826" s="78"/>
      <c r="E826" s="78"/>
      <c r="F826" s="78"/>
      <c r="G826" s="78"/>
      <c r="H826" s="78"/>
      <c r="I826" s="78"/>
      <c r="J826" s="78"/>
      <c r="K826" s="78"/>
      <c r="L826" s="78"/>
      <c r="M826" s="78"/>
      <c r="N826" s="78"/>
      <c r="O826" s="78"/>
      <c r="P826" s="78"/>
      <c r="Q826" s="79"/>
      <c r="R826" s="65"/>
      <c r="S826" s="65"/>
      <c r="T826" s="65"/>
      <c r="U826" s="65"/>
      <c r="V826" s="65"/>
      <c r="W826" s="65"/>
      <c r="X826" s="65"/>
      <c r="Y826" s="65"/>
      <c r="Z826" s="65"/>
      <c r="AA826" s="65"/>
      <c r="AB826" s="65"/>
      <c r="AC826" s="65"/>
    </row>
    <row r="827" spans="1:29" ht="13.5" customHeight="1">
      <c r="A827" s="77"/>
      <c r="B827" s="78"/>
      <c r="C827" s="78"/>
      <c r="D827" s="78"/>
      <c r="E827" s="78"/>
      <c r="F827" s="78"/>
      <c r="G827" s="78"/>
      <c r="H827" s="78"/>
      <c r="I827" s="78"/>
      <c r="J827" s="78"/>
      <c r="K827" s="78"/>
      <c r="L827" s="78"/>
      <c r="M827" s="78"/>
      <c r="N827" s="78"/>
      <c r="O827" s="78"/>
      <c r="P827" s="78"/>
      <c r="Q827" s="79"/>
      <c r="R827" s="65"/>
      <c r="S827" s="65"/>
      <c r="T827" s="65"/>
      <c r="U827" s="65"/>
      <c r="V827" s="65"/>
      <c r="W827" s="65"/>
      <c r="X827" s="65"/>
      <c r="Y827" s="65"/>
      <c r="Z827" s="65"/>
      <c r="AA827" s="65"/>
      <c r="AB827" s="65"/>
      <c r="AC827" s="65"/>
    </row>
    <row r="828" spans="1:29" ht="13.5" customHeight="1">
      <c r="A828" s="77"/>
      <c r="B828" s="78"/>
      <c r="C828" s="78"/>
      <c r="D828" s="78"/>
      <c r="E828" s="78"/>
      <c r="F828" s="78"/>
      <c r="G828" s="78"/>
      <c r="H828" s="78"/>
      <c r="I828" s="78"/>
      <c r="J828" s="78"/>
      <c r="K828" s="78"/>
      <c r="L828" s="78"/>
      <c r="M828" s="78"/>
      <c r="N828" s="78"/>
      <c r="O828" s="78"/>
      <c r="P828" s="78"/>
      <c r="Q828" s="79"/>
      <c r="R828" s="65"/>
      <c r="S828" s="65"/>
      <c r="T828" s="65"/>
      <c r="U828" s="65"/>
      <c r="V828" s="65"/>
      <c r="W828" s="65"/>
      <c r="X828" s="65"/>
      <c r="Y828" s="65"/>
      <c r="Z828" s="65"/>
      <c r="AA828" s="65"/>
      <c r="AB828" s="65"/>
      <c r="AC828" s="65"/>
    </row>
    <row r="829" spans="1:29" ht="13.5" customHeight="1">
      <c r="A829" s="77"/>
      <c r="B829" s="78"/>
      <c r="C829" s="78"/>
      <c r="D829" s="78"/>
      <c r="E829" s="78"/>
      <c r="F829" s="78"/>
      <c r="G829" s="78"/>
      <c r="H829" s="78"/>
      <c r="I829" s="78"/>
      <c r="J829" s="78"/>
      <c r="K829" s="78"/>
      <c r="L829" s="78"/>
      <c r="M829" s="78"/>
      <c r="N829" s="78"/>
      <c r="O829" s="78"/>
      <c r="P829" s="78"/>
      <c r="Q829" s="79"/>
      <c r="R829" s="65"/>
      <c r="S829" s="65"/>
      <c r="T829" s="65"/>
      <c r="U829" s="65"/>
      <c r="V829" s="65"/>
      <c r="W829" s="65"/>
      <c r="X829" s="65"/>
      <c r="Y829" s="65"/>
      <c r="Z829" s="65"/>
      <c r="AA829" s="65"/>
      <c r="AB829" s="65"/>
      <c r="AC829" s="65"/>
    </row>
    <row r="830" spans="1:29" ht="13.5" customHeight="1">
      <c r="A830" s="77"/>
      <c r="B830" s="78"/>
      <c r="C830" s="78"/>
      <c r="D830" s="78"/>
      <c r="E830" s="78"/>
      <c r="F830" s="78"/>
      <c r="G830" s="78"/>
      <c r="H830" s="78"/>
      <c r="I830" s="78"/>
      <c r="J830" s="78"/>
      <c r="K830" s="78"/>
      <c r="L830" s="78"/>
      <c r="M830" s="78"/>
      <c r="N830" s="78"/>
      <c r="O830" s="78"/>
      <c r="P830" s="78"/>
      <c r="Q830" s="79"/>
      <c r="R830" s="65"/>
      <c r="S830" s="65"/>
      <c r="T830" s="65"/>
      <c r="U830" s="65"/>
      <c r="V830" s="65"/>
      <c r="W830" s="65"/>
      <c r="X830" s="65"/>
      <c r="Y830" s="65"/>
      <c r="Z830" s="65"/>
      <c r="AA830" s="65"/>
      <c r="AB830" s="65"/>
      <c r="AC830" s="65"/>
    </row>
    <row r="831" spans="1:29" ht="13.5" customHeight="1">
      <c r="A831" s="77"/>
      <c r="B831" s="78"/>
      <c r="C831" s="78"/>
      <c r="D831" s="78"/>
      <c r="E831" s="78"/>
      <c r="F831" s="78"/>
      <c r="G831" s="78"/>
      <c r="H831" s="78"/>
      <c r="I831" s="78"/>
      <c r="J831" s="78"/>
      <c r="K831" s="78"/>
      <c r="L831" s="78"/>
      <c r="M831" s="78"/>
      <c r="N831" s="78"/>
      <c r="O831" s="78"/>
      <c r="P831" s="78"/>
      <c r="Q831" s="79"/>
      <c r="R831" s="65"/>
      <c r="S831" s="65"/>
      <c r="T831" s="65"/>
      <c r="U831" s="65"/>
      <c r="V831" s="65"/>
      <c r="W831" s="65"/>
      <c r="X831" s="65"/>
      <c r="Y831" s="65"/>
      <c r="Z831" s="65"/>
      <c r="AA831" s="65"/>
      <c r="AB831" s="65"/>
      <c r="AC831" s="65"/>
    </row>
    <row r="832" spans="1:29" ht="13.5" customHeight="1">
      <c r="A832" s="77"/>
      <c r="B832" s="78"/>
      <c r="C832" s="78"/>
      <c r="D832" s="78"/>
      <c r="E832" s="78"/>
      <c r="F832" s="78"/>
      <c r="G832" s="78"/>
      <c r="H832" s="78"/>
      <c r="I832" s="78"/>
      <c r="J832" s="78"/>
      <c r="K832" s="78"/>
      <c r="L832" s="78"/>
      <c r="M832" s="78"/>
      <c r="N832" s="78"/>
      <c r="O832" s="78"/>
      <c r="P832" s="78"/>
      <c r="Q832" s="79"/>
      <c r="R832" s="65"/>
      <c r="S832" s="65"/>
      <c r="T832" s="65"/>
      <c r="U832" s="65"/>
      <c r="V832" s="65"/>
      <c r="W832" s="65"/>
      <c r="X832" s="65"/>
      <c r="Y832" s="65"/>
      <c r="Z832" s="65"/>
      <c r="AA832" s="65"/>
      <c r="AB832" s="65"/>
      <c r="AC832" s="65"/>
    </row>
    <row r="833" spans="1:29" ht="13.5" customHeight="1">
      <c r="A833" s="77"/>
      <c r="B833" s="78"/>
      <c r="C833" s="78"/>
      <c r="D833" s="78"/>
      <c r="E833" s="78"/>
      <c r="F833" s="78"/>
      <c r="G833" s="78"/>
      <c r="H833" s="78"/>
      <c r="I833" s="78"/>
      <c r="J833" s="78"/>
      <c r="K833" s="78"/>
      <c r="L833" s="78"/>
      <c r="M833" s="78"/>
      <c r="N833" s="78"/>
      <c r="O833" s="78"/>
      <c r="P833" s="78"/>
      <c r="Q833" s="79"/>
      <c r="R833" s="65"/>
      <c r="S833" s="65"/>
      <c r="T833" s="65"/>
      <c r="U833" s="65"/>
      <c r="V833" s="65"/>
      <c r="W833" s="65"/>
      <c r="X833" s="65"/>
      <c r="Y833" s="65"/>
      <c r="Z833" s="65"/>
      <c r="AA833" s="65"/>
      <c r="AB833" s="65"/>
      <c r="AC833" s="65"/>
    </row>
    <row r="834" spans="1:29" ht="13.5" customHeight="1">
      <c r="A834" s="77"/>
      <c r="B834" s="78"/>
      <c r="C834" s="78"/>
      <c r="D834" s="78"/>
      <c r="E834" s="78"/>
      <c r="F834" s="78"/>
      <c r="G834" s="78"/>
      <c r="H834" s="78"/>
      <c r="I834" s="78"/>
      <c r="J834" s="78"/>
      <c r="K834" s="78"/>
      <c r="L834" s="78"/>
      <c r="M834" s="78"/>
      <c r="N834" s="78"/>
      <c r="O834" s="78"/>
      <c r="P834" s="78"/>
      <c r="Q834" s="79"/>
      <c r="R834" s="65"/>
      <c r="S834" s="65"/>
      <c r="T834" s="65"/>
      <c r="U834" s="65"/>
      <c r="V834" s="65"/>
      <c r="W834" s="65"/>
      <c r="X834" s="65"/>
      <c r="Y834" s="65"/>
      <c r="Z834" s="65"/>
      <c r="AA834" s="65"/>
      <c r="AB834" s="65"/>
      <c r="AC834" s="65"/>
    </row>
    <row r="835" spans="1:29" ht="13.5" customHeight="1">
      <c r="A835" s="77"/>
      <c r="B835" s="78"/>
      <c r="C835" s="78"/>
      <c r="D835" s="78"/>
      <c r="E835" s="78"/>
      <c r="F835" s="78"/>
      <c r="G835" s="78"/>
      <c r="H835" s="78"/>
      <c r="I835" s="78"/>
      <c r="J835" s="78"/>
      <c r="K835" s="78"/>
      <c r="L835" s="78"/>
      <c r="M835" s="78"/>
      <c r="N835" s="78"/>
      <c r="O835" s="78"/>
      <c r="P835" s="78"/>
      <c r="Q835" s="79"/>
      <c r="R835" s="65"/>
      <c r="S835" s="65"/>
      <c r="T835" s="65"/>
      <c r="U835" s="65"/>
      <c r="V835" s="65"/>
      <c r="W835" s="65"/>
      <c r="X835" s="65"/>
      <c r="Y835" s="65"/>
      <c r="Z835" s="65"/>
      <c r="AA835" s="65"/>
      <c r="AB835" s="65"/>
      <c r="AC835" s="65"/>
    </row>
    <row r="836" spans="1:29" ht="13.5" customHeight="1">
      <c r="A836" s="77"/>
      <c r="B836" s="78"/>
      <c r="C836" s="78"/>
      <c r="D836" s="78"/>
      <c r="E836" s="78"/>
      <c r="F836" s="78"/>
      <c r="G836" s="78"/>
      <c r="H836" s="78"/>
      <c r="I836" s="78"/>
      <c r="J836" s="78"/>
      <c r="K836" s="78"/>
      <c r="L836" s="78"/>
      <c r="M836" s="78"/>
      <c r="N836" s="78"/>
      <c r="O836" s="78"/>
      <c r="P836" s="78"/>
      <c r="Q836" s="79"/>
      <c r="R836" s="65"/>
      <c r="S836" s="65"/>
      <c r="T836" s="65"/>
      <c r="U836" s="65"/>
      <c r="V836" s="65"/>
      <c r="W836" s="65"/>
      <c r="X836" s="65"/>
      <c r="Y836" s="65"/>
      <c r="Z836" s="65"/>
      <c r="AA836" s="65"/>
      <c r="AB836" s="65"/>
      <c r="AC836" s="65"/>
    </row>
    <row r="837" spans="1:29" ht="13.5" customHeight="1">
      <c r="A837" s="77"/>
      <c r="B837" s="78"/>
      <c r="C837" s="78"/>
      <c r="D837" s="78"/>
      <c r="E837" s="78"/>
      <c r="F837" s="78"/>
      <c r="G837" s="78"/>
      <c r="H837" s="78"/>
      <c r="I837" s="78"/>
      <c r="J837" s="78"/>
      <c r="K837" s="78"/>
      <c r="L837" s="78"/>
      <c r="M837" s="78"/>
      <c r="N837" s="78"/>
      <c r="O837" s="78"/>
      <c r="P837" s="78"/>
      <c r="Q837" s="79"/>
      <c r="R837" s="65"/>
      <c r="S837" s="65"/>
      <c r="T837" s="65"/>
      <c r="U837" s="65"/>
      <c r="V837" s="65"/>
      <c r="W837" s="65"/>
      <c r="X837" s="65"/>
      <c r="Y837" s="65"/>
      <c r="Z837" s="65"/>
      <c r="AA837" s="65"/>
      <c r="AB837" s="65"/>
      <c r="AC837" s="65"/>
    </row>
    <row r="838" spans="1:29" ht="13.5" customHeight="1">
      <c r="A838" s="77"/>
      <c r="B838" s="78"/>
      <c r="C838" s="78"/>
      <c r="D838" s="78"/>
      <c r="E838" s="78"/>
      <c r="F838" s="78"/>
      <c r="G838" s="78"/>
      <c r="H838" s="78"/>
      <c r="I838" s="78"/>
      <c r="J838" s="78"/>
      <c r="K838" s="78"/>
      <c r="L838" s="78"/>
      <c r="M838" s="78"/>
      <c r="N838" s="78"/>
      <c r="O838" s="78"/>
      <c r="P838" s="78"/>
      <c r="Q838" s="79"/>
      <c r="R838" s="65"/>
      <c r="S838" s="65"/>
      <c r="T838" s="65"/>
      <c r="U838" s="65"/>
      <c r="V838" s="65"/>
      <c r="W838" s="65"/>
      <c r="X838" s="65"/>
      <c r="Y838" s="65"/>
      <c r="Z838" s="65"/>
      <c r="AA838" s="65"/>
      <c r="AB838" s="65"/>
      <c r="AC838" s="65"/>
    </row>
    <row r="839" spans="1:29" ht="13.5" customHeight="1">
      <c r="A839" s="77"/>
      <c r="B839" s="78"/>
      <c r="C839" s="78"/>
      <c r="D839" s="78"/>
      <c r="E839" s="78"/>
      <c r="F839" s="78"/>
      <c r="G839" s="78"/>
      <c r="H839" s="78"/>
      <c r="I839" s="78"/>
      <c r="J839" s="78"/>
      <c r="K839" s="78"/>
      <c r="L839" s="78"/>
      <c r="M839" s="78"/>
      <c r="N839" s="78"/>
      <c r="O839" s="78"/>
      <c r="P839" s="78"/>
      <c r="Q839" s="79"/>
      <c r="R839" s="65"/>
      <c r="S839" s="65"/>
      <c r="T839" s="65"/>
      <c r="U839" s="65"/>
      <c r="V839" s="65"/>
      <c r="W839" s="65"/>
      <c r="X839" s="65"/>
      <c r="Y839" s="65"/>
      <c r="Z839" s="65"/>
      <c r="AA839" s="65"/>
      <c r="AB839" s="65"/>
      <c r="AC839" s="65"/>
    </row>
    <row r="840" spans="1:29" ht="13.5" customHeight="1">
      <c r="A840" s="77"/>
      <c r="B840" s="78"/>
      <c r="C840" s="78"/>
      <c r="D840" s="78"/>
      <c r="E840" s="78"/>
      <c r="F840" s="78"/>
      <c r="G840" s="78"/>
      <c r="H840" s="78"/>
      <c r="I840" s="78"/>
      <c r="J840" s="78"/>
      <c r="K840" s="78"/>
      <c r="L840" s="78"/>
      <c r="M840" s="78"/>
      <c r="N840" s="78"/>
      <c r="O840" s="78"/>
      <c r="P840" s="78"/>
      <c r="Q840" s="79"/>
      <c r="R840" s="65"/>
      <c r="S840" s="65"/>
      <c r="T840" s="65"/>
      <c r="U840" s="65"/>
      <c r="V840" s="65"/>
      <c r="W840" s="65"/>
      <c r="X840" s="65"/>
      <c r="Y840" s="65"/>
      <c r="Z840" s="65"/>
      <c r="AA840" s="65"/>
      <c r="AB840" s="65"/>
      <c r="AC840" s="65"/>
    </row>
    <row r="841" spans="1:29" ht="13.5" customHeight="1">
      <c r="A841" s="77"/>
      <c r="B841" s="78"/>
      <c r="C841" s="78"/>
      <c r="D841" s="78"/>
      <c r="E841" s="78"/>
      <c r="F841" s="78"/>
      <c r="G841" s="78"/>
      <c r="H841" s="78"/>
      <c r="I841" s="78"/>
      <c r="J841" s="78"/>
      <c r="K841" s="78"/>
      <c r="L841" s="78"/>
      <c r="M841" s="78"/>
      <c r="N841" s="78"/>
      <c r="O841" s="78"/>
      <c r="P841" s="78"/>
      <c r="Q841" s="79"/>
      <c r="R841" s="65"/>
      <c r="S841" s="65"/>
      <c r="T841" s="65"/>
      <c r="U841" s="65"/>
      <c r="V841" s="65"/>
      <c r="W841" s="65"/>
      <c r="X841" s="65"/>
      <c r="Y841" s="65"/>
      <c r="Z841" s="65"/>
      <c r="AA841" s="65"/>
      <c r="AB841" s="65"/>
      <c r="AC841" s="65"/>
    </row>
    <row r="842" spans="1:29" ht="13.5" customHeight="1">
      <c r="A842" s="77"/>
      <c r="B842" s="78"/>
      <c r="C842" s="78"/>
      <c r="D842" s="78"/>
      <c r="E842" s="78"/>
      <c r="F842" s="78"/>
      <c r="G842" s="78"/>
      <c r="H842" s="78"/>
      <c r="I842" s="78"/>
      <c r="J842" s="78"/>
      <c r="K842" s="78"/>
      <c r="L842" s="78"/>
      <c r="M842" s="78"/>
      <c r="N842" s="78"/>
      <c r="O842" s="78"/>
      <c r="P842" s="78"/>
      <c r="Q842" s="79"/>
      <c r="R842" s="65"/>
      <c r="S842" s="65"/>
      <c r="T842" s="65"/>
      <c r="U842" s="65"/>
      <c r="V842" s="65"/>
      <c r="W842" s="65"/>
      <c r="X842" s="65"/>
      <c r="Y842" s="65"/>
      <c r="Z842" s="65"/>
      <c r="AA842" s="65"/>
      <c r="AB842" s="65"/>
      <c r="AC842" s="65"/>
    </row>
    <row r="843" spans="1:29" ht="13.5" customHeight="1">
      <c r="A843" s="77"/>
      <c r="B843" s="78"/>
      <c r="C843" s="78"/>
      <c r="D843" s="78"/>
      <c r="E843" s="78"/>
      <c r="F843" s="78"/>
      <c r="G843" s="78"/>
      <c r="H843" s="78"/>
      <c r="I843" s="78"/>
      <c r="J843" s="78"/>
      <c r="K843" s="78"/>
      <c r="L843" s="78"/>
      <c r="M843" s="78"/>
      <c r="N843" s="78"/>
      <c r="O843" s="78"/>
      <c r="P843" s="78"/>
      <c r="Q843" s="79"/>
      <c r="R843" s="65"/>
      <c r="S843" s="65"/>
      <c r="T843" s="65"/>
      <c r="U843" s="65"/>
      <c r="V843" s="65"/>
      <c r="W843" s="65"/>
      <c r="X843" s="65"/>
      <c r="Y843" s="65"/>
      <c r="Z843" s="65"/>
      <c r="AA843" s="65"/>
      <c r="AB843" s="65"/>
      <c r="AC843" s="65"/>
    </row>
    <row r="844" spans="1:29" ht="13.5" customHeight="1">
      <c r="A844" s="77"/>
      <c r="B844" s="78"/>
      <c r="C844" s="78"/>
      <c r="D844" s="78"/>
      <c r="E844" s="78"/>
      <c r="F844" s="78"/>
      <c r="G844" s="78"/>
      <c r="H844" s="78"/>
      <c r="I844" s="78"/>
      <c r="J844" s="78"/>
      <c r="K844" s="78"/>
      <c r="L844" s="78"/>
      <c r="M844" s="78"/>
      <c r="N844" s="78"/>
      <c r="O844" s="78"/>
      <c r="P844" s="78"/>
      <c r="Q844" s="79"/>
      <c r="R844" s="65"/>
      <c r="S844" s="65"/>
      <c r="T844" s="65"/>
      <c r="U844" s="65"/>
      <c r="V844" s="65"/>
      <c r="W844" s="65"/>
      <c r="X844" s="65"/>
      <c r="Y844" s="65"/>
      <c r="Z844" s="65"/>
      <c r="AA844" s="65"/>
      <c r="AB844" s="65"/>
      <c r="AC844" s="65"/>
    </row>
    <row r="845" spans="1:29" ht="13.5" customHeight="1">
      <c r="A845" s="77"/>
      <c r="B845" s="78"/>
      <c r="C845" s="78"/>
      <c r="D845" s="78"/>
      <c r="E845" s="78"/>
      <c r="F845" s="78"/>
      <c r="G845" s="78"/>
      <c r="H845" s="78"/>
      <c r="I845" s="78"/>
      <c r="J845" s="78"/>
      <c r="K845" s="78"/>
      <c r="L845" s="78"/>
      <c r="M845" s="78"/>
      <c r="N845" s="78"/>
      <c r="O845" s="78"/>
      <c r="P845" s="78"/>
      <c r="Q845" s="79"/>
      <c r="R845" s="65"/>
      <c r="S845" s="65"/>
      <c r="T845" s="65"/>
      <c r="U845" s="65"/>
      <c r="V845" s="65"/>
      <c r="W845" s="65"/>
      <c r="X845" s="65"/>
      <c r="Y845" s="65"/>
      <c r="Z845" s="65"/>
      <c r="AA845" s="65"/>
      <c r="AB845" s="65"/>
      <c r="AC845" s="65"/>
    </row>
    <row r="846" spans="1:29" ht="13.5" customHeight="1">
      <c r="A846" s="77"/>
      <c r="B846" s="78"/>
      <c r="C846" s="78"/>
      <c r="D846" s="78"/>
      <c r="E846" s="78"/>
      <c r="F846" s="78"/>
      <c r="G846" s="78"/>
      <c r="H846" s="78"/>
      <c r="I846" s="78"/>
      <c r="J846" s="78"/>
      <c r="K846" s="78"/>
      <c r="L846" s="78"/>
      <c r="M846" s="78"/>
      <c r="N846" s="78"/>
      <c r="O846" s="78"/>
      <c r="P846" s="78"/>
      <c r="Q846" s="79"/>
      <c r="R846" s="65"/>
      <c r="S846" s="65"/>
      <c r="T846" s="65"/>
      <c r="U846" s="65"/>
      <c r="V846" s="65"/>
      <c r="W846" s="65"/>
      <c r="X846" s="65"/>
      <c r="Y846" s="65"/>
      <c r="Z846" s="65"/>
      <c r="AA846" s="65"/>
      <c r="AB846" s="65"/>
      <c r="AC846" s="65"/>
    </row>
    <row r="847" spans="1:29" ht="13.5" customHeight="1">
      <c r="A847" s="77"/>
      <c r="B847" s="78"/>
      <c r="C847" s="78"/>
      <c r="D847" s="78"/>
      <c r="E847" s="78"/>
      <c r="F847" s="78"/>
      <c r="G847" s="78"/>
      <c r="H847" s="78"/>
      <c r="I847" s="78"/>
      <c r="J847" s="78"/>
      <c r="K847" s="78"/>
      <c r="L847" s="78"/>
      <c r="M847" s="78"/>
      <c r="N847" s="78"/>
      <c r="O847" s="78"/>
      <c r="P847" s="78"/>
      <c r="Q847" s="79"/>
      <c r="R847" s="65"/>
      <c r="S847" s="65"/>
      <c r="T847" s="65"/>
      <c r="U847" s="65"/>
      <c r="V847" s="65"/>
      <c r="W847" s="65"/>
      <c r="X847" s="65"/>
      <c r="Y847" s="65"/>
      <c r="Z847" s="65"/>
      <c r="AA847" s="65"/>
      <c r="AB847" s="65"/>
      <c r="AC847" s="65"/>
    </row>
    <row r="848" spans="1:29" ht="13.5" customHeight="1">
      <c r="A848" s="77"/>
      <c r="B848" s="78"/>
      <c r="C848" s="78"/>
      <c r="D848" s="78"/>
      <c r="E848" s="78"/>
      <c r="F848" s="78"/>
      <c r="G848" s="78"/>
      <c r="H848" s="78"/>
      <c r="I848" s="78"/>
      <c r="J848" s="78"/>
      <c r="K848" s="78"/>
      <c r="L848" s="78"/>
      <c r="M848" s="78"/>
      <c r="N848" s="78"/>
      <c r="O848" s="78"/>
      <c r="P848" s="78"/>
      <c r="Q848" s="79"/>
      <c r="R848" s="65"/>
      <c r="S848" s="65"/>
      <c r="T848" s="65"/>
      <c r="U848" s="65"/>
      <c r="V848" s="65"/>
      <c r="W848" s="65"/>
      <c r="X848" s="65"/>
      <c r="Y848" s="65"/>
      <c r="Z848" s="65"/>
      <c r="AA848" s="65"/>
      <c r="AB848" s="65"/>
      <c r="AC848" s="65"/>
    </row>
    <row r="849" spans="1:29" ht="13.5" customHeight="1">
      <c r="A849" s="77"/>
      <c r="B849" s="78"/>
      <c r="C849" s="78"/>
      <c r="D849" s="78"/>
      <c r="E849" s="78"/>
      <c r="F849" s="78"/>
      <c r="G849" s="78"/>
      <c r="H849" s="78"/>
      <c r="I849" s="78"/>
      <c r="J849" s="78"/>
      <c r="K849" s="78"/>
      <c r="L849" s="78"/>
      <c r="M849" s="78"/>
      <c r="N849" s="78"/>
      <c r="O849" s="78"/>
      <c r="P849" s="78"/>
      <c r="Q849" s="79"/>
      <c r="R849" s="65"/>
      <c r="S849" s="65"/>
      <c r="T849" s="65"/>
      <c r="U849" s="65"/>
      <c r="V849" s="65"/>
      <c r="W849" s="65"/>
      <c r="X849" s="65"/>
      <c r="Y849" s="65"/>
      <c r="Z849" s="65"/>
      <c r="AA849" s="65"/>
      <c r="AB849" s="65"/>
      <c r="AC849" s="65"/>
    </row>
    <row r="850" spans="1:29" ht="13.5" customHeight="1">
      <c r="A850" s="77"/>
      <c r="B850" s="78"/>
      <c r="C850" s="78"/>
      <c r="D850" s="78"/>
      <c r="E850" s="78"/>
      <c r="F850" s="78"/>
      <c r="G850" s="78"/>
      <c r="H850" s="78"/>
      <c r="I850" s="78"/>
      <c r="J850" s="78"/>
      <c r="K850" s="78"/>
      <c r="L850" s="78"/>
      <c r="M850" s="78"/>
      <c r="N850" s="78"/>
      <c r="O850" s="78"/>
      <c r="P850" s="78"/>
      <c r="Q850" s="79"/>
      <c r="R850" s="65"/>
      <c r="S850" s="65"/>
      <c r="T850" s="65"/>
      <c r="U850" s="65"/>
      <c r="V850" s="65"/>
      <c r="W850" s="65"/>
      <c r="X850" s="65"/>
      <c r="Y850" s="65"/>
      <c r="Z850" s="65"/>
      <c r="AA850" s="65"/>
      <c r="AB850" s="65"/>
      <c r="AC850" s="65"/>
    </row>
    <row r="851" spans="1:29" ht="13.5" customHeight="1">
      <c r="A851" s="77"/>
      <c r="B851" s="78"/>
      <c r="C851" s="78"/>
      <c r="D851" s="78"/>
      <c r="E851" s="78"/>
      <c r="F851" s="78"/>
      <c r="G851" s="78"/>
      <c r="H851" s="78"/>
      <c r="I851" s="78"/>
      <c r="J851" s="78"/>
      <c r="K851" s="78"/>
      <c r="L851" s="78"/>
      <c r="M851" s="78"/>
      <c r="N851" s="78"/>
      <c r="O851" s="78"/>
      <c r="P851" s="78"/>
      <c r="Q851" s="79"/>
      <c r="R851" s="65"/>
      <c r="S851" s="65"/>
      <c r="T851" s="65"/>
      <c r="U851" s="65"/>
      <c r="V851" s="65"/>
      <c r="W851" s="65"/>
      <c r="X851" s="65"/>
      <c r="Y851" s="65"/>
      <c r="Z851" s="65"/>
      <c r="AA851" s="65"/>
      <c r="AB851" s="65"/>
      <c r="AC851" s="65"/>
    </row>
    <row r="852" spans="1:29" ht="13.5" customHeight="1">
      <c r="A852" s="77"/>
      <c r="B852" s="78"/>
      <c r="C852" s="78"/>
      <c r="D852" s="78"/>
      <c r="E852" s="78"/>
      <c r="F852" s="78"/>
      <c r="G852" s="78"/>
      <c r="H852" s="78"/>
      <c r="I852" s="78"/>
      <c r="J852" s="78"/>
      <c r="K852" s="78"/>
      <c r="L852" s="78"/>
      <c r="M852" s="78"/>
      <c r="N852" s="78"/>
      <c r="O852" s="78"/>
      <c r="P852" s="78"/>
      <c r="Q852" s="79"/>
      <c r="R852" s="65"/>
      <c r="S852" s="65"/>
      <c r="T852" s="65"/>
      <c r="U852" s="65"/>
      <c r="V852" s="65"/>
      <c r="W852" s="65"/>
      <c r="X852" s="65"/>
      <c r="Y852" s="65"/>
      <c r="Z852" s="65"/>
      <c r="AA852" s="65"/>
      <c r="AB852" s="65"/>
      <c r="AC852" s="65"/>
    </row>
    <row r="853" spans="1:29" ht="13.5" customHeight="1">
      <c r="A853" s="77"/>
      <c r="B853" s="78"/>
      <c r="C853" s="78"/>
      <c r="D853" s="78"/>
      <c r="E853" s="78"/>
      <c r="F853" s="78"/>
      <c r="G853" s="78"/>
      <c r="H853" s="78"/>
      <c r="I853" s="78"/>
      <c r="J853" s="78"/>
      <c r="K853" s="78"/>
      <c r="L853" s="78"/>
      <c r="M853" s="78"/>
      <c r="N853" s="78"/>
      <c r="O853" s="78"/>
      <c r="P853" s="78"/>
      <c r="Q853" s="79"/>
      <c r="R853" s="65"/>
      <c r="S853" s="65"/>
      <c r="T853" s="65"/>
      <c r="U853" s="65"/>
      <c r="V853" s="65"/>
      <c r="W853" s="65"/>
      <c r="X853" s="65"/>
      <c r="Y853" s="65"/>
      <c r="Z853" s="65"/>
      <c r="AA853" s="65"/>
      <c r="AB853" s="65"/>
      <c r="AC853" s="65"/>
    </row>
    <row r="854" spans="1:29" ht="13.5" customHeight="1">
      <c r="A854" s="77"/>
      <c r="B854" s="78"/>
      <c r="C854" s="78"/>
      <c r="D854" s="78"/>
      <c r="E854" s="78"/>
      <c r="F854" s="78"/>
      <c r="G854" s="78"/>
      <c r="H854" s="78"/>
      <c r="I854" s="78"/>
      <c r="J854" s="78"/>
      <c r="K854" s="78"/>
      <c r="L854" s="78"/>
      <c r="M854" s="78"/>
      <c r="N854" s="78"/>
      <c r="O854" s="78"/>
      <c r="P854" s="78"/>
      <c r="Q854" s="79"/>
      <c r="R854" s="65"/>
      <c r="S854" s="65"/>
      <c r="T854" s="65"/>
      <c r="U854" s="65"/>
      <c r="V854" s="65"/>
      <c r="W854" s="65"/>
      <c r="X854" s="65"/>
      <c r="Y854" s="65"/>
      <c r="Z854" s="65"/>
      <c r="AA854" s="65"/>
      <c r="AB854" s="65"/>
      <c r="AC854" s="65"/>
    </row>
    <row r="855" spans="1:29" ht="13.5" customHeight="1">
      <c r="A855" s="77"/>
      <c r="B855" s="78"/>
      <c r="C855" s="78"/>
      <c r="D855" s="78"/>
      <c r="E855" s="78"/>
      <c r="F855" s="78"/>
      <c r="G855" s="78"/>
      <c r="H855" s="78"/>
      <c r="I855" s="78"/>
      <c r="J855" s="78"/>
      <c r="K855" s="78"/>
      <c r="L855" s="78"/>
      <c r="M855" s="78"/>
      <c r="N855" s="78"/>
      <c r="O855" s="78"/>
      <c r="P855" s="78"/>
      <c r="Q855" s="79"/>
      <c r="R855" s="65"/>
      <c r="S855" s="65"/>
      <c r="T855" s="65"/>
      <c r="U855" s="65"/>
      <c r="V855" s="65"/>
      <c r="W855" s="65"/>
      <c r="X855" s="65"/>
      <c r="Y855" s="65"/>
      <c r="Z855" s="65"/>
      <c r="AA855" s="65"/>
      <c r="AB855" s="65"/>
      <c r="AC855" s="65"/>
    </row>
    <row r="856" spans="1:29" ht="13.5" customHeight="1">
      <c r="A856" s="77"/>
      <c r="B856" s="78"/>
      <c r="C856" s="78"/>
      <c r="D856" s="78"/>
      <c r="E856" s="78"/>
      <c r="F856" s="78"/>
      <c r="G856" s="78"/>
      <c r="H856" s="78"/>
      <c r="I856" s="78"/>
      <c r="J856" s="78"/>
      <c r="K856" s="78"/>
      <c r="L856" s="78"/>
      <c r="M856" s="78"/>
      <c r="N856" s="78"/>
      <c r="O856" s="78"/>
      <c r="P856" s="78"/>
      <c r="Q856" s="79"/>
      <c r="R856" s="65"/>
      <c r="S856" s="65"/>
      <c r="T856" s="65"/>
      <c r="U856" s="65"/>
      <c r="V856" s="65"/>
      <c r="W856" s="65"/>
      <c r="X856" s="65"/>
      <c r="Y856" s="65"/>
      <c r="Z856" s="65"/>
      <c r="AA856" s="65"/>
      <c r="AB856" s="65"/>
      <c r="AC856" s="65"/>
    </row>
    <row r="857" spans="1:29" ht="13.5" customHeight="1">
      <c r="A857" s="77"/>
      <c r="B857" s="78"/>
      <c r="C857" s="78"/>
      <c r="D857" s="78"/>
      <c r="E857" s="78"/>
      <c r="F857" s="78"/>
      <c r="G857" s="78"/>
      <c r="H857" s="78"/>
      <c r="I857" s="78"/>
      <c r="J857" s="78"/>
      <c r="K857" s="78"/>
      <c r="L857" s="78"/>
      <c r="M857" s="78"/>
      <c r="N857" s="78"/>
      <c r="O857" s="78"/>
      <c r="P857" s="78"/>
      <c r="Q857" s="79"/>
      <c r="R857" s="65"/>
      <c r="S857" s="65"/>
      <c r="T857" s="65"/>
      <c r="U857" s="65"/>
      <c r="V857" s="65"/>
      <c r="W857" s="65"/>
      <c r="X857" s="65"/>
      <c r="Y857" s="65"/>
      <c r="Z857" s="65"/>
      <c r="AA857" s="65"/>
      <c r="AB857" s="65"/>
      <c r="AC857" s="65"/>
    </row>
    <row r="858" spans="1:29" ht="13.5" customHeight="1">
      <c r="A858" s="77"/>
      <c r="B858" s="78"/>
      <c r="C858" s="78"/>
      <c r="D858" s="78"/>
      <c r="E858" s="78"/>
      <c r="F858" s="78"/>
      <c r="G858" s="78"/>
      <c r="H858" s="78"/>
      <c r="I858" s="78"/>
      <c r="J858" s="78"/>
      <c r="K858" s="78"/>
      <c r="L858" s="78"/>
      <c r="M858" s="78"/>
      <c r="N858" s="78"/>
      <c r="O858" s="78"/>
      <c r="P858" s="78"/>
      <c r="Q858" s="79"/>
      <c r="R858" s="65"/>
      <c r="S858" s="65"/>
      <c r="T858" s="65"/>
      <c r="U858" s="65"/>
      <c r="V858" s="65"/>
      <c r="W858" s="65"/>
      <c r="X858" s="65"/>
      <c r="Y858" s="65"/>
      <c r="Z858" s="65"/>
      <c r="AA858" s="65"/>
      <c r="AB858" s="65"/>
      <c r="AC858" s="65"/>
    </row>
    <row r="859" spans="1:29" ht="13.5" customHeight="1">
      <c r="A859" s="77"/>
      <c r="B859" s="78"/>
      <c r="C859" s="78"/>
      <c r="D859" s="78"/>
      <c r="E859" s="78"/>
      <c r="F859" s="78"/>
      <c r="G859" s="78"/>
      <c r="H859" s="78"/>
      <c r="I859" s="78"/>
      <c r="J859" s="78"/>
      <c r="K859" s="78"/>
      <c r="L859" s="78"/>
      <c r="M859" s="78"/>
      <c r="N859" s="78"/>
      <c r="O859" s="78"/>
      <c r="P859" s="78"/>
      <c r="Q859" s="79"/>
      <c r="R859" s="65"/>
      <c r="S859" s="65"/>
      <c r="T859" s="65"/>
      <c r="U859" s="65"/>
      <c r="V859" s="65"/>
      <c r="W859" s="65"/>
      <c r="X859" s="65"/>
      <c r="Y859" s="65"/>
      <c r="Z859" s="65"/>
      <c r="AA859" s="65"/>
      <c r="AB859" s="65"/>
      <c r="AC859" s="65"/>
    </row>
    <row r="860" spans="1:29" ht="13.5" customHeight="1">
      <c r="A860" s="77"/>
      <c r="B860" s="78"/>
      <c r="C860" s="78"/>
      <c r="D860" s="78"/>
      <c r="E860" s="78"/>
      <c r="F860" s="78"/>
      <c r="G860" s="78"/>
      <c r="H860" s="78"/>
      <c r="I860" s="78"/>
      <c r="J860" s="78"/>
      <c r="K860" s="78"/>
      <c r="L860" s="78"/>
      <c r="M860" s="78"/>
      <c r="N860" s="78"/>
      <c r="O860" s="78"/>
      <c r="P860" s="78"/>
      <c r="Q860" s="79"/>
      <c r="R860" s="65"/>
      <c r="S860" s="65"/>
      <c r="T860" s="65"/>
      <c r="U860" s="65"/>
      <c r="V860" s="65"/>
      <c r="W860" s="65"/>
      <c r="X860" s="65"/>
      <c r="Y860" s="65"/>
      <c r="Z860" s="65"/>
      <c r="AA860" s="65"/>
      <c r="AB860" s="65"/>
      <c r="AC860" s="65"/>
    </row>
    <row r="861" spans="1:29" ht="13.5" customHeight="1">
      <c r="A861" s="77"/>
      <c r="B861" s="78"/>
      <c r="C861" s="78"/>
      <c r="D861" s="78"/>
      <c r="E861" s="78"/>
      <c r="F861" s="78"/>
      <c r="G861" s="78"/>
      <c r="H861" s="78"/>
      <c r="I861" s="78"/>
      <c r="J861" s="78"/>
      <c r="K861" s="78"/>
      <c r="L861" s="78"/>
      <c r="M861" s="78"/>
      <c r="N861" s="78"/>
      <c r="O861" s="78"/>
      <c r="P861" s="78"/>
      <c r="Q861" s="79"/>
      <c r="R861" s="65"/>
      <c r="S861" s="65"/>
      <c r="T861" s="65"/>
      <c r="U861" s="65"/>
      <c r="V861" s="65"/>
      <c r="W861" s="65"/>
      <c r="X861" s="65"/>
      <c r="Y861" s="65"/>
      <c r="Z861" s="65"/>
      <c r="AA861" s="65"/>
      <c r="AB861" s="65"/>
      <c r="AC861" s="65"/>
    </row>
    <row r="862" spans="1:29" ht="13.5" customHeight="1">
      <c r="A862" s="77"/>
      <c r="B862" s="78"/>
      <c r="C862" s="78"/>
      <c r="D862" s="78"/>
      <c r="E862" s="78"/>
      <c r="F862" s="78"/>
      <c r="G862" s="78"/>
      <c r="H862" s="78"/>
      <c r="I862" s="78"/>
      <c r="J862" s="78"/>
      <c r="K862" s="78"/>
      <c r="L862" s="78"/>
      <c r="M862" s="78"/>
      <c r="N862" s="78"/>
      <c r="O862" s="78"/>
      <c r="P862" s="78"/>
      <c r="Q862" s="79"/>
      <c r="R862" s="65"/>
      <c r="S862" s="65"/>
      <c r="T862" s="65"/>
      <c r="U862" s="65"/>
      <c r="V862" s="65"/>
      <c r="W862" s="65"/>
      <c r="X862" s="65"/>
      <c r="Y862" s="65"/>
      <c r="Z862" s="65"/>
      <c r="AA862" s="65"/>
      <c r="AB862" s="65"/>
      <c r="AC862" s="65"/>
    </row>
    <row r="863" spans="1:29" ht="13.5" customHeight="1">
      <c r="A863" s="77"/>
      <c r="B863" s="78"/>
      <c r="C863" s="78"/>
      <c r="D863" s="78"/>
      <c r="E863" s="78"/>
      <c r="F863" s="78"/>
      <c r="G863" s="78"/>
      <c r="H863" s="78"/>
      <c r="I863" s="78"/>
      <c r="J863" s="78"/>
      <c r="K863" s="78"/>
      <c r="L863" s="78"/>
      <c r="M863" s="78"/>
      <c r="N863" s="78"/>
      <c r="O863" s="78"/>
      <c r="P863" s="78"/>
      <c r="Q863" s="79"/>
      <c r="R863" s="65"/>
      <c r="S863" s="65"/>
      <c r="T863" s="65"/>
      <c r="U863" s="65"/>
      <c r="V863" s="65"/>
      <c r="W863" s="65"/>
      <c r="X863" s="65"/>
      <c r="Y863" s="65"/>
      <c r="Z863" s="65"/>
      <c r="AA863" s="65"/>
      <c r="AB863" s="65"/>
      <c r="AC863" s="65"/>
    </row>
    <row r="864" spans="1:29" ht="13.5" customHeight="1">
      <c r="A864" s="77"/>
      <c r="B864" s="78"/>
      <c r="C864" s="78"/>
      <c r="D864" s="78"/>
      <c r="E864" s="78"/>
      <c r="F864" s="78"/>
      <c r="G864" s="78"/>
      <c r="H864" s="78"/>
      <c r="I864" s="78"/>
      <c r="J864" s="78"/>
      <c r="K864" s="78"/>
      <c r="L864" s="78"/>
      <c r="M864" s="78"/>
      <c r="N864" s="78"/>
      <c r="O864" s="78"/>
      <c r="P864" s="78"/>
      <c r="Q864" s="79"/>
      <c r="R864" s="65"/>
      <c r="S864" s="65"/>
      <c r="T864" s="65"/>
      <c r="U864" s="65"/>
      <c r="V864" s="65"/>
      <c r="W864" s="65"/>
      <c r="X864" s="65"/>
      <c r="Y864" s="65"/>
      <c r="Z864" s="65"/>
      <c r="AA864" s="65"/>
      <c r="AB864" s="65"/>
      <c r="AC864" s="65"/>
    </row>
    <row r="865" spans="1:29" ht="13.5" customHeight="1">
      <c r="A865" s="77"/>
      <c r="B865" s="78"/>
      <c r="C865" s="78"/>
      <c r="D865" s="78"/>
      <c r="E865" s="78"/>
      <c r="F865" s="78"/>
      <c r="G865" s="78"/>
      <c r="H865" s="78"/>
      <c r="I865" s="78"/>
      <c r="J865" s="78"/>
      <c r="K865" s="78"/>
      <c r="L865" s="78"/>
      <c r="M865" s="78"/>
      <c r="N865" s="78"/>
      <c r="O865" s="78"/>
      <c r="P865" s="78"/>
      <c r="Q865" s="79"/>
      <c r="R865" s="65"/>
      <c r="S865" s="65"/>
      <c r="T865" s="65"/>
      <c r="U865" s="65"/>
      <c r="V865" s="65"/>
      <c r="W865" s="65"/>
      <c r="X865" s="65"/>
      <c r="Y865" s="65"/>
      <c r="Z865" s="65"/>
      <c r="AA865" s="65"/>
      <c r="AB865" s="65"/>
      <c r="AC865" s="65"/>
    </row>
    <row r="866" spans="1:29" ht="13.5" customHeight="1">
      <c r="A866" s="77"/>
      <c r="B866" s="78"/>
      <c r="C866" s="78"/>
      <c r="D866" s="78"/>
      <c r="E866" s="78"/>
      <c r="F866" s="78"/>
      <c r="G866" s="78"/>
      <c r="H866" s="78"/>
      <c r="I866" s="78"/>
      <c r="J866" s="78"/>
      <c r="K866" s="78"/>
      <c r="L866" s="78"/>
      <c r="M866" s="78"/>
      <c r="N866" s="78"/>
      <c r="O866" s="78"/>
      <c r="P866" s="78"/>
      <c r="Q866" s="79"/>
      <c r="R866" s="65"/>
      <c r="S866" s="65"/>
      <c r="T866" s="65"/>
      <c r="U866" s="65"/>
      <c r="V866" s="65"/>
      <c r="W866" s="65"/>
      <c r="X866" s="65"/>
      <c r="Y866" s="65"/>
      <c r="Z866" s="65"/>
      <c r="AA866" s="65"/>
      <c r="AB866" s="65"/>
      <c r="AC866" s="65"/>
    </row>
    <row r="867" spans="1:29" ht="13.5" customHeight="1">
      <c r="A867" s="77"/>
      <c r="B867" s="78"/>
      <c r="C867" s="78"/>
      <c r="D867" s="78"/>
      <c r="E867" s="78"/>
      <c r="F867" s="78"/>
      <c r="G867" s="78"/>
      <c r="H867" s="78"/>
      <c r="I867" s="78"/>
      <c r="J867" s="78"/>
      <c r="K867" s="78"/>
      <c r="L867" s="78"/>
      <c r="M867" s="78"/>
      <c r="N867" s="78"/>
      <c r="O867" s="78"/>
      <c r="P867" s="78"/>
      <c r="Q867" s="79"/>
      <c r="R867" s="65"/>
      <c r="S867" s="65"/>
      <c r="T867" s="65"/>
      <c r="U867" s="65"/>
      <c r="V867" s="65"/>
      <c r="W867" s="65"/>
      <c r="X867" s="65"/>
      <c r="Y867" s="65"/>
      <c r="Z867" s="65"/>
      <c r="AA867" s="65"/>
      <c r="AB867" s="65"/>
      <c r="AC867" s="65"/>
    </row>
    <row r="868" spans="1:29" ht="13.5" customHeight="1">
      <c r="A868" s="77"/>
      <c r="B868" s="78"/>
      <c r="C868" s="78"/>
      <c r="D868" s="78"/>
      <c r="E868" s="78"/>
      <c r="F868" s="78"/>
      <c r="G868" s="78"/>
      <c r="H868" s="78"/>
      <c r="I868" s="78"/>
      <c r="J868" s="78"/>
      <c r="K868" s="78"/>
      <c r="L868" s="78"/>
      <c r="M868" s="78"/>
      <c r="N868" s="78"/>
      <c r="O868" s="78"/>
      <c r="P868" s="78"/>
      <c r="Q868" s="79"/>
      <c r="R868" s="65"/>
      <c r="S868" s="65"/>
      <c r="T868" s="65"/>
      <c r="U868" s="65"/>
      <c r="V868" s="65"/>
      <c r="W868" s="65"/>
      <c r="X868" s="65"/>
      <c r="Y868" s="65"/>
      <c r="Z868" s="65"/>
      <c r="AA868" s="65"/>
      <c r="AB868" s="65"/>
      <c r="AC868" s="65"/>
    </row>
    <row r="869" spans="1:29" ht="13.5" customHeight="1">
      <c r="A869" s="77"/>
      <c r="B869" s="78"/>
      <c r="C869" s="78"/>
      <c r="D869" s="78"/>
      <c r="E869" s="78"/>
      <c r="F869" s="78"/>
      <c r="G869" s="78"/>
      <c r="H869" s="78"/>
      <c r="I869" s="78"/>
      <c r="J869" s="78"/>
      <c r="K869" s="78"/>
      <c r="L869" s="78"/>
      <c r="M869" s="78"/>
      <c r="N869" s="78"/>
      <c r="O869" s="78"/>
      <c r="P869" s="78"/>
      <c r="Q869" s="79"/>
      <c r="R869" s="65"/>
      <c r="S869" s="65"/>
      <c r="T869" s="65"/>
      <c r="U869" s="65"/>
      <c r="V869" s="65"/>
      <c r="W869" s="65"/>
      <c r="X869" s="65"/>
      <c r="Y869" s="65"/>
      <c r="Z869" s="65"/>
      <c r="AA869" s="65"/>
      <c r="AB869" s="65"/>
      <c r="AC869" s="65"/>
    </row>
    <row r="870" spans="1:29" ht="13.5" customHeight="1">
      <c r="A870" s="77"/>
      <c r="B870" s="78"/>
      <c r="C870" s="78"/>
      <c r="D870" s="78"/>
      <c r="E870" s="78"/>
      <c r="F870" s="78"/>
      <c r="G870" s="78"/>
      <c r="H870" s="78"/>
      <c r="I870" s="78"/>
      <c r="J870" s="78"/>
      <c r="K870" s="78"/>
      <c r="L870" s="78"/>
      <c r="M870" s="78"/>
      <c r="N870" s="78"/>
      <c r="O870" s="78"/>
      <c r="P870" s="78"/>
      <c r="Q870" s="79"/>
      <c r="R870" s="65"/>
      <c r="S870" s="65"/>
      <c r="T870" s="65"/>
      <c r="U870" s="65"/>
      <c r="V870" s="65"/>
      <c r="W870" s="65"/>
      <c r="X870" s="65"/>
      <c r="Y870" s="65"/>
      <c r="Z870" s="65"/>
      <c r="AA870" s="65"/>
      <c r="AB870" s="65"/>
      <c r="AC870" s="65"/>
    </row>
    <row r="871" spans="1:29" ht="13.5" customHeight="1">
      <c r="A871" s="77"/>
      <c r="B871" s="78"/>
      <c r="C871" s="78"/>
      <c r="D871" s="78"/>
      <c r="E871" s="78"/>
      <c r="F871" s="78"/>
      <c r="G871" s="78"/>
      <c r="H871" s="78"/>
      <c r="I871" s="78"/>
      <c r="J871" s="78"/>
      <c r="K871" s="78"/>
      <c r="L871" s="78"/>
      <c r="M871" s="78"/>
      <c r="N871" s="78"/>
      <c r="O871" s="78"/>
      <c r="P871" s="78"/>
      <c r="Q871" s="79"/>
      <c r="R871" s="65"/>
      <c r="S871" s="65"/>
      <c r="T871" s="65"/>
      <c r="U871" s="65"/>
      <c r="V871" s="65"/>
      <c r="W871" s="65"/>
      <c r="X871" s="65"/>
      <c r="Y871" s="65"/>
      <c r="Z871" s="65"/>
      <c r="AA871" s="65"/>
      <c r="AB871" s="65"/>
      <c r="AC871" s="65"/>
    </row>
    <row r="872" spans="1:29" ht="13.5" customHeight="1">
      <c r="A872" s="77"/>
      <c r="B872" s="78"/>
      <c r="C872" s="78"/>
      <c r="D872" s="78"/>
      <c r="E872" s="78"/>
      <c r="F872" s="78"/>
      <c r="G872" s="78"/>
      <c r="H872" s="78"/>
      <c r="I872" s="78"/>
      <c r="J872" s="78"/>
      <c r="K872" s="78"/>
      <c r="L872" s="78"/>
      <c r="M872" s="78"/>
      <c r="N872" s="78"/>
      <c r="O872" s="78"/>
      <c r="P872" s="78"/>
      <c r="Q872" s="79"/>
      <c r="R872" s="65"/>
      <c r="S872" s="65"/>
      <c r="T872" s="65"/>
      <c r="U872" s="65"/>
      <c r="V872" s="65"/>
      <c r="W872" s="65"/>
      <c r="X872" s="65"/>
      <c r="Y872" s="65"/>
      <c r="Z872" s="65"/>
      <c r="AA872" s="65"/>
      <c r="AB872" s="65"/>
      <c r="AC872" s="65"/>
    </row>
    <row r="873" spans="1:29" ht="13.5" customHeight="1">
      <c r="A873" s="77"/>
      <c r="B873" s="78"/>
      <c r="C873" s="78"/>
      <c r="D873" s="78"/>
      <c r="E873" s="78"/>
      <c r="F873" s="78"/>
      <c r="G873" s="78"/>
      <c r="H873" s="78"/>
      <c r="I873" s="78"/>
      <c r="J873" s="78"/>
      <c r="K873" s="78"/>
      <c r="L873" s="78"/>
      <c r="M873" s="78"/>
      <c r="N873" s="78"/>
      <c r="O873" s="78"/>
      <c r="P873" s="78"/>
      <c r="Q873" s="79"/>
      <c r="R873" s="65"/>
      <c r="S873" s="65"/>
      <c r="T873" s="65"/>
      <c r="U873" s="65"/>
      <c r="V873" s="65"/>
      <c r="W873" s="65"/>
      <c r="X873" s="65"/>
      <c r="Y873" s="65"/>
      <c r="Z873" s="65"/>
      <c r="AA873" s="65"/>
      <c r="AB873" s="65"/>
      <c r="AC873" s="65"/>
    </row>
    <row r="874" spans="1:29" ht="13.5" customHeight="1">
      <c r="A874" s="77"/>
      <c r="B874" s="78"/>
      <c r="C874" s="78"/>
      <c r="D874" s="78"/>
      <c r="E874" s="78"/>
      <c r="F874" s="78"/>
      <c r="G874" s="78"/>
      <c r="H874" s="78"/>
      <c r="I874" s="78"/>
      <c r="J874" s="78"/>
      <c r="K874" s="78"/>
      <c r="L874" s="78"/>
      <c r="M874" s="78"/>
      <c r="N874" s="78"/>
      <c r="O874" s="78"/>
      <c r="P874" s="78"/>
      <c r="Q874" s="79"/>
      <c r="R874" s="65"/>
      <c r="S874" s="65"/>
      <c r="T874" s="65"/>
      <c r="U874" s="65"/>
      <c r="V874" s="65"/>
      <c r="W874" s="65"/>
      <c r="X874" s="65"/>
      <c r="Y874" s="65"/>
      <c r="Z874" s="65"/>
      <c r="AA874" s="65"/>
      <c r="AB874" s="65"/>
      <c r="AC874" s="65"/>
    </row>
    <row r="875" spans="1:29" ht="13.5" customHeight="1">
      <c r="A875" s="77"/>
      <c r="B875" s="78"/>
      <c r="C875" s="78"/>
      <c r="D875" s="78"/>
      <c r="E875" s="78"/>
      <c r="F875" s="78"/>
      <c r="G875" s="78"/>
      <c r="H875" s="78"/>
      <c r="I875" s="78"/>
      <c r="J875" s="78"/>
      <c r="K875" s="78"/>
      <c r="L875" s="78"/>
      <c r="M875" s="78"/>
      <c r="N875" s="78"/>
      <c r="O875" s="78"/>
      <c r="P875" s="78"/>
      <c r="Q875" s="79"/>
      <c r="R875" s="65"/>
      <c r="S875" s="65"/>
      <c r="T875" s="65"/>
      <c r="U875" s="65"/>
      <c r="V875" s="65"/>
      <c r="W875" s="65"/>
      <c r="X875" s="65"/>
      <c r="Y875" s="65"/>
      <c r="Z875" s="65"/>
      <c r="AA875" s="65"/>
      <c r="AB875" s="65"/>
      <c r="AC875" s="65"/>
    </row>
    <row r="876" spans="1:29" ht="13.5" customHeight="1">
      <c r="A876" s="77"/>
      <c r="B876" s="78"/>
      <c r="C876" s="78"/>
      <c r="D876" s="78"/>
      <c r="E876" s="78"/>
      <c r="F876" s="78"/>
      <c r="G876" s="78"/>
      <c r="H876" s="78"/>
      <c r="I876" s="78"/>
      <c r="J876" s="78"/>
      <c r="K876" s="78"/>
      <c r="L876" s="78"/>
      <c r="M876" s="78"/>
      <c r="N876" s="78"/>
      <c r="O876" s="78"/>
      <c r="P876" s="78"/>
      <c r="Q876" s="79"/>
      <c r="R876" s="65"/>
      <c r="S876" s="65"/>
      <c r="T876" s="65"/>
      <c r="U876" s="65"/>
      <c r="V876" s="65"/>
      <c r="W876" s="65"/>
      <c r="X876" s="65"/>
      <c r="Y876" s="65"/>
      <c r="Z876" s="65"/>
      <c r="AA876" s="65"/>
      <c r="AB876" s="65"/>
      <c r="AC876" s="65"/>
    </row>
    <row r="877" spans="1:29" ht="13.5" customHeight="1">
      <c r="A877" s="77"/>
      <c r="B877" s="78"/>
      <c r="C877" s="78"/>
      <c r="D877" s="78"/>
      <c r="E877" s="78"/>
      <c r="F877" s="78"/>
      <c r="G877" s="78"/>
      <c r="H877" s="78"/>
      <c r="I877" s="78"/>
      <c r="J877" s="78"/>
      <c r="K877" s="78"/>
      <c r="L877" s="78"/>
      <c r="M877" s="78"/>
      <c r="N877" s="78"/>
      <c r="O877" s="78"/>
      <c r="P877" s="78"/>
      <c r="Q877" s="79"/>
      <c r="R877" s="65"/>
      <c r="S877" s="65"/>
      <c r="T877" s="65"/>
      <c r="U877" s="65"/>
      <c r="V877" s="65"/>
      <c r="W877" s="65"/>
      <c r="X877" s="65"/>
      <c r="Y877" s="65"/>
      <c r="Z877" s="65"/>
      <c r="AA877" s="65"/>
      <c r="AB877" s="65"/>
      <c r="AC877" s="65"/>
    </row>
    <row r="878" spans="1:29" ht="13.5" customHeight="1">
      <c r="A878" s="77"/>
      <c r="B878" s="78"/>
      <c r="C878" s="78"/>
      <c r="D878" s="78"/>
      <c r="E878" s="78"/>
      <c r="F878" s="78"/>
      <c r="G878" s="78"/>
      <c r="H878" s="78"/>
      <c r="I878" s="78"/>
      <c r="J878" s="78"/>
      <c r="K878" s="78"/>
      <c r="L878" s="78"/>
      <c r="M878" s="78"/>
      <c r="N878" s="78"/>
      <c r="O878" s="78"/>
      <c r="P878" s="78"/>
      <c r="Q878" s="79"/>
      <c r="R878" s="65"/>
      <c r="S878" s="65"/>
      <c r="T878" s="65"/>
      <c r="U878" s="65"/>
      <c r="V878" s="65"/>
      <c r="W878" s="65"/>
      <c r="X878" s="65"/>
      <c r="Y878" s="65"/>
      <c r="Z878" s="65"/>
      <c r="AA878" s="65"/>
      <c r="AB878" s="65"/>
      <c r="AC878" s="65"/>
    </row>
    <row r="879" spans="1:29" ht="13.5" customHeight="1">
      <c r="A879" s="77"/>
      <c r="B879" s="78"/>
      <c r="C879" s="78"/>
      <c r="D879" s="78"/>
      <c r="E879" s="78"/>
      <c r="F879" s="78"/>
      <c r="G879" s="78"/>
      <c r="H879" s="78"/>
      <c r="I879" s="78"/>
      <c r="J879" s="78"/>
      <c r="K879" s="78"/>
      <c r="L879" s="78"/>
      <c r="M879" s="78"/>
      <c r="N879" s="78"/>
      <c r="O879" s="78"/>
      <c r="P879" s="78"/>
      <c r="Q879" s="79"/>
      <c r="R879" s="65"/>
      <c r="S879" s="65"/>
      <c r="T879" s="65"/>
      <c r="U879" s="65"/>
      <c r="V879" s="65"/>
      <c r="W879" s="65"/>
      <c r="X879" s="65"/>
      <c r="Y879" s="65"/>
      <c r="Z879" s="65"/>
      <c r="AA879" s="65"/>
      <c r="AB879" s="65"/>
      <c r="AC879" s="65"/>
    </row>
    <row r="880" spans="1:29" ht="13.5" customHeight="1">
      <c r="A880" s="77"/>
      <c r="B880" s="78"/>
      <c r="C880" s="78"/>
      <c r="D880" s="78"/>
      <c r="E880" s="78"/>
      <c r="F880" s="78"/>
      <c r="G880" s="78"/>
      <c r="H880" s="78"/>
      <c r="I880" s="78"/>
      <c r="J880" s="78"/>
      <c r="K880" s="78"/>
      <c r="L880" s="78"/>
      <c r="M880" s="78"/>
      <c r="N880" s="78"/>
      <c r="O880" s="78"/>
      <c r="P880" s="78"/>
      <c r="Q880" s="79"/>
      <c r="R880" s="65"/>
      <c r="S880" s="65"/>
      <c r="T880" s="65"/>
      <c r="U880" s="65"/>
      <c r="V880" s="65"/>
      <c r="W880" s="65"/>
      <c r="X880" s="65"/>
      <c r="Y880" s="65"/>
      <c r="Z880" s="65"/>
      <c r="AA880" s="65"/>
      <c r="AB880" s="65"/>
      <c r="AC880" s="65"/>
    </row>
    <row r="881" spans="1:29" ht="13.5" customHeight="1">
      <c r="A881" s="77"/>
      <c r="B881" s="78"/>
      <c r="C881" s="78"/>
      <c r="D881" s="78"/>
      <c r="E881" s="78"/>
      <c r="F881" s="78"/>
      <c r="G881" s="78"/>
      <c r="H881" s="78"/>
      <c r="I881" s="78"/>
      <c r="J881" s="78"/>
      <c r="K881" s="78"/>
      <c r="L881" s="78"/>
      <c r="M881" s="78"/>
      <c r="N881" s="78"/>
      <c r="O881" s="78"/>
      <c r="P881" s="78"/>
      <c r="Q881" s="79"/>
      <c r="R881" s="65"/>
      <c r="S881" s="65"/>
      <c r="T881" s="65"/>
      <c r="U881" s="65"/>
      <c r="V881" s="65"/>
      <c r="W881" s="65"/>
      <c r="X881" s="65"/>
      <c r="Y881" s="65"/>
      <c r="Z881" s="65"/>
      <c r="AA881" s="65"/>
      <c r="AB881" s="65"/>
      <c r="AC881" s="65"/>
    </row>
    <row r="882" spans="1:29" ht="13.5" customHeight="1">
      <c r="A882" s="77"/>
      <c r="B882" s="78"/>
      <c r="C882" s="78"/>
      <c r="D882" s="78"/>
      <c r="E882" s="78"/>
      <c r="F882" s="78"/>
      <c r="G882" s="78"/>
      <c r="H882" s="78"/>
      <c r="I882" s="78"/>
      <c r="J882" s="78"/>
      <c r="K882" s="78"/>
      <c r="L882" s="78"/>
      <c r="M882" s="78"/>
      <c r="N882" s="78"/>
      <c r="O882" s="78"/>
      <c r="P882" s="78"/>
      <c r="Q882" s="79"/>
      <c r="R882" s="65"/>
      <c r="S882" s="65"/>
      <c r="T882" s="65"/>
      <c r="U882" s="65"/>
      <c r="V882" s="65"/>
      <c r="W882" s="65"/>
      <c r="X882" s="65"/>
      <c r="Y882" s="65"/>
      <c r="Z882" s="65"/>
      <c r="AA882" s="65"/>
      <c r="AB882" s="65"/>
      <c r="AC882" s="65"/>
    </row>
    <row r="883" spans="1:29" ht="13.5" customHeight="1">
      <c r="A883" s="77"/>
      <c r="B883" s="78"/>
      <c r="C883" s="78"/>
      <c r="D883" s="78"/>
      <c r="E883" s="78"/>
      <c r="F883" s="78"/>
      <c r="G883" s="78"/>
      <c r="H883" s="78"/>
      <c r="I883" s="78"/>
      <c r="J883" s="78"/>
      <c r="K883" s="78"/>
      <c r="L883" s="78"/>
      <c r="M883" s="78"/>
      <c r="N883" s="78"/>
      <c r="O883" s="78"/>
      <c r="P883" s="78"/>
      <c r="Q883" s="79"/>
      <c r="R883" s="65"/>
      <c r="S883" s="65"/>
      <c r="T883" s="65"/>
      <c r="U883" s="65"/>
      <c r="V883" s="65"/>
      <c r="W883" s="65"/>
      <c r="X883" s="65"/>
      <c r="Y883" s="65"/>
      <c r="Z883" s="65"/>
      <c r="AA883" s="65"/>
      <c r="AB883" s="65"/>
      <c r="AC883" s="65"/>
    </row>
    <row r="884" spans="1:29" ht="13.5" customHeight="1">
      <c r="A884" s="77"/>
      <c r="B884" s="78"/>
      <c r="C884" s="78"/>
      <c r="D884" s="78"/>
      <c r="E884" s="78"/>
      <c r="F884" s="78"/>
      <c r="G884" s="78"/>
      <c r="H884" s="78"/>
      <c r="I884" s="78"/>
      <c r="J884" s="78"/>
      <c r="K884" s="78"/>
      <c r="L884" s="78"/>
      <c r="M884" s="78"/>
      <c r="N884" s="78"/>
      <c r="O884" s="78"/>
      <c r="P884" s="78"/>
      <c r="Q884" s="79"/>
      <c r="R884" s="65"/>
      <c r="S884" s="65"/>
      <c r="T884" s="65"/>
      <c r="U884" s="65"/>
      <c r="V884" s="65"/>
      <c r="W884" s="65"/>
      <c r="X884" s="65"/>
      <c r="Y884" s="65"/>
      <c r="Z884" s="65"/>
      <c r="AA884" s="65"/>
      <c r="AB884" s="65"/>
      <c r="AC884" s="65"/>
    </row>
    <row r="885" spans="1:29" ht="13.5" customHeight="1">
      <c r="A885" s="77"/>
      <c r="B885" s="78"/>
      <c r="C885" s="78"/>
      <c r="D885" s="78"/>
      <c r="E885" s="78"/>
      <c r="F885" s="78"/>
      <c r="G885" s="78"/>
      <c r="H885" s="78"/>
      <c r="I885" s="78"/>
      <c r="J885" s="78"/>
      <c r="K885" s="78"/>
      <c r="L885" s="78"/>
      <c r="M885" s="78"/>
      <c r="N885" s="78"/>
      <c r="O885" s="78"/>
      <c r="P885" s="78"/>
      <c r="Q885" s="79"/>
      <c r="R885" s="65"/>
      <c r="S885" s="65"/>
      <c r="T885" s="65"/>
      <c r="U885" s="65"/>
      <c r="V885" s="65"/>
      <c r="W885" s="65"/>
      <c r="X885" s="65"/>
      <c r="Y885" s="65"/>
      <c r="Z885" s="65"/>
      <c r="AA885" s="65"/>
      <c r="AB885" s="65"/>
      <c r="AC885" s="65"/>
    </row>
    <row r="886" spans="1:29" ht="13.5" customHeight="1">
      <c r="A886" s="77"/>
      <c r="B886" s="78"/>
      <c r="C886" s="78"/>
      <c r="D886" s="78"/>
      <c r="E886" s="78"/>
      <c r="F886" s="78"/>
      <c r="G886" s="78"/>
      <c r="H886" s="78"/>
      <c r="I886" s="78"/>
      <c r="J886" s="78"/>
      <c r="K886" s="78"/>
      <c r="L886" s="78"/>
      <c r="M886" s="78"/>
      <c r="N886" s="78"/>
      <c r="O886" s="78"/>
      <c r="P886" s="78"/>
      <c r="Q886" s="79"/>
      <c r="R886" s="65"/>
      <c r="S886" s="65"/>
      <c r="T886" s="65"/>
      <c r="U886" s="65"/>
      <c r="V886" s="65"/>
      <c r="W886" s="65"/>
      <c r="X886" s="65"/>
      <c r="Y886" s="65"/>
      <c r="Z886" s="65"/>
      <c r="AA886" s="65"/>
      <c r="AB886" s="65"/>
      <c r="AC886" s="65"/>
    </row>
    <row r="887" spans="1:29" ht="13.5" customHeight="1">
      <c r="A887" s="77"/>
      <c r="B887" s="78"/>
      <c r="C887" s="78"/>
      <c r="D887" s="78"/>
      <c r="E887" s="78"/>
      <c r="F887" s="78"/>
      <c r="G887" s="78"/>
      <c r="H887" s="78"/>
      <c r="I887" s="78"/>
      <c r="J887" s="78"/>
      <c r="K887" s="78"/>
      <c r="L887" s="78"/>
      <c r="M887" s="78"/>
      <c r="N887" s="78"/>
      <c r="O887" s="78"/>
      <c r="P887" s="78"/>
      <c r="Q887" s="79"/>
      <c r="R887" s="65"/>
      <c r="S887" s="65"/>
      <c r="T887" s="65"/>
      <c r="U887" s="65"/>
      <c r="V887" s="65"/>
      <c r="W887" s="65"/>
      <c r="X887" s="65"/>
      <c r="Y887" s="65"/>
      <c r="Z887" s="65"/>
      <c r="AA887" s="65"/>
      <c r="AB887" s="65"/>
      <c r="AC887" s="65"/>
    </row>
    <row r="888" spans="1:29" ht="13.5" customHeight="1">
      <c r="A888" s="77"/>
      <c r="B888" s="78"/>
      <c r="C888" s="78"/>
      <c r="D888" s="78"/>
      <c r="E888" s="78"/>
      <c r="F888" s="78"/>
      <c r="G888" s="78"/>
      <c r="H888" s="78"/>
      <c r="I888" s="78"/>
      <c r="J888" s="78"/>
      <c r="K888" s="78"/>
      <c r="L888" s="78"/>
      <c r="M888" s="78"/>
      <c r="N888" s="78"/>
      <c r="O888" s="78"/>
      <c r="P888" s="78"/>
      <c r="Q888" s="79"/>
      <c r="R888" s="65"/>
      <c r="S888" s="65"/>
      <c r="T888" s="65"/>
      <c r="U888" s="65"/>
      <c r="V888" s="65"/>
      <c r="W888" s="65"/>
      <c r="X888" s="65"/>
      <c r="Y888" s="65"/>
      <c r="Z888" s="65"/>
      <c r="AA888" s="65"/>
      <c r="AB888" s="65"/>
      <c r="AC888" s="65"/>
    </row>
    <row r="889" spans="1:29" ht="13.5" customHeight="1">
      <c r="A889" s="77"/>
      <c r="B889" s="78"/>
      <c r="C889" s="78"/>
      <c r="D889" s="78"/>
      <c r="E889" s="78"/>
      <c r="F889" s="78"/>
      <c r="G889" s="78"/>
      <c r="H889" s="78"/>
      <c r="I889" s="78"/>
      <c r="J889" s="78"/>
      <c r="K889" s="78"/>
      <c r="L889" s="78"/>
      <c r="M889" s="78"/>
      <c r="N889" s="78"/>
      <c r="O889" s="78"/>
      <c r="P889" s="78"/>
      <c r="Q889" s="79"/>
      <c r="R889" s="65"/>
      <c r="S889" s="65"/>
      <c r="T889" s="65"/>
      <c r="U889" s="65"/>
      <c r="V889" s="65"/>
      <c r="W889" s="65"/>
      <c r="X889" s="65"/>
      <c r="Y889" s="65"/>
      <c r="Z889" s="65"/>
      <c r="AA889" s="65"/>
      <c r="AB889" s="65"/>
      <c r="AC889" s="65"/>
    </row>
    <row r="890" spans="1:29" ht="13.5" customHeight="1">
      <c r="A890" s="77"/>
      <c r="B890" s="78"/>
      <c r="C890" s="78"/>
      <c r="D890" s="78"/>
      <c r="E890" s="78"/>
      <c r="F890" s="78"/>
      <c r="G890" s="78"/>
      <c r="H890" s="78"/>
      <c r="I890" s="78"/>
      <c r="J890" s="78"/>
      <c r="K890" s="78"/>
      <c r="L890" s="78"/>
      <c r="M890" s="78"/>
      <c r="N890" s="78"/>
      <c r="O890" s="78"/>
      <c r="P890" s="78"/>
      <c r="Q890" s="79"/>
      <c r="R890" s="65"/>
      <c r="S890" s="65"/>
      <c r="T890" s="65"/>
      <c r="U890" s="65"/>
      <c r="V890" s="65"/>
      <c r="W890" s="65"/>
      <c r="X890" s="65"/>
      <c r="Y890" s="65"/>
      <c r="Z890" s="65"/>
      <c r="AA890" s="65"/>
      <c r="AB890" s="65"/>
      <c r="AC890" s="65"/>
    </row>
    <row r="891" spans="1:29" ht="13.5" customHeight="1">
      <c r="A891" s="77"/>
      <c r="B891" s="78"/>
      <c r="C891" s="78"/>
      <c r="D891" s="78"/>
      <c r="E891" s="78"/>
      <c r="F891" s="78"/>
      <c r="G891" s="78"/>
      <c r="H891" s="78"/>
      <c r="I891" s="78"/>
      <c r="J891" s="78"/>
      <c r="K891" s="78"/>
      <c r="L891" s="78"/>
      <c r="M891" s="78"/>
      <c r="N891" s="78"/>
      <c r="O891" s="78"/>
      <c r="P891" s="78"/>
      <c r="Q891" s="79"/>
      <c r="R891" s="65"/>
      <c r="S891" s="65"/>
      <c r="T891" s="65"/>
      <c r="U891" s="65"/>
      <c r="V891" s="65"/>
      <c r="W891" s="65"/>
      <c r="X891" s="65"/>
      <c r="Y891" s="65"/>
      <c r="Z891" s="65"/>
      <c r="AA891" s="65"/>
      <c r="AB891" s="65"/>
      <c r="AC891" s="65"/>
    </row>
    <row r="892" spans="1:29" ht="13.5" customHeight="1">
      <c r="A892" s="77"/>
      <c r="B892" s="78"/>
      <c r="C892" s="78"/>
      <c r="D892" s="78"/>
      <c r="E892" s="78"/>
      <c r="F892" s="78"/>
      <c r="G892" s="78"/>
      <c r="H892" s="78"/>
      <c r="I892" s="78"/>
      <c r="J892" s="78"/>
      <c r="K892" s="78"/>
      <c r="L892" s="78"/>
      <c r="M892" s="78"/>
      <c r="N892" s="78"/>
      <c r="O892" s="78"/>
      <c r="P892" s="78"/>
      <c r="Q892" s="79"/>
      <c r="R892" s="65"/>
      <c r="S892" s="65"/>
      <c r="T892" s="65"/>
      <c r="U892" s="65"/>
      <c r="V892" s="65"/>
      <c r="W892" s="65"/>
      <c r="X892" s="65"/>
      <c r="Y892" s="65"/>
      <c r="Z892" s="65"/>
      <c r="AA892" s="65"/>
      <c r="AB892" s="65"/>
      <c r="AC892" s="65"/>
    </row>
    <row r="893" spans="1:29" ht="13.5" customHeight="1">
      <c r="A893" s="77"/>
      <c r="B893" s="78"/>
      <c r="C893" s="78"/>
      <c r="D893" s="78"/>
      <c r="E893" s="78"/>
      <c r="F893" s="78"/>
      <c r="G893" s="78"/>
      <c r="H893" s="78"/>
      <c r="I893" s="78"/>
      <c r="J893" s="78"/>
      <c r="K893" s="78"/>
      <c r="L893" s="78"/>
      <c r="M893" s="78"/>
      <c r="N893" s="78"/>
      <c r="O893" s="78"/>
      <c r="P893" s="78"/>
      <c r="Q893" s="79"/>
      <c r="R893" s="65"/>
      <c r="S893" s="65"/>
      <c r="T893" s="65"/>
      <c r="U893" s="65"/>
      <c r="V893" s="65"/>
      <c r="W893" s="65"/>
      <c r="X893" s="65"/>
      <c r="Y893" s="65"/>
      <c r="Z893" s="65"/>
      <c r="AA893" s="65"/>
      <c r="AB893" s="65"/>
      <c r="AC893" s="65"/>
    </row>
    <row r="894" spans="1:29" ht="13.5" customHeight="1">
      <c r="A894" s="77"/>
      <c r="B894" s="78"/>
      <c r="C894" s="78"/>
      <c r="D894" s="78"/>
      <c r="E894" s="78"/>
      <c r="F894" s="78"/>
      <c r="G894" s="78"/>
      <c r="H894" s="78"/>
      <c r="I894" s="78"/>
      <c r="J894" s="78"/>
      <c r="K894" s="78"/>
      <c r="L894" s="78"/>
      <c r="M894" s="78"/>
      <c r="N894" s="78"/>
      <c r="O894" s="78"/>
      <c r="P894" s="78"/>
      <c r="Q894" s="79"/>
      <c r="R894" s="65"/>
      <c r="S894" s="65"/>
      <c r="T894" s="65"/>
      <c r="U894" s="65"/>
      <c r="V894" s="65"/>
      <c r="W894" s="65"/>
      <c r="X894" s="65"/>
      <c r="Y894" s="65"/>
      <c r="Z894" s="65"/>
      <c r="AA894" s="65"/>
      <c r="AB894" s="65"/>
      <c r="AC894" s="65"/>
    </row>
    <row r="895" spans="1:29" ht="13.5" customHeight="1">
      <c r="A895" s="77"/>
      <c r="B895" s="78"/>
      <c r="C895" s="78"/>
      <c r="D895" s="78"/>
      <c r="E895" s="78"/>
      <c r="F895" s="78"/>
      <c r="G895" s="78"/>
      <c r="H895" s="78"/>
      <c r="I895" s="78"/>
      <c r="J895" s="78"/>
      <c r="K895" s="78"/>
      <c r="L895" s="78"/>
      <c r="M895" s="78"/>
      <c r="N895" s="78"/>
      <c r="O895" s="78"/>
      <c r="P895" s="78"/>
      <c r="Q895" s="79"/>
      <c r="R895" s="65"/>
      <c r="S895" s="65"/>
      <c r="T895" s="65"/>
      <c r="U895" s="65"/>
      <c r="V895" s="65"/>
      <c r="W895" s="65"/>
      <c r="X895" s="65"/>
      <c r="Y895" s="65"/>
      <c r="Z895" s="65"/>
      <c r="AA895" s="65"/>
      <c r="AB895" s="65"/>
      <c r="AC895" s="65"/>
    </row>
    <row r="896" spans="1:29" ht="13.5" customHeight="1">
      <c r="A896" s="77"/>
      <c r="B896" s="78"/>
      <c r="C896" s="78"/>
      <c r="D896" s="78"/>
      <c r="E896" s="78"/>
      <c r="F896" s="78"/>
      <c r="G896" s="78"/>
      <c r="H896" s="78"/>
      <c r="I896" s="78"/>
      <c r="J896" s="78"/>
      <c r="K896" s="78"/>
      <c r="L896" s="78"/>
      <c r="M896" s="78"/>
      <c r="N896" s="78"/>
      <c r="O896" s="78"/>
      <c r="P896" s="78"/>
      <c r="Q896" s="79"/>
      <c r="R896" s="65"/>
      <c r="S896" s="65"/>
      <c r="T896" s="65"/>
      <c r="U896" s="65"/>
      <c r="V896" s="65"/>
      <c r="W896" s="65"/>
      <c r="X896" s="65"/>
      <c r="Y896" s="65"/>
      <c r="Z896" s="65"/>
      <c r="AA896" s="65"/>
      <c r="AB896" s="65"/>
      <c r="AC896" s="65"/>
    </row>
    <row r="897" spans="1:29" ht="13.5" customHeight="1">
      <c r="A897" s="77"/>
      <c r="B897" s="78"/>
      <c r="C897" s="78"/>
      <c r="D897" s="78"/>
      <c r="E897" s="78"/>
      <c r="F897" s="78"/>
      <c r="G897" s="78"/>
      <c r="H897" s="78"/>
      <c r="I897" s="78"/>
      <c r="J897" s="78"/>
      <c r="K897" s="78"/>
      <c r="L897" s="78"/>
      <c r="M897" s="78"/>
      <c r="N897" s="78"/>
      <c r="O897" s="78"/>
      <c r="P897" s="78"/>
      <c r="Q897" s="79"/>
      <c r="R897" s="65"/>
      <c r="S897" s="65"/>
      <c r="T897" s="65"/>
      <c r="U897" s="65"/>
      <c r="V897" s="65"/>
      <c r="W897" s="65"/>
      <c r="X897" s="65"/>
      <c r="Y897" s="65"/>
      <c r="Z897" s="65"/>
      <c r="AA897" s="65"/>
      <c r="AB897" s="65"/>
      <c r="AC897" s="65"/>
    </row>
    <row r="898" spans="1:29" ht="13.5" customHeight="1">
      <c r="A898" s="77"/>
      <c r="B898" s="78"/>
      <c r="C898" s="78"/>
      <c r="D898" s="78"/>
      <c r="E898" s="78"/>
      <c r="F898" s="78"/>
      <c r="G898" s="78"/>
      <c r="H898" s="78"/>
      <c r="I898" s="78"/>
      <c r="J898" s="78"/>
      <c r="K898" s="78"/>
      <c r="L898" s="78"/>
      <c r="M898" s="78"/>
      <c r="N898" s="78"/>
      <c r="O898" s="78"/>
      <c r="P898" s="78"/>
      <c r="Q898" s="79"/>
      <c r="R898" s="65"/>
      <c r="S898" s="65"/>
      <c r="T898" s="65"/>
      <c r="U898" s="65"/>
      <c r="V898" s="65"/>
      <c r="W898" s="65"/>
      <c r="X898" s="65"/>
      <c r="Y898" s="65"/>
      <c r="Z898" s="65"/>
      <c r="AA898" s="65"/>
      <c r="AB898" s="65"/>
      <c r="AC898" s="65"/>
    </row>
    <row r="899" spans="1:29" ht="13.5" customHeight="1">
      <c r="A899" s="77"/>
      <c r="B899" s="78"/>
      <c r="C899" s="78"/>
      <c r="D899" s="78"/>
      <c r="E899" s="78"/>
      <c r="F899" s="78"/>
      <c r="G899" s="78"/>
      <c r="H899" s="78"/>
      <c r="I899" s="78"/>
      <c r="J899" s="78"/>
      <c r="K899" s="78"/>
      <c r="L899" s="78"/>
      <c r="M899" s="78"/>
      <c r="N899" s="78"/>
      <c r="O899" s="78"/>
      <c r="P899" s="78"/>
      <c r="Q899" s="79"/>
      <c r="R899" s="65"/>
      <c r="S899" s="65"/>
      <c r="T899" s="65"/>
      <c r="U899" s="65"/>
      <c r="V899" s="65"/>
      <c r="W899" s="65"/>
      <c r="X899" s="65"/>
      <c r="Y899" s="65"/>
      <c r="Z899" s="65"/>
      <c r="AA899" s="65"/>
      <c r="AB899" s="65"/>
      <c r="AC899" s="65"/>
    </row>
    <row r="900" spans="1:29" ht="13.5" customHeight="1">
      <c r="A900" s="77"/>
      <c r="B900" s="78"/>
      <c r="C900" s="78"/>
      <c r="D900" s="78"/>
      <c r="E900" s="78"/>
      <c r="F900" s="78"/>
      <c r="G900" s="78"/>
      <c r="H900" s="78"/>
      <c r="I900" s="78"/>
      <c r="J900" s="78"/>
      <c r="K900" s="78"/>
      <c r="L900" s="78"/>
      <c r="M900" s="78"/>
      <c r="N900" s="78"/>
      <c r="O900" s="78"/>
      <c r="P900" s="78"/>
      <c r="Q900" s="79"/>
      <c r="R900" s="65"/>
      <c r="S900" s="65"/>
      <c r="T900" s="65"/>
      <c r="U900" s="65"/>
      <c r="V900" s="65"/>
      <c r="W900" s="65"/>
      <c r="X900" s="65"/>
      <c r="Y900" s="65"/>
      <c r="Z900" s="65"/>
      <c r="AA900" s="65"/>
      <c r="AB900" s="65"/>
      <c r="AC900" s="65"/>
    </row>
    <row r="901" spans="1:29" ht="13.5" customHeight="1">
      <c r="A901" s="77"/>
      <c r="B901" s="78"/>
      <c r="C901" s="78"/>
      <c r="D901" s="78"/>
      <c r="E901" s="78"/>
      <c r="F901" s="78"/>
      <c r="G901" s="78"/>
      <c r="H901" s="78"/>
      <c r="I901" s="78"/>
      <c r="J901" s="78"/>
      <c r="K901" s="78"/>
      <c r="L901" s="78"/>
      <c r="M901" s="78"/>
      <c r="N901" s="78"/>
      <c r="O901" s="78"/>
      <c r="P901" s="78"/>
      <c r="Q901" s="79"/>
      <c r="R901" s="65"/>
      <c r="S901" s="65"/>
      <c r="T901" s="65"/>
      <c r="U901" s="65"/>
      <c r="V901" s="65"/>
      <c r="W901" s="65"/>
      <c r="X901" s="65"/>
      <c r="Y901" s="65"/>
      <c r="Z901" s="65"/>
      <c r="AA901" s="65"/>
      <c r="AB901" s="65"/>
      <c r="AC901" s="65"/>
    </row>
    <row r="902" spans="1:29" ht="13.5" customHeight="1">
      <c r="A902" s="77"/>
      <c r="B902" s="78"/>
      <c r="C902" s="78"/>
      <c r="D902" s="78"/>
      <c r="E902" s="78"/>
      <c r="F902" s="78"/>
      <c r="G902" s="78"/>
      <c r="H902" s="78"/>
      <c r="I902" s="78"/>
      <c r="J902" s="78"/>
      <c r="K902" s="78"/>
      <c r="L902" s="78"/>
      <c r="M902" s="78"/>
      <c r="N902" s="78"/>
      <c r="O902" s="78"/>
      <c r="P902" s="78"/>
      <c r="Q902" s="79"/>
      <c r="R902" s="65"/>
      <c r="S902" s="65"/>
      <c r="T902" s="65"/>
      <c r="U902" s="65"/>
      <c r="V902" s="65"/>
      <c r="W902" s="65"/>
      <c r="X902" s="65"/>
      <c r="Y902" s="65"/>
      <c r="Z902" s="65"/>
      <c r="AA902" s="65"/>
      <c r="AB902" s="65"/>
      <c r="AC902" s="65"/>
    </row>
    <row r="903" spans="1:29" ht="13.5" customHeight="1">
      <c r="A903" s="77"/>
      <c r="B903" s="78"/>
      <c r="C903" s="78"/>
      <c r="D903" s="78"/>
      <c r="E903" s="78"/>
      <c r="F903" s="78"/>
      <c r="G903" s="78"/>
      <c r="H903" s="78"/>
      <c r="I903" s="78"/>
      <c r="J903" s="78"/>
      <c r="K903" s="78"/>
      <c r="L903" s="78"/>
      <c r="M903" s="78"/>
      <c r="N903" s="78"/>
      <c r="O903" s="78"/>
      <c r="P903" s="78"/>
      <c r="Q903" s="79"/>
      <c r="R903" s="65"/>
      <c r="S903" s="65"/>
      <c r="T903" s="65"/>
      <c r="U903" s="65"/>
      <c r="V903" s="65"/>
      <c r="W903" s="65"/>
      <c r="X903" s="65"/>
      <c r="Y903" s="65"/>
      <c r="Z903" s="65"/>
      <c r="AA903" s="65"/>
      <c r="AB903" s="65"/>
      <c r="AC903" s="65"/>
    </row>
    <row r="904" spans="1:29" ht="13.5" customHeight="1">
      <c r="A904" s="77"/>
      <c r="B904" s="78"/>
      <c r="C904" s="78"/>
      <c r="D904" s="78"/>
      <c r="E904" s="78"/>
      <c r="F904" s="78"/>
      <c r="G904" s="78"/>
      <c r="H904" s="78"/>
      <c r="I904" s="78"/>
      <c r="J904" s="78"/>
      <c r="K904" s="78"/>
      <c r="L904" s="78"/>
      <c r="M904" s="78"/>
      <c r="N904" s="78"/>
      <c r="O904" s="78"/>
      <c r="P904" s="78"/>
      <c r="Q904" s="79"/>
      <c r="R904" s="65"/>
      <c r="S904" s="65"/>
      <c r="T904" s="65"/>
      <c r="U904" s="65"/>
      <c r="V904" s="65"/>
      <c r="W904" s="65"/>
      <c r="X904" s="65"/>
      <c r="Y904" s="65"/>
      <c r="Z904" s="65"/>
      <c r="AA904" s="65"/>
      <c r="AB904" s="65"/>
      <c r="AC904" s="65"/>
    </row>
    <row r="905" spans="1:29" ht="13.5" customHeight="1">
      <c r="A905" s="77"/>
      <c r="B905" s="78"/>
      <c r="C905" s="78"/>
      <c r="D905" s="78"/>
      <c r="E905" s="78"/>
      <c r="F905" s="78"/>
      <c r="G905" s="78"/>
      <c r="H905" s="78"/>
      <c r="I905" s="78"/>
      <c r="J905" s="78"/>
      <c r="K905" s="78"/>
      <c r="L905" s="78"/>
      <c r="M905" s="78"/>
      <c r="N905" s="78"/>
      <c r="O905" s="78"/>
      <c r="P905" s="78"/>
      <c r="Q905" s="79"/>
      <c r="R905" s="65"/>
      <c r="S905" s="65"/>
      <c r="T905" s="65"/>
      <c r="U905" s="65"/>
      <c r="V905" s="65"/>
      <c r="W905" s="65"/>
      <c r="X905" s="65"/>
      <c r="Y905" s="65"/>
      <c r="Z905" s="65"/>
      <c r="AA905" s="65"/>
      <c r="AB905" s="65"/>
      <c r="AC905" s="65"/>
    </row>
    <row r="906" spans="1:29" ht="13.5" customHeight="1">
      <c r="A906" s="77"/>
      <c r="B906" s="78"/>
      <c r="C906" s="78"/>
      <c r="D906" s="78"/>
      <c r="E906" s="78"/>
      <c r="F906" s="78"/>
      <c r="G906" s="78"/>
      <c r="H906" s="78"/>
      <c r="I906" s="78"/>
      <c r="J906" s="78"/>
      <c r="K906" s="78"/>
      <c r="L906" s="78"/>
      <c r="M906" s="78"/>
      <c r="N906" s="78"/>
      <c r="O906" s="78"/>
      <c r="P906" s="78"/>
      <c r="Q906" s="79"/>
      <c r="R906" s="65"/>
      <c r="S906" s="65"/>
      <c r="T906" s="65"/>
      <c r="U906" s="65"/>
      <c r="V906" s="65"/>
      <c r="W906" s="65"/>
      <c r="X906" s="65"/>
      <c r="Y906" s="65"/>
      <c r="Z906" s="65"/>
      <c r="AA906" s="65"/>
      <c r="AB906" s="65"/>
      <c r="AC906" s="65"/>
    </row>
    <row r="907" spans="1:29" ht="13.5" customHeight="1">
      <c r="A907" s="77"/>
      <c r="B907" s="78"/>
      <c r="C907" s="78"/>
      <c r="D907" s="78"/>
      <c r="E907" s="78"/>
      <c r="F907" s="78"/>
      <c r="G907" s="78"/>
      <c r="H907" s="78"/>
      <c r="I907" s="78"/>
      <c r="J907" s="78"/>
      <c r="K907" s="78"/>
      <c r="L907" s="78"/>
      <c r="M907" s="78"/>
      <c r="N907" s="78"/>
      <c r="O907" s="78"/>
      <c r="P907" s="78"/>
      <c r="Q907" s="79"/>
      <c r="R907" s="65"/>
      <c r="S907" s="65"/>
      <c r="T907" s="65"/>
      <c r="U907" s="65"/>
      <c r="V907" s="65"/>
      <c r="W907" s="65"/>
      <c r="X907" s="65"/>
      <c r="Y907" s="65"/>
      <c r="Z907" s="65"/>
      <c r="AA907" s="65"/>
      <c r="AB907" s="65"/>
      <c r="AC907" s="65"/>
    </row>
    <row r="908" spans="1:29" ht="13.5" customHeight="1">
      <c r="A908" s="77"/>
      <c r="B908" s="78"/>
      <c r="C908" s="78"/>
      <c r="D908" s="78"/>
      <c r="E908" s="78"/>
      <c r="F908" s="78"/>
      <c r="G908" s="78"/>
      <c r="H908" s="78"/>
      <c r="I908" s="78"/>
      <c r="J908" s="78"/>
      <c r="K908" s="78"/>
      <c r="L908" s="78"/>
      <c r="M908" s="78"/>
      <c r="N908" s="78"/>
      <c r="O908" s="78"/>
      <c r="P908" s="78"/>
      <c r="Q908" s="79"/>
      <c r="R908" s="65"/>
      <c r="S908" s="65"/>
      <c r="T908" s="65"/>
      <c r="U908" s="65"/>
      <c r="V908" s="65"/>
      <c r="W908" s="65"/>
      <c r="X908" s="65"/>
      <c r="Y908" s="65"/>
      <c r="Z908" s="65"/>
      <c r="AA908" s="65"/>
      <c r="AB908" s="65"/>
      <c r="AC908" s="65"/>
    </row>
    <row r="909" spans="1:29" ht="13.5" customHeight="1">
      <c r="A909" s="77"/>
      <c r="B909" s="78"/>
      <c r="C909" s="78"/>
      <c r="D909" s="78"/>
      <c r="E909" s="78"/>
      <c r="F909" s="78"/>
      <c r="G909" s="78"/>
      <c r="H909" s="78"/>
      <c r="I909" s="78"/>
      <c r="J909" s="78"/>
      <c r="K909" s="78"/>
      <c r="L909" s="78"/>
      <c r="M909" s="78"/>
      <c r="N909" s="78"/>
      <c r="O909" s="78"/>
      <c r="P909" s="78"/>
      <c r="Q909" s="79"/>
      <c r="R909" s="65"/>
      <c r="S909" s="65"/>
      <c r="T909" s="65"/>
      <c r="U909" s="65"/>
      <c r="V909" s="65"/>
      <c r="W909" s="65"/>
      <c r="X909" s="65"/>
      <c r="Y909" s="65"/>
      <c r="Z909" s="65"/>
      <c r="AA909" s="65"/>
      <c r="AB909" s="65"/>
      <c r="AC909" s="65"/>
    </row>
    <row r="910" spans="1:29" ht="13.5" customHeight="1">
      <c r="A910" s="77"/>
      <c r="B910" s="78"/>
      <c r="C910" s="78"/>
      <c r="D910" s="78"/>
      <c r="E910" s="78"/>
      <c r="F910" s="78"/>
      <c r="G910" s="78"/>
      <c r="H910" s="78"/>
      <c r="I910" s="78"/>
      <c r="J910" s="78"/>
      <c r="K910" s="78"/>
      <c r="L910" s="78"/>
      <c r="M910" s="78"/>
      <c r="N910" s="78"/>
      <c r="O910" s="78"/>
      <c r="P910" s="78"/>
      <c r="Q910" s="79"/>
      <c r="R910" s="65"/>
      <c r="S910" s="65"/>
      <c r="T910" s="65"/>
      <c r="U910" s="65"/>
      <c r="V910" s="65"/>
      <c r="W910" s="65"/>
      <c r="X910" s="65"/>
      <c r="Y910" s="65"/>
      <c r="Z910" s="65"/>
      <c r="AA910" s="65"/>
      <c r="AB910" s="65"/>
      <c r="AC910" s="65"/>
    </row>
    <row r="911" spans="1:29" ht="13.5" customHeight="1">
      <c r="A911" s="77"/>
      <c r="B911" s="78"/>
      <c r="C911" s="78"/>
      <c r="D911" s="78"/>
      <c r="E911" s="78"/>
      <c r="F911" s="78"/>
      <c r="G911" s="78"/>
      <c r="H911" s="78"/>
      <c r="I911" s="78"/>
      <c r="J911" s="78"/>
      <c r="K911" s="78"/>
      <c r="L911" s="78"/>
      <c r="M911" s="78"/>
      <c r="N911" s="78"/>
      <c r="O911" s="78"/>
      <c r="P911" s="78"/>
      <c r="Q911" s="79"/>
      <c r="R911" s="65"/>
      <c r="S911" s="65"/>
      <c r="T911" s="65"/>
      <c r="U911" s="65"/>
      <c r="V911" s="65"/>
      <c r="W911" s="65"/>
      <c r="X911" s="65"/>
      <c r="Y911" s="65"/>
      <c r="Z911" s="65"/>
      <c r="AA911" s="65"/>
      <c r="AB911" s="65"/>
      <c r="AC911" s="65"/>
    </row>
    <row r="912" spans="1:29" ht="13.5" customHeight="1">
      <c r="A912" s="77"/>
      <c r="B912" s="78"/>
      <c r="C912" s="78"/>
      <c r="D912" s="78"/>
      <c r="E912" s="78"/>
      <c r="F912" s="78"/>
      <c r="G912" s="78"/>
      <c r="H912" s="78"/>
      <c r="I912" s="78"/>
      <c r="J912" s="78"/>
      <c r="K912" s="78"/>
      <c r="L912" s="78"/>
      <c r="M912" s="78"/>
      <c r="N912" s="78"/>
      <c r="O912" s="78"/>
      <c r="P912" s="78"/>
      <c r="Q912" s="79"/>
      <c r="R912" s="65"/>
      <c r="S912" s="65"/>
      <c r="T912" s="65"/>
      <c r="U912" s="65"/>
      <c r="V912" s="65"/>
      <c r="W912" s="65"/>
      <c r="X912" s="65"/>
      <c r="Y912" s="65"/>
      <c r="Z912" s="65"/>
      <c r="AA912" s="65"/>
      <c r="AB912" s="65"/>
      <c r="AC912" s="65"/>
    </row>
    <row r="913" spans="1:29" ht="13.5" customHeight="1">
      <c r="A913" s="77"/>
      <c r="B913" s="78"/>
      <c r="C913" s="78"/>
      <c r="D913" s="78"/>
      <c r="E913" s="78"/>
      <c r="F913" s="78"/>
      <c r="G913" s="78"/>
      <c r="H913" s="78"/>
      <c r="I913" s="78"/>
      <c r="J913" s="78"/>
      <c r="K913" s="78"/>
      <c r="L913" s="78"/>
      <c r="M913" s="78"/>
      <c r="N913" s="78"/>
      <c r="O913" s="78"/>
      <c r="P913" s="78"/>
      <c r="Q913" s="79"/>
      <c r="R913" s="65"/>
      <c r="S913" s="65"/>
      <c r="T913" s="65"/>
      <c r="U913" s="65"/>
      <c r="V913" s="65"/>
      <c r="W913" s="65"/>
      <c r="X913" s="65"/>
      <c r="Y913" s="65"/>
      <c r="Z913" s="65"/>
      <c r="AA913" s="65"/>
      <c r="AB913" s="65"/>
      <c r="AC913" s="65"/>
    </row>
    <row r="914" spans="1:29" ht="13.5" customHeight="1">
      <c r="A914" s="77"/>
      <c r="B914" s="78"/>
      <c r="C914" s="78"/>
      <c r="D914" s="78"/>
      <c r="E914" s="78"/>
      <c r="F914" s="78"/>
      <c r="G914" s="78"/>
      <c r="H914" s="78"/>
      <c r="I914" s="78"/>
      <c r="J914" s="78"/>
      <c r="K914" s="78"/>
      <c r="L914" s="78"/>
      <c r="M914" s="78"/>
      <c r="N914" s="78"/>
      <c r="O914" s="78"/>
      <c r="P914" s="78"/>
      <c r="Q914" s="79"/>
      <c r="R914" s="65"/>
      <c r="S914" s="65"/>
      <c r="T914" s="65"/>
      <c r="U914" s="65"/>
      <c r="V914" s="65"/>
      <c r="W914" s="65"/>
      <c r="X914" s="65"/>
      <c r="Y914" s="65"/>
      <c r="Z914" s="65"/>
      <c r="AA914" s="65"/>
      <c r="AB914" s="65"/>
      <c r="AC914" s="65"/>
    </row>
    <row r="915" spans="1:29" ht="13.5" customHeight="1">
      <c r="A915" s="77"/>
      <c r="B915" s="78"/>
      <c r="C915" s="78"/>
      <c r="D915" s="78"/>
      <c r="E915" s="78"/>
      <c r="F915" s="78"/>
      <c r="G915" s="78"/>
      <c r="H915" s="78"/>
      <c r="I915" s="78"/>
      <c r="J915" s="78"/>
      <c r="K915" s="78"/>
      <c r="L915" s="78"/>
      <c r="M915" s="78"/>
      <c r="N915" s="78"/>
      <c r="O915" s="78"/>
      <c r="P915" s="78"/>
      <c r="Q915" s="79"/>
      <c r="R915" s="65"/>
      <c r="S915" s="65"/>
      <c r="T915" s="65"/>
      <c r="U915" s="65"/>
      <c r="V915" s="65"/>
      <c r="W915" s="65"/>
      <c r="X915" s="65"/>
      <c r="Y915" s="65"/>
      <c r="Z915" s="65"/>
      <c r="AA915" s="65"/>
      <c r="AB915" s="65"/>
      <c r="AC915" s="65"/>
    </row>
    <row r="916" spans="1:29" ht="13.5" customHeight="1">
      <c r="A916" s="77"/>
      <c r="B916" s="78"/>
      <c r="C916" s="78"/>
      <c r="D916" s="78"/>
      <c r="E916" s="78"/>
      <c r="F916" s="78"/>
      <c r="G916" s="78"/>
      <c r="H916" s="78"/>
      <c r="I916" s="78"/>
      <c r="J916" s="78"/>
      <c r="K916" s="78"/>
      <c r="L916" s="78"/>
      <c r="M916" s="78"/>
      <c r="N916" s="78"/>
      <c r="O916" s="78"/>
      <c r="P916" s="78"/>
      <c r="Q916" s="79"/>
      <c r="R916" s="65"/>
      <c r="S916" s="65"/>
      <c r="T916" s="65"/>
      <c r="U916" s="65"/>
      <c r="V916" s="65"/>
      <c r="W916" s="65"/>
      <c r="X916" s="65"/>
      <c r="Y916" s="65"/>
      <c r="Z916" s="65"/>
      <c r="AA916" s="65"/>
      <c r="AB916" s="65"/>
      <c r="AC916" s="65"/>
    </row>
    <row r="917" spans="1:29" ht="13.5" customHeight="1">
      <c r="A917" s="77"/>
      <c r="B917" s="78"/>
      <c r="C917" s="78"/>
      <c r="D917" s="78"/>
      <c r="E917" s="78"/>
      <c r="F917" s="78"/>
      <c r="G917" s="78"/>
      <c r="H917" s="78"/>
      <c r="I917" s="78"/>
      <c r="J917" s="78"/>
      <c r="K917" s="78"/>
      <c r="L917" s="78"/>
      <c r="M917" s="78"/>
      <c r="N917" s="78"/>
      <c r="O917" s="78"/>
      <c r="P917" s="78"/>
      <c r="Q917" s="79"/>
      <c r="R917" s="65"/>
      <c r="S917" s="65"/>
      <c r="T917" s="65"/>
      <c r="U917" s="65"/>
      <c r="V917" s="65"/>
      <c r="W917" s="65"/>
      <c r="X917" s="65"/>
      <c r="Y917" s="65"/>
      <c r="Z917" s="65"/>
      <c r="AA917" s="65"/>
      <c r="AB917" s="65"/>
      <c r="AC917" s="65"/>
    </row>
    <row r="918" spans="1:29" ht="13.5" customHeight="1">
      <c r="A918" s="77"/>
      <c r="B918" s="78"/>
      <c r="C918" s="78"/>
      <c r="D918" s="78"/>
      <c r="E918" s="78"/>
      <c r="F918" s="78"/>
      <c r="G918" s="78"/>
      <c r="H918" s="78"/>
      <c r="I918" s="78"/>
      <c r="J918" s="78"/>
      <c r="K918" s="78"/>
      <c r="L918" s="78"/>
      <c r="M918" s="78"/>
      <c r="N918" s="78"/>
      <c r="O918" s="78"/>
      <c r="P918" s="78"/>
      <c r="Q918" s="79"/>
      <c r="R918" s="65"/>
      <c r="S918" s="65"/>
      <c r="T918" s="65"/>
      <c r="U918" s="65"/>
      <c r="V918" s="65"/>
      <c r="W918" s="65"/>
      <c r="X918" s="65"/>
      <c r="Y918" s="65"/>
      <c r="Z918" s="65"/>
      <c r="AA918" s="65"/>
      <c r="AB918" s="65"/>
      <c r="AC918" s="65"/>
    </row>
    <row r="919" spans="1:29" ht="13.5" customHeight="1">
      <c r="A919" s="77"/>
      <c r="B919" s="78"/>
      <c r="C919" s="78"/>
      <c r="D919" s="78"/>
      <c r="E919" s="78"/>
      <c r="F919" s="78"/>
      <c r="G919" s="78"/>
      <c r="H919" s="78"/>
      <c r="I919" s="78"/>
      <c r="J919" s="78"/>
      <c r="K919" s="78"/>
      <c r="L919" s="78"/>
      <c r="M919" s="78"/>
      <c r="N919" s="78"/>
      <c r="O919" s="78"/>
      <c r="P919" s="78"/>
      <c r="Q919" s="79"/>
      <c r="R919" s="65"/>
      <c r="S919" s="65"/>
      <c r="T919" s="65"/>
      <c r="U919" s="65"/>
      <c r="V919" s="65"/>
      <c r="W919" s="65"/>
      <c r="X919" s="65"/>
      <c r="Y919" s="65"/>
      <c r="Z919" s="65"/>
      <c r="AA919" s="65"/>
      <c r="AB919" s="65"/>
      <c r="AC919" s="65"/>
    </row>
    <row r="920" spans="1:29" ht="13.5" customHeight="1">
      <c r="A920" s="77"/>
      <c r="B920" s="78"/>
      <c r="C920" s="78"/>
      <c r="D920" s="78"/>
      <c r="E920" s="78"/>
      <c r="F920" s="78"/>
      <c r="G920" s="78"/>
      <c r="H920" s="78"/>
      <c r="I920" s="78"/>
      <c r="J920" s="78"/>
      <c r="K920" s="78"/>
      <c r="L920" s="78"/>
      <c r="M920" s="78"/>
      <c r="N920" s="78"/>
      <c r="O920" s="78"/>
      <c r="P920" s="78"/>
      <c r="Q920" s="79"/>
      <c r="R920" s="65"/>
      <c r="S920" s="65"/>
      <c r="T920" s="65"/>
      <c r="U920" s="65"/>
      <c r="V920" s="65"/>
      <c r="W920" s="65"/>
      <c r="X920" s="65"/>
      <c r="Y920" s="65"/>
      <c r="Z920" s="65"/>
      <c r="AA920" s="65"/>
      <c r="AB920" s="65"/>
      <c r="AC920" s="65"/>
    </row>
    <row r="921" spans="1:29" ht="13.5" customHeight="1">
      <c r="A921" s="77"/>
      <c r="B921" s="78"/>
      <c r="C921" s="78"/>
      <c r="D921" s="78"/>
      <c r="E921" s="78"/>
      <c r="F921" s="78"/>
      <c r="G921" s="78"/>
      <c r="H921" s="78"/>
      <c r="I921" s="78"/>
      <c r="J921" s="78"/>
      <c r="K921" s="78"/>
      <c r="L921" s="78"/>
      <c r="M921" s="78"/>
      <c r="N921" s="78"/>
      <c r="O921" s="78"/>
      <c r="P921" s="78"/>
      <c r="Q921" s="79"/>
      <c r="R921" s="65"/>
      <c r="S921" s="65"/>
      <c r="T921" s="65"/>
      <c r="U921" s="65"/>
      <c r="V921" s="65"/>
      <c r="W921" s="65"/>
      <c r="X921" s="65"/>
      <c r="Y921" s="65"/>
      <c r="Z921" s="65"/>
      <c r="AA921" s="65"/>
      <c r="AB921" s="65"/>
      <c r="AC921" s="65"/>
    </row>
    <row r="922" spans="1:29" ht="13.5" customHeight="1">
      <c r="A922" s="77"/>
      <c r="B922" s="78"/>
      <c r="C922" s="78"/>
      <c r="D922" s="78"/>
      <c r="E922" s="78"/>
      <c r="F922" s="78"/>
      <c r="G922" s="78"/>
      <c r="H922" s="78"/>
      <c r="I922" s="78"/>
      <c r="J922" s="78"/>
      <c r="K922" s="78"/>
      <c r="L922" s="78"/>
      <c r="M922" s="78"/>
      <c r="N922" s="78"/>
      <c r="O922" s="78"/>
      <c r="P922" s="78"/>
      <c r="Q922" s="79"/>
      <c r="R922" s="65"/>
      <c r="S922" s="65"/>
      <c r="T922" s="65"/>
      <c r="U922" s="65"/>
      <c r="V922" s="65"/>
      <c r="W922" s="65"/>
      <c r="X922" s="65"/>
      <c r="Y922" s="65"/>
      <c r="Z922" s="65"/>
      <c r="AA922" s="65"/>
      <c r="AB922" s="65"/>
      <c r="AC922" s="65"/>
    </row>
    <row r="923" spans="1:29" ht="13.5" customHeight="1">
      <c r="A923" s="77"/>
      <c r="B923" s="78"/>
      <c r="C923" s="78"/>
      <c r="D923" s="78"/>
      <c r="E923" s="78"/>
      <c r="F923" s="78"/>
      <c r="G923" s="78"/>
      <c r="H923" s="78"/>
      <c r="I923" s="78"/>
      <c r="J923" s="78"/>
      <c r="K923" s="78"/>
      <c r="L923" s="78"/>
      <c r="M923" s="78"/>
      <c r="N923" s="78"/>
      <c r="O923" s="78"/>
      <c r="P923" s="78"/>
      <c r="Q923" s="79"/>
      <c r="R923" s="65"/>
      <c r="S923" s="65"/>
      <c r="T923" s="65"/>
      <c r="U923" s="65"/>
      <c r="V923" s="65"/>
      <c r="W923" s="65"/>
      <c r="X923" s="65"/>
      <c r="Y923" s="65"/>
      <c r="Z923" s="65"/>
      <c r="AA923" s="65"/>
      <c r="AB923" s="65"/>
      <c r="AC923" s="65"/>
    </row>
    <row r="924" spans="1:29" ht="13.5" customHeight="1">
      <c r="A924" s="77"/>
      <c r="B924" s="78"/>
      <c r="C924" s="78"/>
      <c r="D924" s="78"/>
      <c r="E924" s="78"/>
      <c r="F924" s="78"/>
      <c r="G924" s="78"/>
      <c r="H924" s="78"/>
      <c r="I924" s="78"/>
      <c r="J924" s="78"/>
      <c r="K924" s="78"/>
      <c r="L924" s="78"/>
      <c r="M924" s="78"/>
      <c r="N924" s="78"/>
      <c r="O924" s="78"/>
      <c r="P924" s="78"/>
      <c r="Q924" s="79"/>
      <c r="R924" s="65"/>
      <c r="S924" s="65"/>
      <c r="T924" s="65"/>
      <c r="U924" s="65"/>
      <c r="V924" s="65"/>
      <c r="W924" s="65"/>
      <c r="X924" s="65"/>
      <c r="Y924" s="65"/>
      <c r="Z924" s="65"/>
      <c r="AA924" s="65"/>
      <c r="AB924" s="65"/>
      <c r="AC924" s="65"/>
    </row>
    <row r="925" spans="1:29" ht="13.5" customHeight="1">
      <c r="A925" s="77"/>
      <c r="B925" s="78"/>
      <c r="C925" s="78"/>
      <c r="D925" s="78"/>
      <c r="E925" s="78"/>
      <c r="F925" s="78"/>
      <c r="G925" s="78"/>
      <c r="H925" s="78"/>
      <c r="I925" s="78"/>
      <c r="J925" s="78"/>
      <c r="K925" s="78"/>
      <c r="L925" s="78"/>
      <c r="M925" s="78"/>
      <c r="N925" s="78"/>
      <c r="O925" s="78"/>
      <c r="P925" s="78"/>
      <c r="Q925" s="79"/>
      <c r="R925" s="65"/>
      <c r="S925" s="65"/>
      <c r="T925" s="65"/>
      <c r="U925" s="65"/>
      <c r="V925" s="65"/>
      <c r="W925" s="65"/>
      <c r="X925" s="65"/>
      <c r="Y925" s="65"/>
      <c r="Z925" s="65"/>
      <c r="AA925" s="65"/>
      <c r="AB925" s="65"/>
      <c r="AC925" s="65"/>
    </row>
    <row r="926" spans="1:29" ht="13.5" customHeight="1">
      <c r="A926" s="77"/>
      <c r="B926" s="78"/>
      <c r="C926" s="78"/>
      <c r="D926" s="78"/>
      <c r="E926" s="78"/>
      <c r="F926" s="78"/>
      <c r="G926" s="78"/>
      <c r="H926" s="78"/>
      <c r="I926" s="78"/>
      <c r="J926" s="78"/>
      <c r="K926" s="78"/>
      <c r="L926" s="78"/>
      <c r="M926" s="78"/>
      <c r="N926" s="78"/>
      <c r="O926" s="78"/>
      <c r="P926" s="78"/>
      <c r="Q926" s="79"/>
      <c r="R926" s="65"/>
      <c r="S926" s="65"/>
      <c r="T926" s="65"/>
      <c r="U926" s="65"/>
      <c r="V926" s="65"/>
      <c r="W926" s="65"/>
      <c r="X926" s="65"/>
      <c r="Y926" s="65"/>
      <c r="Z926" s="65"/>
      <c r="AA926" s="65"/>
      <c r="AB926" s="65"/>
      <c r="AC926" s="65"/>
    </row>
    <row r="927" spans="1:29" ht="13.5" customHeight="1">
      <c r="A927" s="77"/>
      <c r="B927" s="78"/>
      <c r="C927" s="78"/>
      <c r="D927" s="78"/>
      <c r="E927" s="78"/>
      <c r="F927" s="78"/>
      <c r="G927" s="78"/>
      <c r="H927" s="78"/>
      <c r="I927" s="78"/>
      <c r="J927" s="78"/>
      <c r="K927" s="78"/>
      <c r="L927" s="78"/>
      <c r="M927" s="78"/>
      <c r="N927" s="78"/>
      <c r="O927" s="78"/>
      <c r="P927" s="78"/>
      <c r="Q927" s="79"/>
      <c r="R927" s="65"/>
      <c r="S927" s="65"/>
      <c r="T927" s="65"/>
      <c r="U927" s="65"/>
      <c r="V927" s="65"/>
      <c r="W927" s="65"/>
      <c r="X927" s="65"/>
      <c r="Y927" s="65"/>
      <c r="Z927" s="65"/>
      <c r="AA927" s="65"/>
      <c r="AB927" s="65"/>
      <c r="AC927" s="65"/>
    </row>
    <row r="928" spans="1:29" ht="13.5" customHeight="1">
      <c r="A928" s="77"/>
      <c r="B928" s="78"/>
      <c r="C928" s="78"/>
      <c r="D928" s="78"/>
      <c r="E928" s="78"/>
      <c r="F928" s="78"/>
      <c r="G928" s="78"/>
      <c r="H928" s="78"/>
      <c r="I928" s="78"/>
      <c r="J928" s="78"/>
      <c r="K928" s="78"/>
      <c r="L928" s="78"/>
      <c r="M928" s="78"/>
      <c r="N928" s="78"/>
      <c r="O928" s="78"/>
      <c r="P928" s="78"/>
      <c r="Q928" s="79"/>
      <c r="R928" s="65"/>
      <c r="S928" s="65"/>
      <c r="T928" s="65"/>
      <c r="U928" s="65"/>
      <c r="V928" s="65"/>
      <c r="W928" s="65"/>
      <c r="X928" s="65"/>
      <c r="Y928" s="65"/>
      <c r="Z928" s="65"/>
      <c r="AA928" s="65"/>
      <c r="AB928" s="65"/>
      <c r="AC928" s="65"/>
    </row>
    <row r="929" spans="1:29" ht="13.5" customHeight="1">
      <c r="A929" s="77"/>
      <c r="B929" s="78"/>
      <c r="C929" s="78"/>
      <c r="D929" s="78"/>
      <c r="E929" s="78"/>
      <c r="F929" s="78"/>
      <c r="G929" s="78"/>
      <c r="H929" s="78"/>
      <c r="I929" s="78"/>
      <c r="J929" s="78"/>
      <c r="K929" s="78"/>
      <c r="L929" s="78"/>
      <c r="M929" s="78"/>
      <c r="N929" s="78"/>
      <c r="O929" s="78"/>
      <c r="P929" s="78"/>
      <c r="Q929" s="79"/>
      <c r="R929" s="65"/>
      <c r="S929" s="65"/>
      <c r="T929" s="65"/>
      <c r="U929" s="65"/>
      <c r="V929" s="65"/>
      <c r="W929" s="65"/>
      <c r="X929" s="65"/>
      <c r="Y929" s="65"/>
      <c r="Z929" s="65"/>
      <c r="AA929" s="65"/>
      <c r="AB929" s="65"/>
      <c r="AC929" s="65"/>
    </row>
    <row r="930" spans="1:29" ht="13.5" customHeight="1">
      <c r="A930" s="77"/>
      <c r="B930" s="78"/>
      <c r="C930" s="78"/>
      <c r="D930" s="78"/>
      <c r="E930" s="78"/>
      <c r="F930" s="78"/>
      <c r="G930" s="78"/>
      <c r="H930" s="78"/>
      <c r="I930" s="78"/>
      <c r="J930" s="78"/>
      <c r="K930" s="78"/>
      <c r="L930" s="78"/>
      <c r="M930" s="78"/>
      <c r="N930" s="78"/>
      <c r="O930" s="78"/>
      <c r="P930" s="78"/>
      <c r="Q930" s="79"/>
      <c r="R930" s="65"/>
      <c r="S930" s="65"/>
      <c r="T930" s="65"/>
      <c r="U930" s="65"/>
      <c r="V930" s="65"/>
      <c r="W930" s="65"/>
      <c r="X930" s="65"/>
      <c r="Y930" s="65"/>
      <c r="Z930" s="65"/>
      <c r="AA930" s="65"/>
      <c r="AB930" s="65"/>
      <c r="AC930" s="65"/>
    </row>
    <row r="931" spans="1:29" ht="13.5" customHeight="1">
      <c r="A931" s="77"/>
      <c r="B931" s="78"/>
      <c r="C931" s="78"/>
      <c r="D931" s="78"/>
      <c r="E931" s="78"/>
      <c r="F931" s="78"/>
      <c r="G931" s="78"/>
      <c r="H931" s="78"/>
      <c r="I931" s="78"/>
      <c r="J931" s="78"/>
      <c r="K931" s="78"/>
      <c r="L931" s="78"/>
      <c r="M931" s="78"/>
      <c r="N931" s="78"/>
      <c r="O931" s="78"/>
      <c r="P931" s="78"/>
      <c r="Q931" s="79"/>
      <c r="R931" s="65"/>
      <c r="S931" s="65"/>
      <c r="T931" s="65"/>
      <c r="U931" s="65"/>
      <c r="V931" s="65"/>
      <c r="W931" s="65"/>
      <c r="X931" s="65"/>
      <c r="Y931" s="65"/>
      <c r="Z931" s="65"/>
      <c r="AA931" s="65"/>
      <c r="AB931" s="65"/>
      <c r="AC931" s="65"/>
    </row>
    <row r="932" spans="1:29" ht="13.5" customHeight="1">
      <c r="A932" s="77"/>
      <c r="B932" s="78"/>
      <c r="C932" s="78"/>
      <c r="D932" s="78"/>
      <c r="E932" s="78"/>
      <c r="F932" s="78"/>
      <c r="G932" s="78"/>
      <c r="H932" s="78"/>
      <c r="I932" s="78"/>
      <c r="J932" s="78"/>
      <c r="K932" s="78"/>
      <c r="L932" s="78"/>
      <c r="M932" s="78"/>
      <c r="N932" s="78"/>
      <c r="O932" s="78"/>
      <c r="P932" s="78"/>
      <c r="Q932" s="79"/>
      <c r="R932" s="65"/>
      <c r="S932" s="65"/>
      <c r="T932" s="65"/>
      <c r="U932" s="65"/>
      <c r="V932" s="65"/>
      <c r="W932" s="65"/>
      <c r="X932" s="65"/>
      <c r="Y932" s="65"/>
      <c r="Z932" s="65"/>
      <c r="AA932" s="65"/>
      <c r="AB932" s="65"/>
      <c r="AC932" s="65"/>
    </row>
    <row r="933" spans="1:29" ht="13.5" customHeight="1">
      <c r="A933" s="77"/>
      <c r="B933" s="78"/>
      <c r="C933" s="78"/>
      <c r="D933" s="78"/>
      <c r="E933" s="78"/>
      <c r="F933" s="78"/>
      <c r="G933" s="78"/>
      <c r="H933" s="78"/>
      <c r="I933" s="78"/>
      <c r="J933" s="78"/>
      <c r="K933" s="78"/>
      <c r="L933" s="78"/>
      <c r="M933" s="78"/>
      <c r="N933" s="78"/>
      <c r="O933" s="78"/>
      <c r="P933" s="78"/>
      <c r="Q933" s="79"/>
      <c r="R933" s="65"/>
      <c r="S933" s="65"/>
      <c r="T933" s="65"/>
      <c r="U933" s="65"/>
      <c r="V933" s="65"/>
      <c r="W933" s="65"/>
      <c r="X933" s="65"/>
      <c r="Y933" s="65"/>
      <c r="Z933" s="65"/>
      <c r="AA933" s="65"/>
      <c r="AB933" s="65"/>
      <c r="AC933" s="65"/>
    </row>
    <row r="934" spans="1:29" ht="13.5" customHeight="1">
      <c r="A934" s="77"/>
      <c r="B934" s="78"/>
      <c r="C934" s="78"/>
      <c r="D934" s="78"/>
      <c r="E934" s="78"/>
      <c r="F934" s="78"/>
      <c r="G934" s="78"/>
      <c r="H934" s="78"/>
      <c r="I934" s="78"/>
      <c r="J934" s="78"/>
      <c r="K934" s="78"/>
      <c r="L934" s="78"/>
      <c r="M934" s="78"/>
      <c r="N934" s="78"/>
      <c r="O934" s="78"/>
      <c r="P934" s="78"/>
      <c r="Q934" s="79"/>
      <c r="R934" s="65"/>
      <c r="S934" s="65"/>
      <c r="T934" s="65"/>
      <c r="U934" s="65"/>
      <c r="V934" s="65"/>
      <c r="W934" s="65"/>
      <c r="X934" s="65"/>
      <c r="Y934" s="65"/>
      <c r="Z934" s="65"/>
      <c r="AA934" s="65"/>
      <c r="AB934" s="65"/>
      <c r="AC934" s="65"/>
    </row>
    <row r="935" spans="1:29" ht="13.5" customHeight="1">
      <c r="A935" s="77"/>
      <c r="B935" s="78"/>
      <c r="C935" s="78"/>
      <c r="D935" s="78"/>
      <c r="E935" s="78"/>
      <c r="F935" s="78"/>
      <c r="G935" s="78"/>
      <c r="H935" s="78"/>
      <c r="I935" s="78"/>
      <c r="J935" s="78"/>
      <c r="K935" s="78"/>
      <c r="L935" s="78"/>
      <c r="M935" s="78"/>
      <c r="N935" s="78"/>
      <c r="O935" s="78"/>
      <c r="P935" s="78"/>
      <c r="Q935" s="79"/>
      <c r="R935" s="65"/>
      <c r="S935" s="65"/>
      <c r="T935" s="65"/>
      <c r="U935" s="65"/>
      <c r="V935" s="65"/>
      <c r="W935" s="65"/>
      <c r="X935" s="65"/>
      <c r="Y935" s="65"/>
      <c r="Z935" s="65"/>
      <c r="AA935" s="65"/>
      <c r="AB935" s="65"/>
      <c r="AC935" s="65"/>
    </row>
    <row r="936" spans="1:29" ht="13.5" customHeight="1">
      <c r="A936" s="77"/>
      <c r="B936" s="78"/>
      <c r="C936" s="78"/>
      <c r="D936" s="78"/>
      <c r="E936" s="78"/>
      <c r="F936" s="78"/>
      <c r="G936" s="78"/>
      <c r="H936" s="78"/>
      <c r="I936" s="78"/>
      <c r="J936" s="78"/>
      <c r="K936" s="78"/>
      <c r="L936" s="78"/>
      <c r="M936" s="78"/>
      <c r="N936" s="78"/>
      <c r="O936" s="78"/>
      <c r="P936" s="78"/>
      <c r="Q936" s="79"/>
      <c r="R936" s="65"/>
      <c r="S936" s="65"/>
      <c r="T936" s="65"/>
      <c r="U936" s="65"/>
      <c r="V936" s="65"/>
      <c r="W936" s="65"/>
      <c r="X936" s="65"/>
      <c r="Y936" s="65"/>
      <c r="Z936" s="65"/>
      <c r="AA936" s="65"/>
      <c r="AB936" s="65"/>
      <c r="AC936" s="65"/>
    </row>
    <row r="937" spans="1:29" ht="13.5" customHeight="1">
      <c r="A937" s="77"/>
      <c r="B937" s="78"/>
      <c r="C937" s="78"/>
      <c r="D937" s="78"/>
      <c r="E937" s="78"/>
      <c r="F937" s="78"/>
      <c r="G937" s="78"/>
      <c r="H937" s="78"/>
      <c r="I937" s="78"/>
      <c r="J937" s="78"/>
      <c r="K937" s="78"/>
      <c r="L937" s="78"/>
      <c r="M937" s="78"/>
      <c r="N937" s="78"/>
      <c r="O937" s="78"/>
      <c r="P937" s="78"/>
      <c r="Q937" s="79"/>
      <c r="R937" s="65"/>
      <c r="S937" s="65"/>
      <c r="T937" s="65"/>
      <c r="U937" s="65"/>
      <c r="V937" s="65"/>
      <c r="W937" s="65"/>
      <c r="X937" s="65"/>
      <c r="Y937" s="65"/>
      <c r="Z937" s="65"/>
      <c r="AA937" s="65"/>
      <c r="AB937" s="65"/>
      <c r="AC937" s="65"/>
    </row>
    <row r="938" spans="1:29" ht="13.5" customHeight="1">
      <c r="A938" s="77"/>
      <c r="B938" s="78"/>
      <c r="C938" s="78"/>
      <c r="D938" s="78"/>
      <c r="E938" s="78"/>
      <c r="F938" s="78"/>
      <c r="G938" s="78"/>
      <c r="H938" s="78"/>
      <c r="I938" s="78"/>
      <c r="J938" s="78"/>
      <c r="K938" s="78"/>
      <c r="L938" s="78"/>
      <c r="M938" s="78"/>
      <c r="N938" s="78"/>
      <c r="O938" s="78"/>
      <c r="P938" s="78"/>
      <c r="Q938" s="79"/>
      <c r="R938" s="65"/>
      <c r="S938" s="65"/>
      <c r="T938" s="65"/>
      <c r="U938" s="65"/>
      <c r="V938" s="65"/>
      <c r="W938" s="65"/>
      <c r="X938" s="65"/>
      <c r="Y938" s="65"/>
      <c r="Z938" s="65"/>
      <c r="AA938" s="65"/>
      <c r="AB938" s="65"/>
      <c r="AC938" s="65"/>
    </row>
    <row r="939" spans="1:29" ht="13.5" customHeight="1">
      <c r="A939" s="77"/>
      <c r="B939" s="78"/>
      <c r="C939" s="78"/>
      <c r="D939" s="78"/>
      <c r="E939" s="78"/>
      <c r="F939" s="78"/>
      <c r="G939" s="78"/>
      <c r="H939" s="78"/>
      <c r="I939" s="78"/>
      <c r="J939" s="78"/>
      <c r="K939" s="78"/>
      <c r="L939" s="78"/>
      <c r="M939" s="78"/>
      <c r="N939" s="78"/>
      <c r="O939" s="78"/>
      <c r="P939" s="78"/>
      <c r="Q939" s="79"/>
      <c r="R939" s="65"/>
      <c r="S939" s="65"/>
      <c r="T939" s="65"/>
      <c r="U939" s="65"/>
      <c r="V939" s="65"/>
      <c r="W939" s="65"/>
      <c r="X939" s="65"/>
      <c r="Y939" s="65"/>
      <c r="Z939" s="65"/>
      <c r="AA939" s="65"/>
      <c r="AB939" s="65"/>
      <c r="AC939" s="65"/>
    </row>
    <row r="940" spans="1:29" ht="13.5" customHeight="1">
      <c r="A940" s="77"/>
      <c r="B940" s="78"/>
      <c r="C940" s="78"/>
      <c r="D940" s="78"/>
      <c r="E940" s="78"/>
      <c r="F940" s="78"/>
      <c r="G940" s="78"/>
      <c r="H940" s="78"/>
      <c r="I940" s="78"/>
      <c r="J940" s="78"/>
      <c r="K940" s="78"/>
      <c r="L940" s="78"/>
      <c r="M940" s="78"/>
      <c r="N940" s="78"/>
      <c r="O940" s="78"/>
      <c r="P940" s="78"/>
      <c r="Q940" s="79"/>
      <c r="R940" s="65"/>
      <c r="S940" s="65"/>
      <c r="T940" s="65"/>
      <c r="U940" s="65"/>
      <c r="V940" s="65"/>
      <c r="W940" s="65"/>
      <c r="X940" s="65"/>
      <c r="Y940" s="65"/>
      <c r="Z940" s="65"/>
      <c r="AA940" s="65"/>
      <c r="AB940" s="65"/>
      <c r="AC940" s="65"/>
    </row>
    <row r="941" spans="1:29" ht="13.5" customHeight="1">
      <c r="A941" s="77"/>
      <c r="B941" s="78"/>
      <c r="C941" s="78"/>
      <c r="D941" s="78"/>
      <c r="E941" s="78"/>
      <c r="F941" s="78"/>
      <c r="G941" s="78"/>
      <c r="H941" s="78"/>
      <c r="I941" s="78"/>
      <c r="J941" s="78"/>
      <c r="K941" s="78"/>
      <c r="L941" s="78"/>
      <c r="M941" s="78"/>
      <c r="N941" s="78"/>
      <c r="O941" s="78"/>
      <c r="P941" s="78"/>
      <c r="Q941" s="79"/>
      <c r="R941" s="65"/>
      <c r="S941" s="65"/>
      <c r="T941" s="65"/>
      <c r="U941" s="65"/>
      <c r="V941" s="65"/>
      <c r="W941" s="65"/>
      <c r="X941" s="65"/>
      <c r="Y941" s="65"/>
      <c r="Z941" s="65"/>
      <c r="AA941" s="65"/>
      <c r="AB941" s="65"/>
      <c r="AC941" s="65"/>
    </row>
    <row r="942" spans="1:29" ht="13.5" customHeight="1">
      <c r="A942" s="77"/>
      <c r="B942" s="78"/>
      <c r="C942" s="78"/>
      <c r="D942" s="78"/>
      <c r="E942" s="78"/>
      <c r="F942" s="78"/>
      <c r="G942" s="78"/>
      <c r="H942" s="78"/>
      <c r="I942" s="78"/>
      <c r="J942" s="78"/>
      <c r="K942" s="78"/>
      <c r="L942" s="78"/>
      <c r="M942" s="78"/>
      <c r="N942" s="78"/>
      <c r="O942" s="78"/>
      <c r="P942" s="78"/>
      <c r="Q942" s="79"/>
      <c r="R942" s="65"/>
      <c r="S942" s="65"/>
      <c r="T942" s="65"/>
      <c r="U942" s="65"/>
      <c r="V942" s="65"/>
      <c r="W942" s="65"/>
      <c r="X942" s="65"/>
      <c r="Y942" s="65"/>
      <c r="Z942" s="65"/>
      <c r="AA942" s="65"/>
      <c r="AB942" s="65"/>
      <c r="AC942" s="65"/>
    </row>
    <row r="943" spans="1:29" ht="13.5" customHeight="1">
      <c r="A943" s="77"/>
      <c r="B943" s="78"/>
      <c r="C943" s="78"/>
      <c r="D943" s="78"/>
      <c r="E943" s="78"/>
      <c r="F943" s="78"/>
      <c r="G943" s="78"/>
      <c r="H943" s="78"/>
      <c r="I943" s="78"/>
      <c r="J943" s="78"/>
      <c r="K943" s="78"/>
      <c r="L943" s="78"/>
      <c r="M943" s="78"/>
      <c r="N943" s="78"/>
      <c r="O943" s="78"/>
      <c r="P943" s="78"/>
      <c r="Q943" s="79"/>
      <c r="R943" s="65"/>
      <c r="S943" s="65"/>
      <c r="T943" s="65"/>
      <c r="U943" s="65"/>
      <c r="V943" s="65"/>
      <c r="W943" s="65"/>
      <c r="X943" s="65"/>
      <c r="Y943" s="65"/>
      <c r="Z943" s="65"/>
      <c r="AA943" s="65"/>
      <c r="AB943" s="65"/>
      <c r="AC943" s="65"/>
    </row>
    <row r="944" spans="1:29" ht="13.5" customHeight="1">
      <c r="A944" s="77"/>
      <c r="B944" s="78"/>
      <c r="C944" s="78"/>
      <c r="D944" s="78"/>
      <c r="E944" s="78"/>
      <c r="F944" s="78"/>
      <c r="G944" s="78"/>
      <c r="H944" s="78"/>
      <c r="I944" s="78"/>
      <c r="J944" s="78"/>
      <c r="K944" s="78"/>
      <c r="L944" s="78"/>
      <c r="M944" s="78"/>
      <c r="N944" s="78"/>
      <c r="O944" s="78"/>
      <c r="P944" s="78"/>
      <c r="Q944" s="79"/>
      <c r="R944" s="65"/>
      <c r="S944" s="65"/>
      <c r="T944" s="65"/>
      <c r="U944" s="65"/>
      <c r="V944" s="65"/>
      <c r="W944" s="65"/>
      <c r="X944" s="65"/>
      <c r="Y944" s="65"/>
      <c r="Z944" s="65"/>
      <c r="AA944" s="65"/>
      <c r="AB944" s="65"/>
      <c r="AC944" s="65"/>
    </row>
    <row r="945" spans="1:29" ht="13.5" customHeight="1">
      <c r="A945" s="77"/>
      <c r="B945" s="78"/>
      <c r="C945" s="78"/>
      <c r="D945" s="78"/>
      <c r="E945" s="78"/>
      <c r="F945" s="78"/>
      <c r="G945" s="78"/>
      <c r="H945" s="78"/>
      <c r="I945" s="78"/>
      <c r="J945" s="78"/>
      <c r="K945" s="78"/>
      <c r="L945" s="78"/>
      <c r="M945" s="78"/>
      <c r="N945" s="78"/>
      <c r="O945" s="78"/>
      <c r="P945" s="78"/>
      <c r="Q945" s="79"/>
      <c r="R945" s="65"/>
      <c r="S945" s="65"/>
      <c r="T945" s="65"/>
      <c r="U945" s="65"/>
      <c r="V945" s="65"/>
      <c r="W945" s="65"/>
      <c r="X945" s="65"/>
      <c r="Y945" s="65"/>
      <c r="Z945" s="65"/>
      <c r="AA945" s="65"/>
      <c r="AB945" s="65"/>
      <c r="AC945" s="65"/>
    </row>
    <row r="946" spans="1:29" ht="13.5" customHeight="1">
      <c r="A946" s="77"/>
      <c r="B946" s="78"/>
      <c r="C946" s="78"/>
      <c r="D946" s="78"/>
      <c r="E946" s="78"/>
      <c r="F946" s="78"/>
      <c r="G946" s="78"/>
      <c r="H946" s="78"/>
      <c r="I946" s="78"/>
      <c r="J946" s="78"/>
      <c r="K946" s="78"/>
      <c r="L946" s="78"/>
      <c r="M946" s="78"/>
      <c r="N946" s="78"/>
      <c r="O946" s="78"/>
      <c r="P946" s="78"/>
      <c r="Q946" s="79"/>
      <c r="R946" s="65"/>
      <c r="S946" s="65"/>
      <c r="T946" s="65"/>
      <c r="U946" s="65"/>
      <c r="V946" s="65"/>
      <c r="W946" s="65"/>
      <c r="X946" s="65"/>
      <c r="Y946" s="65"/>
      <c r="Z946" s="65"/>
      <c r="AA946" s="65"/>
      <c r="AB946" s="65"/>
      <c r="AC946" s="65"/>
    </row>
    <row r="947" spans="1:29" ht="13.5" customHeight="1">
      <c r="A947" s="77"/>
      <c r="B947" s="78"/>
      <c r="C947" s="78"/>
      <c r="D947" s="78"/>
      <c r="E947" s="78"/>
      <c r="F947" s="78"/>
      <c r="G947" s="78"/>
      <c r="H947" s="78"/>
      <c r="I947" s="78"/>
      <c r="J947" s="78"/>
      <c r="K947" s="78"/>
      <c r="L947" s="78"/>
      <c r="M947" s="78"/>
      <c r="N947" s="78"/>
      <c r="O947" s="78"/>
      <c r="P947" s="78"/>
      <c r="Q947" s="79"/>
      <c r="R947" s="65"/>
      <c r="S947" s="65"/>
      <c r="T947" s="65"/>
      <c r="U947" s="65"/>
      <c r="V947" s="65"/>
      <c r="W947" s="65"/>
      <c r="X947" s="65"/>
      <c r="Y947" s="65"/>
      <c r="Z947" s="65"/>
      <c r="AA947" s="65"/>
      <c r="AB947" s="65"/>
      <c r="AC947" s="65"/>
    </row>
    <row r="948" spans="1:29" ht="13.5" customHeight="1">
      <c r="A948" s="77"/>
      <c r="B948" s="78"/>
      <c r="C948" s="78"/>
      <c r="D948" s="78"/>
      <c r="E948" s="78"/>
      <c r="F948" s="78"/>
      <c r="G948" s="78"/>
      <c r="H948" s="78"/>
      <c r="I948" s="78"/>
      <c r="J948" s="78"/>
      <c r="K948" s="78"/>
      <c r="L948" s="78"/>
      <c r="M948" s="78"/>
      <c r="N948" s="78"/>
      <c r="O948" s="78"/>
      <c r="P948" s="78"/>
      <c r="Q948" s="79"/>
      <c r="R948" s="65"/>
      <c r="S948" s="65"/>
      <c r="T948" s="65"/>
      <c r="U948" s="65"/>
      <c r="V948" s="65"/>
      <c r="W948" s="65"/>
      <c r="X948" s="65"/>
      <c r="Y948" s="65"/>
      <c r="Z948" s="65"/>
      <c r="AA948" s="65"/>
      <c r="AB948" s="65"/>
      <c r="AC948" s="65"/>
    </row>
    <row r="949" spans="1:29" ht="13.5" customHeight="1">
      <c r="A949" s="77"/>
      <c r="B949" s="78"/>
      <c r="C949" s="78"/>
      <c r="D949" s="78"/>
      <c r="E949" s="78"/>
      <c r="F949" s="78"/>
      <c r="G949" s="78"/>
      <c r="H949" s="78"/>
      <c r="I949" s="78"/>
      <c r="J949" s="78"/>
      <c r="K949" s="78"/>
      <c r="L949" s="78"/>
      <c r="M949" s="78"/>
      <c r="N949" s="78"/>
      <c r="O949" s="78"/>
      <c r="P949" s="78"/>
      <c r="Q949" s="79"/>
      <c r="R949" s="65"/>
      <c r="S949" s="65"/>
      <c r="T949" s="65"/>
      <c r="U949" s="65"/>
      <c r="V949" s="65"/>
      <c r="W949" s="65"/>
      <c r="X949" s="65"/>
      <c r="Y949" s="65"/>
      <c r="Z949" s="65"/>
      <c r="AA949" s="65"/>
      <c r="AB949" s="65"/>
      <c r="AC949" s="65"/>
    </row>
    <row r="950" spans="1:29" ht="13.5" customHeight="1">
      <c r="A950" s="77"/>
      <c r="B950" s="78"/>
      <c r="C950" s="78"/>
      <c r="D950" s="78"/>
      <c r="E950" s="78"/>
      <c r="F950" s="78"/>
      <c r="G950" s="78"/>
      <c r="H950" s="78"/>
      <c r="I950" s="78"/>
      <c r="J950" s="78"/>
      <c r="K950" s="78"/>
      <c r="L950" s="78"/>
      <c r="M950" s="78"/>
      <c r="N950" s="78"/>
      <c r="O950" s="78"/>
      <c r="P950" s="78"/>
      <c r="Q950" s="79"/>
      <c r="R950" s="65"/>
      <c r="S950" s="65"/>
      <c r="T950" s="65"/>
      <c r="U950" s="65"/>
      <c r="V950" s="65"/>
      <c r="W950" s="65"/>
      <c r="X950" s="65"/>
      <c r="Y950" s="65"/>
      <c r="Z950" s="65"/>
      <c r="AA950" s="65"/>
      <c r="AB950" s="65"/>
      <c r="AC950" s="65"/>
    </row>
    <row r="951" spans="1:29" ht="13.5" customHeight="1">
      <c r="A951" s="77"/>
      <c r="B951" s="78"/>
      <c r="C951" s="78"/>
      <c r="D951" s="78"/>
      <c r="E951" s="78"/>
      <c r="F951" s="78"/>
      <c r="G951" s="78"/>
      <c r="H951" s="78"/>
      <c r="I951" s="78"/>
      <c r="J951" s="78"/>
      <c r="K951" s="78"/>
      <c r="L951" s="78"/>
      <c r="M951" s="78"/>
      <c r="N951" s="78"/>
      <c r="O951" s="78"/>
      <c r="P951" s="78"/>
      <c r="Q951" s="79"/>
      <c r="R951" s="65"/>
      <c r="S951" s="65"/>
      <c r="T951" s="65"/>
      <c r="U951" s="65"/>
      <c r="V951" s="65"/>
      <c r="W951" s="65"/>
      <c r="X951" s="65"/>
      <c r="Y951" s="65"/>
      <c r="Z951" s="65"/>
      <c r="AA951" s="65"/>
      <c r="AB951" s="65"/>
      <c r="AC951" s="65"/>
    </row>
    <row r="952" spans="1:29" ht="13.5" customHeight="1">
      <c r="A952" s="77"/>
      <c r="B952" s="78"/>
      <c r="C952" s="78"/>
      <c r="D952" s="78"/>
      <c r="E952" s="78"/>
      <c r="F952" s="78"/>
      <c r="G952" s="78"/>
      <c r="H952" s="78"/>
      <c r="I952" s="78"/>
      <c r="J952" s="78"/>
      <c r="K952" s="78"/>
      <c r="L952" s="78"/>
      <c r="M952" s="78"/>
      <c r="N952" s="78"/>
      <c r="O952" s="78"/>
      <c r="P952" s="78"/>
      <c r="Q952" s="79"/>
      <c r="R952" s="65"/>
      <c r="S952" s="65"/>
      <c r="T952" s="65"/>
      <c r="U952" s="65"/>
      <c r="V952" s="65"/>
      <c r="W952" s="65"/>
      <c r="X952" s="65"/>
      <c r="Y952" s="65"/>
      <c r="Z952" s="65"/>
      <c r="AA952" s="65"/>
      <c r="AB952" s="65"/>
      <c r="AC952" s="65"/>
    </row>
    <row r="953" spans="1:29" ht="13.5" customHeight="1">
      <c r="A953" s="77"/>
      <c r="B953" s="78"/>
      <c r="C953" s="78"/>
      <c r="D953" s="78"/>
      <c r="E953" s="78"/>
      <c r="F953" s="78"/>
      <c r="G953" s="78"/>
      <c r="H953" s="78"/>
      <c r="I953" s="78"/>
      <c r="J953" s="78"/>
      <c r="K953" s="78"/>
      <c r="L953" s="78"/>
      <c r="M953" s="78"/>
      <c r="N953" s="78"/>
      <c r="O953" s="78"/>
      <c r="P953" s="78"/>
      <c r="Q953" s="79"/>
      <c r="R953" s="65"/>
      <c r="S953" s="65"/>
      <c r="T953" s="65"/>
      <c r="U953" s="65"/>
      <c r="V953" s="65"/>
      <c r="W953" s="65"/>
      <c r="X953" s="65"/>
      <c r="Y953" s="65"/>
      <c r="Z953" s="65"/>
      <c r="AA953" s="65"/>
      <c r="AB953" s="65"/>
      <c r="AC953" s="65"/>
    </row>
    <row r="954" spans="1:29" ht="13.5" customHeight="1">
      <c r="A954" s="77"/>
      <c r="B954" s="78"/>
      <c r="C954" s="78"/>
      <c r="D954" s="78"/>
      <c r="E954" s="78"/>
      <c r="F954" s="78"/>
      <c r="G954" s="78"/>
      <c r="H954" s="78"/>
      <c r="I954" s="78"/>
      <c r="J954" s="78"/>
      <c r="K954" s="78"/>
      <c r="L954" s="78"/>
      <c r="M954" s="78"/>
      <c r="N954" s="78"/>
      <c r="O954" s="78"/>
      <c r="P954" s="78"/>
      <c r="Q954" s="79"/>
      <c r="R954" s="65"/>
      <c r="S954" s="65"/>
      <c r="T954" s="65"/>
      <c r="U954" s="65"/>
      <c r="V954" s="65"/>
      <c r="W954" s="65"/>
      <c r="X954" s="65"/>
      <c r="Y954" s="65"/>
      <c r="Z954" s="65"/>
      <c r="AA954" s="65"/>
      <c r="AB954" s="65"/>
      <c r="AC954" s="65"/>
    </row>
    <row r="955" spans="1:29" ht="13.5" customHeight="1">
      <c r="A955" s="77"/>
      <c r="B955" s="78"/>
      <c r="C955" s="78"/>
      <c r="D955" s="78"/>
      <c r="E955" s="78"/>
      <c r="F955" s="78"/>
      <c r="G955" s="78"/>
      <c r="H955" s="78"/>
      <c r="I955" s="78"/>
      <c r="J955" s="78"/>
      <c r="K955" s="78"/>
      <c r="L955" s="78"/>
      <c r="M955" s="78"/>
      <c r="N955" s="78"/>
      <c r="O955" s="78"/>
      <c r="P955" s="78"/>
      <c r="Q955" s="79"/>
      <c r="R955" s="65"/>
      <c r="S955" s="65"/>
      <c r="T955" s="65"/>
      <c r="U955" s="65"/>
      <c r="V955" s="65"/>
      <c r="W955" s="65"/>
      <c r="X955" s="65"/>
      <c r="Y955" s="65"/>
      <c r="Z955" s="65"/>
      <c r="AA955" s="65"/>
      <c r="AB955" s="65"/>
      <c r="AC955" s="65"/>
    </row>
    <row r="956" spans="1:29" ht="13.5" customHeight="1">
      <c r="A956" s="77"/>
      <c r="B956" s="78"/>
      <c r="C956" s="78"/>
      <c r="D956" s="78"/>
      <c r="E956" s="78"/>
      <c r="F956" s="78"/>
      <c r="G956" s="78"/>
      <c r="H956" s="78"/>
      <c r="I956" s="78"/>
      <c r="J956" s="78"/>
      <c r="K956" s="78"/>
      <c r="L956" s="78"/>
      <c r="M956" s="78"/>
      <c r="N956" s="78"/>
      <c r="O956" s="78"/>
      <c r="P956" s="78"/>
      <c r="Q956" s="79"/>
      <c r="R956" s="65"/>
      <c r="S956" s="65"/>
      <c r="T956" s="65"/>
      <c r="U956" s="65"/>
      <c r="V956" s="65"/>
      <c r="W956" s="65"/>
      <c r="X956" s="65"/>
      <c r="Y956" s="65"/>
      <c r="Z956" s="65"/>
      <c r="AA956" s="65"/>
      <c r="AB956" s="65"/>
      <c r="AC956" s="65"/>
    </row>
    <row r="957" spans="1:29" ht="13.5" customHeight="1">
      <c r="A957" s="77"/>
      <c r="B957" s="78"/>
      <c r="C957" s="78"/>
      <c r="D957" s="78"/>
      <c r="E957" s="78"/>
      <c r="F957" s="78"/>
      <c r="G957" s="78"/>
      <c r="H957" s="78"/>
      <c r="I957" s="78"/>
      <c r="J957" s="78"/>
      <c r="K957" s="78"/>
      <c r="L957" s="78"/>
      <c r="M957" s="78"/>
      <c r="N957" s="78"/>
      <c r="O957" s="78"/>
      <c r="P957" s="78"/>
      <c r="Q957" s="79"/>
      <c r="R957" s="65"/>
      <c r="S957" s="65"/>
      <c r="T957" s="65"/>
      <c r="U957" s="65"/>
      <c r="V957" s="65"/>
      <c r="W957" s="65"/>
      <c r="X957" s="65"/>
      <c r="Y957" s="65"/>
      <c r="Z957" s="65"/>
      <c r="AA957" s="65"/>
      <c r="AB957" s="65"/>
      <c r="AC957" s="65"/>
    </row>
    <row r="958" spans="1:29" ht="13.5" customHeight="1">
      <c r="A958" s="77"/>
      <c r="B958" s="78"/>
      <c r="C958" s="78"/>
      <c r="D958" s="78"/>
      <c r="E958" s="78"/>
      <c r="F958" s="78"/>
      <c r="G958" s="78"/>
      <c r="H958" s="78"/>
      <c r="I958" s="78"/>
      <c r="J958" s="78"/>
      <c r="K958" s="78"/>
      <c r="L958" s="78"/>
      <c r="M958" s="78"/>
      <c r="N958" s="78"/>
      <c r="O958" s="78"/>
      <c r="P958" s="78"/>
      <c r="Q958" s="79"/>
      <c r="R958" s="65"/>
      <c r="S958" s="65"/>
      <c r="T958" s="65"/>
      <c r="U958" s="65"/>
      <c r="V958" s="65"/>
      <c r="W958" s="65"/>
      <c r="X958" s="65"/>
      <c r="Y958" s="65"/>
      <c r="Z958" s="65"/>
      <c r="AA958" s="65"/>
      <c r="AB958" s="65"/>
      <c r="AC958" s="65"/>
    </row>
    <row r="959" spans="1:29" ht="13.5" customHeight="1">
      <c r="A959" s="77"/>
      <c r="B959" s="78"/>
      <c r="C959" s="78"/>
      <c r="D959" s="78"/>
      <c r="E959" s="78"/>
      <c r="F959" s="78"/>
      <c r="G959" s="78"/>
      <c r="H959" s="78"/>
      <c r="I959" s="78"/>
      <c r="J959" s="78"/>
      <c r="K959" s="78"/>
      <c r="L959" s="78"/>
      <c r="M959" s="78"/>
      <c r="N959" s="78"/>
      <c r="O959" s="78"/>
      <c r="P959" s="78"/>
      <c r="Q959" s="79"/>
      <c r="R959" s="65"/>
      <c r="S959" s="65"/>
      <c r="T959" s="65"/>
      <c r="U959" s="65"/>
      <c r="V959" s="65"/>
      <c r="W959" s="65"/>
      <c r="X959" s="65"/>
      <c r="Y959" s="65"/>
      <c r="Z959" s="65"/>
      <c r="AA959" s="65"/>
      <c r="AB959" s="65"/>
      <c r="AC959" s="65"/>
    </row>
    <row r="960" spans="1:29" ht="13.5" customHeight="1">
      <c r="A960" s="77"/>
      <c r="B960" s="78"/>
      <c r="C960" s="78"/>
      <c r="D960" s="78"/>
      <c r="E960" s="78"/>
      <c r="F960" s="78"/>
      <c r="G960" s="78"/>
      <c r="H960" s="78"/>
      <c r="I960" s="78"/>
      <c r="J960" s="78"/>
      <c r="K960" s="78"/>
      <c r="L960" s="78"/>
      <c r="M960" s="78"/>
      <c r="N960" s="78"/>
      <c r="O960" s="78"/>
      <c r="P960" s="78"/>
      <c r="Q960" s="79"/>
      <c r="R960" s="65"/>
      <c r="S960" s="65"/>
      <c r="T960" s="65"/>
      <c r="U960" s="65"/>
      <c r="V960" s="65"/>
      <c r="W960" s="65"/>
      <c r="X960" s="65"/>
      <c r="Y960" s="65"/>
      <c r="Z960" s="65"/>
      <c r="AA960" s="65"/>
      <c r="AB960" s="65"/>
      <c r="AC960" s="65"/>
    </row>
    <row r="961" spans="1:29" ht="13.5" customHeight="1">
      <c r="A961" s="77"/>
      <c r="B961" s="78"/>
      <c r="C961" s="78"/>
      <c r="D961" s="78"/>
      <c r="E961" s="78"/>
      <c r="F961" s="78"/>
      <c r="G961" s="78"/>
      <c r="H961" s="78"/>
      <c r="I961" s="78"/>
      <c r="J961" s="78"/>
      <c r="K961" s="78"/>
      <c r="L961" s="78"/>
      <c r="M961" s="78"/>
      <c r="N961" s="78"/>
      <c r="O961" s="78"/>
      <c r="P961" s="78"/>
      <c r="Q961" s="79"/>
      <c r="R961" s="65"/>
      <c r="S961" s="65"/>
      <c r="T961" s="65"/>
      <c r="U961" s="65"/>
      <c r="V961" s="65"/>
      <c r="W961" s="65"/>
      <c r="X961" s="65"/>
      <c r="Y961" s="65"/>
      <c r="Z961" s="65"/>
      <c r="AA961" s="65"/>
      <c r="AB961" s="65"/>
      <c r="AC961" s="65"/>
    </row>
    <row r="962" spans="1:29" ht="13.5" customHeight="1">
      <c r="A962" s="77"/>
      <c r="B962" s="78"/>
      <c r="C962" s="78"/>
      <c r="D962" s="78"/>
      <c r="E962" s="78"/>
      <c r="F962" s="78"/>
      <c r="G962" s="78"/>
      <c r="H962" s="78"/>
      <c r="I962" s="78"/>
      <c r="J962" s="78"/>
      <c r="K962" s="78"/>
      <c r="L962" s="78"/>
      <c r="M962" s="78"/>
      <c r="N962" s="78"/>
      <c r="O962" s="78"/>
      <c r="P962" s="78"/>
      <c r="Q962" s="79"/>
      <c r="R962" s="65"/>
      <c r="S962" s="65"/>
      <c r="T962" s="65"/>
      <c r="U962" s="65"/>
      <c r="V962" s="65"/>
      <c r="W962" s="65"/>
      <c r="X962" s="65"/>
      <c r="Y962" s="65"/>
      <c r="Z962" s="65"/>
      <c r="AA962" s="65"/>
      <c r="AB962" s="65"/>
      <c r="AC962" s="65"/>
    </row>
    <row r="963" spans="1:29" ht="13.5" customHeight="1">
      <c r="A963" s="77"/>
      <c r="B963" s="78"/>
      <c r="C963" s="78"/>
      <c r="D963" s="78"/>
      <c r="E963" s="78"/>
      <c r="F963" s="78"/>
      <c r="G963" s="78"/>
      <c r="H963" s="78"/>
      <c r="I963" s="78"/>
      <c r="J963" s="78"/>
      <c r="K963" s="78"/>
      <c r="L963" s="78"/>
      <c r="M963" s="78"/>
      <c r="N963" s="78"/>
      <c r="O963" s="78"/>
      <c r="P963" s="78"/>
      <c r="Q963" s="79"/>
      <c r="R963" s="65"/>
      <c r="S963" s="65"/>
      <c r="T963" s="65"/>
      <c r="U963" s="65"/>
      <c r="V963" s="65"/>
      <c r="W963" s="65"/>
      <c r="X963" s="65"/>
      <c r="Y963" s="65"/>
      <c r="Z963" s="65"/>
      <c r="AA963" s="65"/>
      <c r="AB963" s="65"/>
      <c r="AC963" s="65"/>
    </row>
    <row r="964" spans="1:29" ht="13.5" customHeight="1">
      <c r="A964" s="77"/>
      <c r="B964" s="78"/>
      <c r="C964" s="78"/>
      <c r="D964" s="78"/>
      <c r="E964" s="78"/>
      <c r="F964" s="78"/>
      <c r="G964" s="78"/>
      <c r="H964" s="78"/>
      <c r="I964" s="78"/>
      <c r="J964" s="78"/>
      <c r="K964" s="78"/>
      <c r="L964" s="78"/>
      <c r="M964" s="78"/>
      <c r="N964" s="78"/>
      <c r="O964" s="78"/>
      <c r="P964" s="78"/>
      <c r="Q964" s="79"/>
      <c r="R964" s="65"/>
      <c r="S964" s="65"/>
      <c r="T964" s="65"/>
      <c r="U964" s="65"/>
      <c r="V964" s="65"/>
      <c r="W964" s="65"/>
      <c r="X964" s="65"/>
      <c r="Y964" s="65"/>
      <c r="Z964" s="65"/>
      <c r="AA964" s="65"/>
      <c r="AB964" s="65"/>
      <c r="AC964" s="65"/>
    </row>
    <row r="965" spans="1:29" ht="13.5" customHeight="1">
      <c r="A965" s="77"/>
      <c r="B965" s="78"/>
      <c r="C965" s="78"/>
      <c r="D965" s="78"/>
      <c r="E965" s="78"/>
      <c r="F965" s="78"/>
      <c r="G965" s="78"/>
      <c r="H965" s="78"/>
      <c r="I965" s="78"/>
      <c r="J965" s="78"/>
      <c r="K965" s="78"/>
      <c r="L965" s="78"/>
      <c r="M965" s="78"/>
      <c r="N965" s="78"/>
      <c r="O965" s="78"/>
      <c r="P965" s="78"/>
      <c r="Q965" s="79"/>
      <c r="R965" s="65"/>
      <c r="S965" s="65"/>
      <c r="T965" s="65"/>
      <c r="U965" s="65"/>
      <c r="V965" s="65"/>
      <c r="W965" s="65"/>
      <c r="X965" s="65"/>
      <c r="Y965" s="65"/>
      <c r="Z965" s="65"/>
      <c r="AA965" s="65"/>
      <c r="AB965" s="65"/>
      <c r="AC965" s="65"/>
    </row>
    <row r="966" spans="1:29" ht="13.5" customHeight="1">
      <c r="A966" s="77"/>
      <c r="B966" s="78"/>
      <c r="C966" s="78"/>
      <c r="D966" s="78"/>
      <c r="E966" s="78"/>
      <c r="F966" s="78"/>
      <c r="G966" s="78"/>
      <c r="H966" s="78"/>
      <c r="I966" s="78"/>
      <c r="J966" s="78"/>
      <c r="K966" s="78"/>
      <c r="L966" s="78"/>
      <c r="M966" s="78"/>
      <c r="N966" s="78"/>
      <c r="O966" s="78"/>
      <c r="P966" s="78"/>
      <c r="Q966" s="79"/>
      <c r="R966" s="65"/>
      <c r="S966" s="65"/>
      <c r="T966" s="65"/>
      <c r="U966" s="65"/>
      <c r="V966" s="65"/>
      <c r="W966" s="65"/>
      <c r="X966" s="65"/>
      <c r="Y966" s="65"/>
      <c r="Z966" s="65"/>
      <c r="AA966" s="65"/>
      <c r="AB966" s="65"/>
      <c r="AC966" s="65"/>
    </row>
    <row r="967" spans="1:29" ht="13.5" customHeight="1">
      <c r="A967" s="77"/>
      <c r="B967" s="78"/>
      <c r="C967" s="78"/>
      <c r="D967" s="78"/>
      <c r="E967" s="78"/>
      <c r="F967" s="78"/>
      <c r="G967" s="78"/>
      <c r="H967" s="78"/>
      <c r="I967" s="78"/>
      <c r="J967" s="78"/>
      <c r="K967" s="78"/>
      <c r="L967" s="78"/>
      <c r="M967" s="78"/>
      <c r="N967" s="78"/>
      <c r="O967" s="78"/>
      <c r="P967" s="78"/>
      <c r="Q967" s="79"/>
      <c r="R967" s="65"/>
      <c r="S967" s="65"/>
      <c r="T967" s="65"/>
      <c r="U967" s="65"/>
      <c r="V967" s="65"/>
      <c r="W967" s="65"/>
      <c r="X967" s="65"/>
      <c r="Y967" s="65"/>
      <c r="Z967" s="65"/>
      <c r="AA967" s="65"/>
      <c r="AB967" s="65"/>
      <c r="AC967" s="65"/>
    </row>
    <row r="968" spans="1:29" ht="13.5" customHeight="1">
      <c r="A968" s="77"/>
      <c r="B968" s="78"/>
      <c r="C968" s="78"/>
      <c r="D968" s="78"/>
      <c r="E968" s="78"/>
      <c r="F968" s="78"/>
      <c r="G968" s="78"/>
      <c r="H968" s="78"/>
      <c r="I968" s="78"/>
      <c r="J968" s="78"/>
      <c r="K968" s="78"/>
      <c r="L968" s="78"/>
      <c r="M968" s="78"/>
      <c r="N968" s="78"/>
      <c r="O968" s="78"/>
      <c r="P968" s="78"/>
      <c r="Q968" s="79"/>
      <c r="R968" s="65"/>
      <c r="S968" s="65"/>
      <c r="T968" s="65"/>
      <c r="U968" s="65"/>
      <c r="V968" s="65"/>
      <c r="W968" s="65"/>
      <c r="X968" s="65"/>
      <c r="Y968" s="65"/>
      <c r="Z968" s="65"/>
      <c r="AA968" s="65"/>
      <c r="AB968" s="65"/>
      <c r="AC968" s="65"/>
    </row>
    <row r="969" spans="1:29" ht="13.5" customHeight="1">
      <c r="A969" s="77"/>
      <c r="B969" s="78"/>
      <c r="C969" s="78"/>
      <c r="D969" s="78"/>
      <c r="E969" s="78"/>
      <c r="F969" s="78"/>
      <c r="G969" s="78"/>
      <c r="H969" s="78"/>
      <c r="I969" s="78"/>
      <c r="J969" s="78"/>
      <c r="K969" s="78"/>
      <c r="L969" s="78"/>
      <c r="M969" s="78"/>
      <c r="N969" s="78"/>
      <c r="O969" s="78"/>
      <c r="P969" s="78"/>
      <c r="Q969" s="79"/>
      <c r="R969" s="65"/>
      <c r="S969" s="65"/>
      <c r="T969" s="65"/>
      <c r="U969" s="65"/>
      <c r="V969" s="65"/>
      <c r="W969" s="65"/>
      <c r="X969" s="65"/>
      <c r="Y969" s="65"/>
      <c r="Z969" s="65"/>
      <c r="AA969" s="65"/>
      <c r="AB969" s="65"/>
      <c r="AC969" s="65"/>
    </row>
    <row r="970" spans="1:29" ht="13.5" customHeight="1">
      <c r="A970" s="77"/>
      <c r="B970" s="78"/>
      <c r="C970" s="78"/>
      <c r="D970" s="78"/>
      <c r="E970" s="78"/>
      <c r="F970" s="78"/>
      <c r="G970" s="78"/>
      <c r="H970" s="78"/>
      <c r="I970" s="78"/>
      <c r="J970" s="78"/>
      <c r="K970" s="78"/>
      <c r="L970" s="78"/>
      <c r="M970" s="78"/>
      <c r="N970" s="78"/>
      <c r="O970" s="78"/>
      <c r="P970" s="78"/>
      <c r="Q970" s="79"/>
      <c r="R970" s="65"/>
      <c r="S970" s="65"/>
      <c r="T970" s="65"/>
      <c r="U970" s="65"/>
      <c r="V970" s="65"/>
      <c r="W970" s="65"/>
      <c r="X970" s="65"/>
      <c r="Y970" s="65"/>
      <c r="Z970" s="65"/>
      <c r="AA970" s="65"/>
      <c r="AB970" s="65"/>
      <c r="AC970" s="65"/>
    </row>
    <row r="971" spans="1:29" ht="13.5" customHeight="1">
      <c r="A971" s="77"/>
      <c r="B971" s="78"/>
      <c r="C971" s="78"/>
      <c r="D971" s="78"/>
      <c r="E971" s="78"/>
      <c r="F971" s="78"/>
      <c r="G971" s="78"/>
      <c r="H971" s="78"/>
      <c r="I971" s="78"/>
      <c r="J971" s="78"/>
      <c r="K971" s="78"/>
      <c r="L971" s="78"/>
      <c r="M971" s="78"/>
      <c r="N971" s="78"/>
      <c r="O971" s="78"/>
      <c r="P971" s="78"/>
      <c r="Q971" s="79"/>
      <c r="R971" s="65"/>
      <c r="S971" s="65"/>
      <c r="T971" s="65"/>
      <c r="U971" s="65"/>
      <c r="V971" s="65"/>
      <c r="W971" s="65"/>
      <c r="X971" s="65"/>
      <c r="Y971" s="65"/>
      <c r="Z971" s="65"/>
      <c r="AA971" s="65"/>
      <c r="AB971" s="65"/>
      <c r="AC971" s="65"/>
    </row>
    <row r="972" spans="1:29" ht="13.5" customHeight="1">
      <c r="A972" s="77"/>
      <c r="B972" s="78"/>
      <c r="C972" s="78"/>
      <c r="D972" s="78"/>
      <c r="E972" s="78"/>
      <c r="F972" s="78"/>
      <c r="G972" s="78"/>
      <c r="H972" s="78"/>
      <c r="I972" s="78"/>
      <c r="J972" s="78"/>
      <c r="K972" s="78"/>
      <c r="L972" s="78"/>
      <c r="M972" s="78"/>
      <c r="N972" s="78"/>
      <c r="O972" s="78"/>
      <c r="P972" s="78"/>
      <c r="Q972" s="79"/>
      <c r="R972" s="65"/>
      <c r="S972" s="65"/>
      <c r="T972" s="65"/>
      <c r="U972" s="65"/>
      <c r="V972" s="65"/>
      <c r="W972" s="65"/>
      <c r="X972" s="65"/>
      <c r="Y972" s="65"/>
      <c r="Z972" s="65"/>
      <c r="AA972" s="65"/>
      <c r="AB972" s="65"/>
      <c r="AC972" s="65"/>
    </row>
    <row r="973" spans="1:29" ht="13.5" customHeight="1">
      <c r="A973" s="77"/>
      <c r="B973" s="78"/>
      <c r="C973" s="78"/>
      <c r="D973" s="78"/>
      <c r="E973" s="78"/>
      <c r="F973" s="78"/>
      <c r="G973" s="78"/>
      <c r="H973" s="78"/>
      <c r="I973" s="78"/>
      <c r="J973" s="78"/>
      <c r="K973" s="78"/>
      <c r="L973" s="78"/>
      <c r="M973" s="78"/>
      <c r="N973" s="78"/>
      <c r="O973" s="78"/>
      <c r="P973" s="78"/>
      <c r="Q973" s="79"/>
      <c r="R973" s="65"/>
      <c r="S973" s="65"/>
      <c r="T973" s="65"/>
      <c r="U973" s="65"/>
      <c r="V973" s="65"/>
      <c r="W973" s="65"/>
      <c r="X973" s="65"/>
      <c r="Y973" s="65"/>
      <c r="Z973" s="65"/>
      <c r="AA973" s="65"/>
      <c r="AB973" s="65"/>
      <c r="AC973" s="65"/>
    </row>
    <row r="974" spans="1:29" ht="13.5" customHeight="1">
      <c r="A974" s="77"/>
      <c r="B974" s="78"/>
      <c r="C974" s="78"/>
      <c r="D974" s="78"/>
      <c r="E974" s="78"/>
      <c r="F974" s="78"/>
      <c r="G974" s="78"/>
      <c r="H974" s="78"/>
      <c r="I974" s="78"/>
      <c r="J974" s="78"/>
      <c r="K974" s="78"/>
      <c r="L974" s="78"/>
      <c r="M974" s="78"/>
      <c r="N974" s="78"/>
      <c r="O974" s="78"/>
      <c r="P974" s="78"/>
      <c r="Q974" s="79"/>
      <c r="R974" s="65"/>
      <c r="S974" s="65"/>
      <c r="T974" s="65"/>
      <c r="U974" s="65"/>
      <c r="V974" s="65"/>
      <c r="W974" s="65"/>
      <c r="X974" s="65"/>
      <c r="Y974" s="65"/>
      <c r="Z974" s="65"/>
      <c r="AA974" s="65"/>
      <c r="AB974" s="65"/>
      <c r="AC974" s="65"/>
    </row>
    <row r="975" spans="1:29" ht="13.5" customHeight="1">
      <c r="A975" s="77"/>
      <c r="B975" s="78"/>
      <c r="C975" s="78"/>
      <c r="D975" s="78"/>
      <c r="E975" s="78"/>
      <c r="F975" s="78"/>
      <c r="G975" s="78"/>
      <c r="H975" s="78"/>
      <c r="I975" s="78"/>
      <c r="J975" s="78"/>
      <c r="K975" s="78"/>
      <c r="L975" s="78"/>
      <c r="M975" s="78"/>
      <c r="N975" s="78"/>
      <c r="O975" s="78"/>
      <c r="P975" s="78"/>
      <c r="Q975" s="79"/>
      <c r="R975" s="65"/>
      <c r="S975" s="65"/>
      <c r="T975" s="65"/>
      <c r="U975" s="65"/>
      <c r="V975" s="65"/>
      <c r="W975" s="65"/>
      <c r="X975" s="65"/>
      <c r="Y975" s="65"/>
      <c r="Z975" s="65"/>
      <c r="AA975" s="65"/>
      <c r="AB975" s="65"/>
      <c r="AC975" s="65"/>
    </row>
    <row r="976" spans="1:29" ht="13.5" customHeight="1">
      <c r="A976" s="77"/>
      <c r="B976" s="78"/>
      <c r="C976" s="78"/>
      <c r="D976" s="78"/>
      <c r="E976" s="78"/>
      <c r="F976" s="78"/>
      <c r="G976" s="78"/>
      <c r="H976" s="78"/>
      <c r="I976" s="78"/>
      <c r="J976" s="78"/>
      <c r="K976" s="78"/>
      <c r="L976" s="78"/>
      <c r="M976" s="78"/>
      <c r="N976" s="78"/>
      <c r="O976" s="78"/>
      <c r="P976" s="78"/>
      <c r="Q976" s="79"/>
      <c r="R976" s="65"/>
      <c r="S976" s="65"/>
      <c r="T976" s="65"/>
      <c r="U976" s="65"/>
      <c r="V976" s="65"/>
      <c r="W976" s="65"/>
      <c r="X976" s="65"/>
      <c r="Y976" s="65"/>
      <c r="Z976" s="65"/>
      <c r="AA976" s="65"/>
      <c r="AB976" s="65"/>
      <c r="AC976" s="65"/>
    </row>
    <row r="977" spans="1:29" ht="13.5" customHeight="1">
      <c r="A977" s="77"/>
      <c r="B977" s="78"/>
      <c r="C977" s="78"/>
      <c r="D977" s="78"/>
      <c r="E977" s="78"/>
      <c r="F977" s="78"/>
      <c r="G977" s="78"/>
      <c r="H977" s="78"/>
      <c r="I977" s="78"/>
      <c r="J977" s="78"/>
      <c r="K977" s="78"/>
      <c r="L977" s="78"/>
      <c r="M977" s="78"/>
      <c r="N977" s="78"/>
      <c r="O977" s="78"/>
      <c r="P977" s="78"/>
      <c r="Q977" s="79"/>
      <c r="R977" s="65"/>
      <c r="S977" s="65"/>
      <c r="T977" s="65"/>
      <c r="U977" s="65"/>
      <c r="V977" s="65"/>
      <c r="W977" s="65"/>
      <c r="X977" s="65"/>
      <c r="Y977" s="65"/>
      <c r="Z977" s="65"/>
      <c r="AA977" s="65"/>
      <c r="AB977" s="65"/>
      <c r="AC977" s="65"/>
    </row>
    <row r="978" spans="1:29" ht="13.5" customHeight="1">
      <c r="A978" s="77"/>
      <c r="B978" s="78"/>
      <c r="C978" s="78"/>
      <c r="D978" s="78"/>
      <c r="E978" s="78"/>
      <c r="F978" s="78"/>
      <c r="G978" s="78"/>
      <c r="H978" s="78"/>
      <c r="I978" s="78"/>
      <c r="J978" s="78"/>
      <c r="K978" s="78"/>
      <c r="L978" s="78"/>
      <c r="M978" s="78"/>
      <c r="N978" s="78"/>
      <c r="O978" s="78"/>
      <c r="P978" s="78"/>
      <c r="Q978" s="79"/>
      <c r="R978" s="65"/>
      <c r="S978" s="65"/>
      <c r="T978" s="65"/>
      <c r="U978" s="65"/>
      <c r="V978" s="65"/>
      <c r="W978" s="65"/>
      <c r="X978" s="65"/>
      <c r="Y978" s="65"/>
      <c r="Z978" s="65"/>
      <c r="AA978" s="65"/>
      <c r="AB978" s="65"/>
      <c r="AC978" s="65"/>
    </row>
    <row r="979" spans="1:29" ht="13.5" customHeight="1">
      <c r="A979" s="77"/>
      <c r="B979" s="78"/>
      <c r="C979" s="78"/>
      <c r="D979" s="78"/>
      <c r="E979" s="78"/>
      <c r="F979" s="78"/>
      <c r="G979" s="78"/>
      <c r="H979" s="78"/>
      <c r="I979" s="78"/>
      <c r="J979" s="78"/>
      <c r="K979" s="78"/>
      <c r="L979" s="78"/>
      <c r="M979" s="78"/>
      <c r="N979" s="78"/>
      <c r="O979" s="78"/>
      <c r="P979" s="78"/>
      <c r="Q979" s="79"/>
      <c r="R979" s="65"/>
      <c r="S979" s="65"/>
      <c r="T979" s="65"/>
      <c r="U979" s="65"/>
      <c r="V979" s="65"/>
      <c r="W979" s="65"/>
      <c r="X979" s="65"/>
      <c r="Y979" s="65"/>
      <c r="Z979" s="65"/>
      <c r="AA979" s="65"/>
      <c r="AB979" s="65"/>
      <c r="AC979" s="65"/>
    </row>
    <row r="980" spans="1:29" ht="13.5" customHeight="1">
      <c r="A980" s="77"/>
      <c r="B980" s="78"/>
      <c r="C980" s="78"/>
      <c r="D980" s="78"/>
      <c r="E980" s="78"/>
      <c r="F980" s="78"/>
      <c r="G980" s="78"/>
      <c r="H980" s="78"/>
      <c r="I980" s="78"/>
      <c r="J980" s="78"/>
      <c r="K980" s="78"/>
      <c r="L980" s="78"/>
      <c r="M980" s="78"/>
      <c r="N980" s="78"/>
      <c r="O980" s="78"/>
      <c r="P980" s="78"/>
      <c r="Q980" s="79"/>
      <c r="R980" s="65"/>
      <c r="S980" s="65"/>
      <c r="T980" s="65"/>
      <c r="U980" s="65"/>
      <c r="V980" s="65"/>
      <c r="W980" s="65"/>
      <c r="X980" s="65"/>
      <c r="Y980" s="65"/>
      <c r="Z980" s="65"/>
      <c r="AA980" s="65"/>
      <c r="AB980" s="65"/>
      <c r="AC980" s="65"/>
    </row>
    <row r="981" spans="1:29" ht="13.5" customHeight="1">
      <c r="A981" s="77"/>
      <c r="B981" s="78"/>
      <c r="C981" s="78"/>
      <c r="D981" s="78"/>
      <c r="E981" s="78"/>
      <c r="F981" s="78"/>
      <c r="G981" s="78"/>
      <c r="H981" s="78"/>
      <c r="I981" s="78"/>
      <c r="J981" s="78"/>
      <c r="K981" s="78"/>
      <c r="L981" s="78"/>
      <c r="M981" s="78"/>
      <c r="N981" s="78"/>
      <c r="O981" s="78"/>
      <c r="P981" s="78"/>
      <c r="Q981" s="79"/>
      <c r="R981" s="65"/>
      <c r="S981" s="65"/>
      <c r="T981" s="65"/>
      <c r="U981" s="65"/>
      <c r="V981" s="65"/>
      <c r="W981" s="65"/>
      <c r="X981" s="65"/>
      <c r="Y981" s="65"/>
      <c r="Z981" s="65"/>
      <c r="AA981" s="65"/>
      <c r="AB981" s="65"/>
      <c r="AC981" s="65"/>
    </row>
    <row r="982" spans="1:29" ht="13.5" customHeight="1">
      <c r="A982" s="77"/>
      <c r="B982" s="78"/>
      <c r="C982" s="78"/>
      <c r="D982" s="78"/>
      <c r="E982" s="78"/>
      <c r="F982" s="78"/>
      <c r="G982" s="78"/>
      <c r="H982" s="78"/>
      <c r="I982" s="78"/>
      <c r="J982" s="78"/>
      <c r="K982" s="78"/>
      <c r="L982" s="78"/>
      <c r="M982" s="78"/>
      <c r="N982" s="78"/>
      <c r="O982" s="78"/>
      <c r="P982" s="78"/>
      <c r="Q982" s="79"/>
      <c r="R982" s="65"/>
      <c r="S982" s="65"/>
      <c r="T982" s="65"/>
      <c r="U982" s="65"/>
      <c r="V982" s="65"/>
      <c r="W982" s="65"/>
      <c r="X982" s="65"/>
      <c r="Y982" s="65"/>
      <c r="Z982" s="65"/>
      <c r="AA982" s="65"/>
      <c r="AB982" s="65"/>
      <c r="AC982" s="65"/>
    </row>
    <row r="983" spans="1:29" ht="13.5" customHeight="1">
      <c r="A983" s="77"/>
      <c r="B983" s="78"/>
      <c r="C983" s="78"/>
      <c r="D983" s="78"/>
      <c r="E983" s="78"/>
      <c r="F983" s="78"/>
      <c r="G983" s="78"/>
      <c r="H983" s="78"/>
      <c r="I983" s="78"/>
      <c r="J983" s="78"/>
      <c r="K983" s="78"/>
      <c r="L983" s="78"/>
      <c r="M983" s="78"/>
      <c r="N983" s="78"/>
      <c r="O983" s="78"/>
      <c r="P983" s="78"/>
      <c r="Q983" s="79"/>
      <c r="R983" s="65"/>
      <c r="S983" s="65"/>
      <c r="T983" s="65"/>
      <c r="U983" s="65"/>
      <c r="V983" s="65"/>
      <c r="W983" s="65"/>
      <c r="X983" s="65"/>
      <c r="Y983" s="65"/>
      <c r="Z983" s="65"/>
      <c r="AA983" s="65"/>
      <c r="AB983" s="65"/>
      <c r="AC983" s="65"/>
    </row>
    <row r="984" spans="1:29" ht="13.5" customHeight="1">
      <c r="A984" s="77"/>
      <c r="B984" s="78"/>
      <c r="C984" s="78"/>
      <c r="D984" s="78"/>
      <c r="E984" s="78"/>
      <c r="F984" s="78"/>
      <c r="G984" s="78"/>
      <c r="H984" s="78"/>
      <c r="I984" s="78"/>
      <c r="J984" s="78"/>
      <c r="K984" s="78"/>
      <c r="L984" s="78"/>
      <c r="M984" s="78"/>
      <c r="N984" s="78"/>
      <c r="O984" s="78"/>
      <c r="P984" s="78"/>
      <c r="Q984" s="79"/>
      <c r="R984" s="65"/>
      <c r="S984" s="65"/>
      <c r="T984" s="65"/>
      <c r="U984" s="65"/>
      <c r="V984" s="65"/>
      <c r="W984" s="65"/>
      <c r="X984" s="65"/>
      <c r="Y984" s="65"/>
      <c r="Z984" s="65"/>
      <c r="AA984" s="65"/>
      <c r="AB984" s="65"/>
      <c r="AC984" s="65"/>
    </row>
    <row r="985" spans="1:29" ht="13.5" customHeight="1">
      <c r="A985" s="77"/>
      <c r="B985" s="78"/>
      <c r="C985" s="78"/>
      <c r="D985" s="78"/>
      <c r="E985" s="78"/>
      <c r="F985" s="78"/>
      <c r="G985" s="78"/>
      <c r="H985" s="78"/>
      <c r="I985" s="78"/>
      <c r="J985" s="78"/>
      <c r="K985" s="78"/>
      <c r="L985" s="78"/>
      <c r="M985" s="78"/>
      <c r="N985" s="78"/>
      <c r="O985" s="78"/>
      <c r="P985" s="78"/>
      <c r="Q985" s="79"/>
      <c r="R985" s="65"/>
      <c r="S985" s="65"/>
      <c r="T985" s="65"/>
      <c r="U985" s="65"/>
      <c r="V985" s="65"/>
      <c r="W985" s="65"/>
      <c r="X985" s="65"/>
      <c r="Y985" s="65"/>
      <c r="Z985" s="65"/>
      <c r="AA985" s="65"/>
      <c r="AB985" s="65"/>
      <c r="AC985" s="65"/>
    </row>
    <row r="986" spans="1:29" ht="13.5" customHeight="1">
      <c r="A986" s="77"/>
      <c r="B986" s="78"/>
      <c r="C986" s="78"/>
      <c r="D986" s="78"/>
      <c r="E986" s="78"/>
      <c r="F986" s="78"/>
      <c r="G986" s="78"/>
      <c r="H986" s="78"/>
      <c r="I986" s="78"/>
      <c r="J986" s="78"/>
      <c r="K986" s="78"/>
      <c r="L986" s="78"/>
      <c r="M986" s="78"/>
      <c r="N986" s="78"/>
      <c r="O986" s="78"/>
      <c r="P986" s="78"/>
      <c r="Q986" s="79"/>
      <c r="R986" s="65"/>
      <c r="S986" s="65"/>
      <c r="T986" s="65"/>
      <c r="U986" s="65"/>
      <c r="V986" s="65"/>
      <c r="W986" s="65"/>
      <c r="X986" s="65"/>
      <c r="Y986" s="65"/>
      <c r="Z986" s="65"/>
      <c r="AA986" s="65"/>
      <c r="AB986" s="65"/>
      <c r="AC986" s="65"/>
    </row>
    <row r="987" spans="1:29" ht="13.5" customHeight="1">
      <c r="A987" s="77"/>
      <c r="B987" s="78"/>
      <c r="C987" s="78"/>
      <c r="D987" s="78"/>
      <c r="E987" s="78"/>
      <c r="F987" s="78"/>
      <c r="G987" s="78"/>
      <c r="H987" s="78"/>
      <c r="I987" s="78"/>
      <c r="J987" s="78"/>
      <c r="K987" s="78"/>
      <c r="L987" s="78"/>
      <c r="M987" s="78"/>
      <c r="N987" s="78"/>
      <c r="O987" s="78"/>
      <c r="P987" s="78"/>
      <c r="Q987" s="79"/>
      <c r="R987" s="65"/>
      <c r="S987" s="65"/>
      <c r="T987" s="65"/>
      <c r="U987" s="65"/>
      <c r="V987" s="65"/>
      <c r="W987" s="65"/>
      <c r="X987" s="65"/>
      <c r="Y987" s="65"/>
      <c r="Z987" s="65"/>
      <c r="AA987" s="65"/>
      <c r="AB987" s="65"/>
      <c r="AC987" s="65"/>
    </row>
    <row r="988" spans="1:29" ht="13.5" customHeight="1">
      <c r="A988" s="77"/>
      <c r="B988" s="78"/>
      <c r="C988" s="78"/>
      <c r="D988" s="78"/>
      <c r="E988" s="78"/>
      <c r="F988" s="78"/>
      <c r="G988" s="78"/>
      <c r="H988" s="78"/>
      <c r="I988" s="78"/>
      <c r="J988" s="78"/>
      <c r="K988" s="78"/>
      <c r="L988" s="78"/>
      <c r="M988" s="78"/>
      <c r="N988" s="78"/>
      <c r="O988" s="78"/>
      <c r="P988" s="78"/>
      <c r="Q988" s="79"/>
      <c r="R988" s="65"/>
      <c r="S988" s="65"/>
      <c r="T988" s="65"/>
      <c r="U988" s="65"/>
      <c r="V988" s="65"/>
      <c r="W988" s="65"/>
      <c r="X988" s="65"/>
      <c r="Y988" s="65"/>
      <c r="Z988" s="65"/>
      <c r="AA988" s="65"/>
      <c r="AB988" s="65"/>
      <c r="AC988" s="65"/>
    </row>
    <row r="989" spans="1:29" ht="13.5" customHeight="1">
      <c r="A989" s="77"/>
      <c r="B989" s="78"/>
      <c r="C989" s="78"/>
      <c r="D989" s="78"/>
      <c r="E989" s="78"/>
      <c r="F989" s="78"/>
      <c r="G989" s="78"/>
      <c r="H989" s="78"/>
      <c r="I989" s="78"/>
      <c r="J989" s="78"/>
      <c r="K989" s="78"/>
      <c r="L989" s="78"/>
      <c r="M989" s="78"/>
      <c r="N989" s="78"/>
      <c r="O989" s="78"/>
      <c r="P989" s="78"/>
      <c r="Q989" s="79"/>
      <c r="R989" s="65"/>
      <c r="S989" s="65"/>
      <c r="T989" s="65"/>
      <c r="U989" s="65"/>
      <c r="V989" s="65"/>
      <c r="W989" s="65"/>
      <c r="X989" s="65"/>
      <c r="Y989" s="65"/>
      <c r="Z989" s="65"/>
      <c r="AA989" s="65"/>
      <c r="AB989" s="65"/>
      <c r="AC989" s="65"/>
    </row>
    <row r="990" spans="1:29" ht="13.5" customHeight="1">
      <c r="A990" s="77"/>
      <c r="B990" s="78"/>
      <c r="C990" s="78"/>
      <c r="D990" s="78"/>
      <c r="E990" s="78"/>
      <c r="F990" s="78"/>
      <c r="G990" s="78"/>
      <c r="H990" s="78"/>
      <c r="I990" s="78"/>
      <c r="J990" s="78"/>
      <c r="K990" s="78"/>
      <c r="L990" s="78"/>
      <c r="M990" s="78"/>
      <c r="N990" s="78"/>
      <c r="O990" s="78"/>
      <c r="P990" s="78"/>
      <c r="Q990" s="79"/>
      <c r="R990" s="65"/>
      <c r="S990" s="65"/>
      <c r="T990" s="65"/>
      <c r="U990" s="65"/>
      <c r="V990" s="65"/>
      <c r="W990" s="65"/>
      <c r="X990" s="65"/>
      <c r="Y990" s="65"/>
      <c r="Z990" s="65"/>
      <c r="AA990" s="65"/>
      <c r="AB990" s="65"/>
      <c r="AC990" s="65"/>
    </row>
    <row r="991" spans="1:29" ht="13.5" customHeight="1">
      <c r="A991" s="77"/>
      <c r="B991" s="78"/>
      <c r="C991" s="78"/>
      <c r="D991" s="78"/>
      <c r="E991" s="78"/>
      <c r="F991" s="78"/>
      <c r="G991" s="78"/>
      <c r="H991" s="78"/>
      <c r="I991" s="78"/>
      <c r="J991" s="78"/>
      <c r="K991" s="78"/>
      <c r="L991" s="78"/>
      <c r="M991" s="78"/>
      <c r="N991" s="78"/>
      <c r="O991" s="78"/>
      <c r="P991" s="78"/>
      <c r="Q991" s="79"/>
      <c r="R991" s="65"/>
      <c r="S991" s="65"/>
      <c r="T991" s="65"/>
      <c r="U991" s="65"/>
      <c r="V991" s="65"/>
      <c r="W991" s="65"/>
      <c r="X991" s="65"/>
      <c r="Y991" s="65"/>
      <c r="Z991" s="65"/>
      <c r="AA991" s="65"/>
      <c r="AB991" s="65"/>
      <c r="AC991" s="65"/>
    </row>
    <row r="992" spans="1:29" ht="13.5" customHeight="1">
      <c r="A992" s="77"/>
      <c r="B992" s="78"/>
      <c r="C992" s="78"/>
      <c r="D992" s="78"/>
      <c r="E992" s="78"/>
      <c r="F992" s="78"/>
      <c r="G992" s="78"/>
      <c r="H992" s="78"/>
      <c r="I992" s="78"/>
      <c r="J992" s="78"/>
      <c r="K992" s="78"/>
      <c r="L992" s="78"/>
      <c r="M992" s="78"/>
      <c r="N992" s="78"/>
      <c r="O992" s="78"/>
      <c r="P992" s="78"/>
      <c r="Q992" s="79"/>
      <c r="R992" s="65"/>
      <c r="S992" s="65"/>
      <c r="T992" s="65"/>
      <c r="U992" s="65"/>
      <c r="V992" s="65"/>
      <c r="W992" s="65"/>
      <c r="X992" s="65"/>
      <c r="Y992" s="65"/>
      <c r="Z992" s="65"/>
      <c r="AA992" s="65"/>
      <c r="AB992" s="65"/>
      <c r="AC992" s="65"/>
    </row>
    <row r="993" spans="1:29" ht="13.5" customHeight="1">
      <c r="A993" s="77"/>
      <c r="B993" s="78"/>
      <c r="C993" s="78"/>
      <c r="D993" s="78"/>
      <c r="E993" s="78"/>
      <c r="F993" s="78"/>
      <c r="G993" s="78"/>
      <c r="H993" s="78"/>
      <c r="I993" s="78"/>
      <c r="J993" s="78"/>
      <c r="K993" s="78"/>
      <c r="L993" s="78"/>
      <c r="M993" s="78"/>
      <c r="N993" s="78"/>
      <c r="O993" s="78"/>
      <c r="P993" s="78"/>
      <c r="Q993" s="79"/>
      <c r="R993" s="65"/>
      <c r="S993" s="65"/>
      <c r="T993" s="65"/>
      <c r="U993" s="65"/>
      <c r="V993" s="65"/>
      <c r="W993" s="65"/>
      <c r="X993" s="65"/>
      <c r="Y993" s="65"/>
      <c r="Z993" s="65"/>
      <c r="AA993" s="65"/>
      <c r="AB993" s="65"/>
      <c r="AC993" s="65"/>
    </row>
    <row r="994" spans="1:29" ht="13.5" customHeight="1">
      <c r="A994" s="77"/>
      <c r="B994" s="78"/>
      <c r="C994" s="78"/>
      <c r="D994" s="78"/>
      <c r="E994" s="78"/>
      <c r="F994" s="78"/>
      <c r="G994" s="78"/>
      <c r="H994" s="78"/>
      <c r="I994" s="78"/>
      <c r="J994" s="78"/>
      <c r="K994" s="78"/>
      <c r="L994" s="78"/>
      <c r="M994" s="78"/>
      <c r="N994" s="78"/>
      <c r="O994" s="78"/>
      <c r="P994" s="78"/>
      <c r="Q994" s="79"/>
      <c r="R994" s="65"/>
      <c r="S994" s="65"/>
      <c r="T994" s="65"/>
      <c r="U994" s="65"/>
      <c r="V994" s="65"/>
      <c r="W994" s="65"/>
      <c r="X994" s="65"/>
      <c r="Y994" s="65"/>
      <c r="Z994" s="65"/>
      <c r="AA994" s="65"/>
      <c r="AB994" s="65"/>
      <c r="AC994" s="65"/>
    </row>
    <row r="995" spans="1:29" ht="13.5" customHeight="1">
      <c r="A995" s="77"/>
      <c r="B995" s="78"/>
      <c r="C995" s="78"/>
      <c r="D995" s="78"/>
      <c r="E995" s="78"/>
      <c r="F995" s="78"/>
      <c r="G995" s="78"/>
      <c r="H995" s="78"/>
      <c r="I995" s="78"/>
      <c r="J995" s="78"/>
      <c r="K995" s="78"/>
      <c r="L995" s="78"/>
      <c r="M995" s="78"/>
      <c r="N995" s="78"/>
      <c r="O995" s="78"/>
      <c r="P995" s="78"/>
      <c r="Q995" s="79"/>
      <c r="R995" s="65"/>
      <c r="S995" s="65"/>
      <c r="T995" s="65"/>
      <c r="U995" s="65"/>
      <c r="V995" s="65"/>
      <c r="W995" s="65"/>
      <c r="X995" s="65"/>
      <c r="Y995" s="65"/>
      <c r="Z995" s="65"/>
      <c r="AA995" s="65"/>
      <c r="AB995" s="65"/>
      <c r="AC995" s="65"/>
    </row>
    <row r="996" spans="1:29" ht="13.5" customHeight="1">
      <c r="A996" s="77"/>
      <c r="B996" s="78"/>
      <c r="C996" s="78"/>
      <c r="D996" s="78"/>
      <c r="E996" s="78"/>
      <c r="F996" s="78"/>
      <c r="G996" s="78"/>
      <c r="H996" s="78"/>
      <c r="I996" s="78"/>
      <c r="J996" s="78"/>
      <c r="K996" s="78"/>
      <c r="L996" s="78"/>
      <c r="M996" s="78"/>
      <c r="N996" s="78"/>
      <c r="O996" s="78"/>
      <c r="P996" s="78"/>
      <c r="Q996" s="79"/>
      <c r="R996" s="65"/>
      <c r="S996" s="65"/>
      <c r="T996" s="65"/>
      <c r="U996" s="65"/>
      <c r="V996" s="65"/>
      <c r="W996" s="65"/>
      <c r="X996" s="65"/>
      <c r="Y996" s="65"/>
      <c r="Z996" s="65"/>
      <c r="AA996" s="65"/>
      <c r="AB996" s="65"/>
      <c r="AC996" s="65"/>
    </row>
    <row r="997" spans="1:29" ht="13.5" customHeight="1">
      <c r="A997" s="77"/>
      <c r="B997" s="78"/>
      <c r="C997" s="78"/>
      <c r="D997" s="78"/>
      <c r="E997" s="78"/>
      <c r="F997" s="78"/>
      <c r="G997" s="78"/>
      <c r="H997" s="78"/>
      <c r="I997" s="78"/>
      <c r="J997" s="78"/>
      <c r="K997" s="78"/>
      <c r="L997" s="78"/>
      <c r="M997" s="78"/>
      <c r="N997" s="78"/>
      <c r="O997" s="78"/>
      <c r="P997" s="78"/>
      <c r="Q997" s="79"/>
      <c r="R997" s="65"/>
      <c r="S997" s="65"/>
      <c r="T997" s="65"/>
      <c r="U997" s="65"/>
      <c r="V997" s="65"/>
      <c r="W997" s="65"/>
      <c r="X997" s="65"/>
      <c r="Y997" s="65"/>
      <c r="Z997" s="65"/>
      <c r="AA997" s="65"/>
      <c r="AB997" s="65"/>
      <c r="AC997" s="65"/>
    </row>
    <row r="998" spans="1:29" ht="13.5" customHeight="1">
      <c r="A998" s="77"/>
      <c r="B998" s="78"/>
      <c r="C998" s="78"/>
      <c r="D998" s="78"/>
      <c r="E998" s="78"/>
      <c r="F998" s="78"/>
      <c r="G998" s="78"/>
      <c r="H998" s="78"/>
      <c r="I998" s="78"/>
      <c r="J998" s="78"/>
      <c r="K998" s="78"/>
      <c r="L998" s="78"/>
      <c r="M998" s="78"/>
      <c r="N998" s="78"/>
      <c r="O998" s="78"/>
      <c r="P998" s="78"/>
      <c r="Q998" s="79"/>
      <c r="R998" s="65"/>
      <c r="S998" s="65"/>
      <c r="T998" s="65"/>
      <c r="U998" s="65"/>
      <c r="V998" s="65"/>
      <c r="W998" s="65"/>
      <c r="X998" s="65"/>
      <c r="Y998" s="65"/>
      <c r="Z998" s="65"/>
      <c r="AA998" s="65"/>
      <c r="AB998" s="65"/>
      <c r="AC998" s="65"/>
    </row>
    <row r="999" spans="1:29" ht="13.5" customHeight="1">
      <c r="A999" s="77"/>
      <c r="B999" s="78"/>
      <c r="C999" s="78"/>
      <c r="D999" s="78"/>
      <c r="E999" s="78"/>
      <c r="F999" s="78"/>
      <c r="G999" s="78"/>
      <c r="H999" s="78"/>
      <c r="I999" s="78"/>
      <c r="J999" s="78"/>
      <c r="K999" s="78"/>
      <c r="L999" s="78"/>
      <c r="M999" s="78"/>
      <c r="N999" s="78"/>
      <c r="O999" s="78"/>
      <c r="P999" s="78"/>
      <c r="Q999" s="79"/>
      <c r="R999" s="65"/>
      <c r="S999" s="65"/>
      <c r="T999" s="65"/>
      <c r="U999" s="65"/>
      <c r="V999" s="65"/>
      <c r="W999" s="65"/>
      <c r="X999" s="65"/>
      <c r="Y999" s="65"/>
      <c r="Z999" s="65"/>
      <c r="AA999" s="65"/>
      <c r="AB999" s="65"/>
      <c r="AC999" s="65"/>
    </row>
    <row r="1000" spans="1:29" ht="13.5" customHeight="1">
      <c r="A1000" s="77"/>
      <c r="B1000" s="78"/>
      <c r="C1000" s="78"/>
      <c r="D1000" s="78"/>
      <c r="E1000" s="78"/>
      <c r="F1000" s="78"/>
      <c r="G1000" s="78"/>
      <c r="H1000" s="78"/>
      <c r="I1000" s="78"/>
      <c r="J1000" s="78"/>
      <c r="K1000" s="78"/>
      <c r="L1000" s="78"/>
      <c r="M1000" s="78"/>
      <c r="N1000" s="78"/>
      <c r="O1000" s="78"/>
      <c r="P1000" s="78"/>
      <c r="Q1000" s="79"/>
      <c r="R1000" s="65"/>
      <c r="S1000" s="65"/>
      <c r="T1000" s="65"/>
      <c r="U1000" s="65"/>
      <c r="V1000" s="65"/>
      <c r="W1000" s="65"/>
      <c r="X1000" s="65"/>
      <c r="Y1000" s="65"/>
      <c r="Z1000" s="65"/>
      <c r="AA1000" s="65"/>
      <c r="AB1000" s="65"/>
      <c r="AC1000" s="65"/>
    </row>
  </sheetData>
  <autoFilter ref="A1:AC119" xr:uid="{00000000-0009-0000-0000-000009000000}"/>
  <phoneticPr fontId="88" type="noConversion"/>
  <pageMargins left="0.7" right="0.7" top="0.75" bottom="0.75" header="0" footer="0"/>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E1000"/>
  <sheetViews>
    <sheetView workbookViewId="0"/>
  </sheetViews>
  <sheetFormatPr defaultColWidth="14.3984375" defaultRowHeight="15" customHeight="1"/>
  <cols>
    <col min="1" max="1" width="17.53125" customWidth="1"/>
    <col min="2" max="4" width="16.1328125" customWidth="1"/>
    <col min="5" max="5" width="87.3984375" customWidth="1"/>
    <col min="6" max="6" width="12" customWidth="1"/>
    <col min="7" max="26" width="8.53125" customWidth="1"/>
  </cols>
  <sheetData>
    <row r="1" spans="1:5" ht="16.5" customHeight="1">
      <c r="A1" s="80" t="s">
        <v>10</v>
      </c>
      <c r="B1" s="80" t="s">
        <v>1631</v>
      </c>
      <c r="C1" s="80"/>
      <c r="D1" s="80"/>
      <c r="E1" s="81" t="s">
        <v>1632</v>
      </c>
    </row>
    <row r="2" spans="1:5" ht="16.5" customHeight="1">
      <c r="A2" s="82" t="s">
        <v>1633</v>
      </c>
      <c r="B2" s="83" t="s">
        <v>1634</v>
      </c>
      <c r="C2" s="76"/>
      <c r="D2" s="76"/>
      <c r="E2" s="84" t="s">
        <v>1635</v>
      </c>
    </row>
    <row r="3" spans="1:5" ht="16.5" customHeight="1">
      <c r="A3" s="82" t="s">
        <v>1636</v>
      </c>
      <c r="B3" s="83" t="s">
        <v>1634</v>
      </c>
      <c r="C3" s="76"/>
      <c r="D3" s="76"/>
      <c r="E3" s="84" t="s">
        <v>1637</v>
      </c>
    </row>
    <row r="4" spans="1:5" ht="16.5" customHeight="1">
      <c r="A4" s="82" t="s">
        <v>1638</v>
      </c>
      <c r="B4" s="83" t="s">
        <v>1634</v>
      </c>
      <c r="C4" s="76"/>
      <c r="D4" s="76"/>
      <c r="E4" s="84" t="s">
        <v>1639</v>
      </c>
    </row>
    <row r="5" spans="1:5" ht="16.5" customHeight="1">
      <c r="A5" s="82" t="s">
        <v>1640</v>
      </c>
      <c r="B5" s="83" t="s">
        <v>1634</v>
      </c>
      <c r="C5" s="76"/>
      <c r="D5" s="76"/>
      <c r="E5" s="84" t="s">
        <v>1641</v>
      </c>
    </row>
    <row r="6" spans="1:5" ht="16.5" customHeight="1">
      <c r="A6" s="82" t="s">
        <v>1642</v>
      </c>
      <c r="B6" s="83"/>
      <c r="C6" s="76"/>
      <c r="D6" s="76"/>
      <c r="E6" s="84"/>
    </row>
    <row r="7" spans="1:5" ht="16.5" customHeight="1">
      <c r="A7" s="82" t="s">
        <v>1643</v>
      </c>
      <c r="B7" s="83" t="s">
        <v>1634</v>
      </c>
      <c r="C7" s="76"/>
      <c r="D7" s="76"/>
      <c r="E7" s="85" t="s">
        <v>1644</v>
      </c>
    </row>
    <row r="8" spans="1:5" ht="16.5" customHeight="1">
      <c r="A8" s="82" t="s">
        <v>1645</v>
      </c>
      <c r="B8" s="83" t="s">
        <v>1634</v>
      </c>
      <c r="C8" s="76"/>
      <c r="D8" s="76"/>
      <c r="E8" s="84" t="s">
        <v>1646</v>
      </c>
    </row>
    <row r="9" spans="1:5" ht="16.5" customHeight="1">
      <c r="A9" s="82" t="s">
        <v>1647</v>
      </c>
      <c r="B9" s="83" t="s">
        <v>1634</v>
      </c>
      <c r="C9" s="76"/>
      <c r="D9" s="76"/>
      <c r="E9" s="85" t="s">
        <v>1648</v>
      </c>
    </row>
    <row r="10" spans="1:5" ht="16.5" customHeight="1">
      <c r="A10" s="82" t="s">
        <v>1649</v>
      </c>
      <c r="B10" s="83" t="s">
        <v>1634</v>
      </c>
      <c r="C10" s="76"/>
      <c r="D10" s="76"/>
      <c r="E10" s="85" t="s">
        <v>1650</v>
      </c>
    </row>
    <row r="11" spans="1:5" ht="16.5" customHeight="1">
      <c r="A11" s="82" t="s">
        <v>1651</v>
      </c>
      <c r="B11" s="83" t="s">
        <v>1634</v>
      </c>
      <c r="C11" s="76"/>
      <c r="D11" s="76"/>
      <c r="E11" s="85"/>
    </row>
    <row r="12" spans="1:5" ht="16.5" customHeight="1">
      <c r="A12" s="82" t="s">
        <v>1652</v>
      </c>
      <c r="B12" s="83" t="s">
        <v>1634</v>
      </c>
      <c r="C12" s="76"/>
      <c r="D12" s="76"/>
      <c r="E12" s="85" t="s">
        <v>1653</v>
      </c>
    </row>
    <row r="13" spans="1:5" ht="16.5" customHeight="1">
      <c r="A13" s="82" t="s">
        <v>1654</v>
      </c>
      <c r="B13" s="83" t="s">
        <v>1634</v>
      </c>
      <c r="C13" s="76"/>
      <c r="D13" s="76"/>
      <c r="E13" s="85" t="s">
        <v>1655</v>
      </c>
    </row>
    <row r="14" spans="1:5" ht="16.5" customHeight="1">
      <c r="A14" s="82" t="s">
        <v>1656</v>
      </c>
      <c r="B14" s="83" t="s">
        <v>1634</v>
      </c>
      <c r="C14" s="76"/>
      <c r="D14" s="76"/>
      <c r="E14" s="86" t="s">
        <v>1657</v>
      </c>
    </row>
    <row r="15" spans="1:5" ht="16.5" customHeight="1">
      <c r="A15" s="82" t="s">
        <v>1658</v>
      </c>
      <c r="B15" s="83" t="s">
        <v>1634</v>
      </c>
      <c r="C15" s="76"/>
      <c r="D15" s="76"/>
      <c r="E15" s="86" t="s">
        <v>1659</v>
      </c>
    </row>
    <row r="16" spans="1:5" ht="16.5" customHeight="1">
      <c r="A16" s="82" t="s">
        <v>1660</v>
      </c>
      <c r="B16" s="83" t="s">
        <v>1634</v>
      </c>
      <c r="C16" s="76"/>
      <c r="D16" s="76"/>
      <c r="E16" s="84" t="s">
        <v>1661</v>
      </c>
    </row>
    <row r="17" spans="1:5" ht="16.5" customHeight="1">
      <c r="A17" s="82" t="s">
        <v>1662</v>
      </c>
      <c r="B17" s="83" t="s">
        <v>1663</v>
      </c>
      <c r="C17" s="76"/>
      <c r="D17" s="76"/>
      <c r="E17" s="85" t="s">
        <v>1664</v>
      </c>
    </row>
    <row r="18" spans="1:5" ht="16.5" customHeight="1">
      <c r="A18" s="82" t="s">
        <v>1665</v>
      </c>
      <c r="B18" s="83" t="s">
        <v>1663</v>
      </c>
      <c r="C18" s="76"/>
      <c r="D18" s="76"/>
      <c r="E18" s="85" t="s">
        <v>1666</v>
      </c>
    </row>
    <row r="19" spans="1:5" ht="16.5" customHeight="1">
      <c r="A19" s="82" t="s">
        <v>1667</v>
      </c>
      <c r="B19" s="83" t="s">
        <v>1663</v>
      </c>
      <c r="C19" s="76"/>
      <c r="D19" s="76"/>
      <c r="E19" s="85" t="s">
        <v>1668</v>
      </c>
    </row>
    <row r="20" spans="1:5" ht="16.5" customHeight="1">
      <c r="A20" s="82" t="s">
        <v>1669</v>
      </c>
      <c r="B20" s="83" t="s">
        <v>1663</v>
      </c>
      <c r="C20" s="76"/>
      <c r="D20" s="76"/>
      <c r="E20" s="85" t="s">
        <v>1670</v>
      </c>
    </row>
    <row r="21" spans="1:5" ht="16.5" customHeight="1">
      <c r="A21" s="82" t="s">
        <v>1671</v>
      </c>
      <c r="B21" s="83" t="s">
        <v>1663</v>
      </c>
      <c r="C21" s="76"/>
      <c r="D21" s="76"/>
      <c r="E21" s="85" t="s">
        <v>1672</v>
      </c>
    </row>
    <row r="22" spans="1:5" ht="16.5" customHeight="1">
      <c r="A22" s="82" t="s">
        <v>1673</v>
      </c>
      <c r="B22" s="83" t="s">
        <v>1663</v>
      </c>
      <c r="C22" s="76"/>
      <c r="D22" s="76"/>
      <c r="E22" s="85" t="s">
        <v>1674</v>
      </c>
    </row>
    <row r="23" spans="1:5" ht="16.5" customHeight="1">
      <c r="A23" s="82" t="s">
        <v>1675</v>
      </c>
      <c r="B23" s="83" t="s">
        <v>1663</v>
      </c>
      <c r="C23" s="76"/>
      <c r="D23" s="76"/>
      <c r="E23" s="85" t="s">
        <v>1676</v>
      </c>
    </row>
    <row r="24" spans="1:5" ht="16.5" customHeight="1">
      <c r="A24" s="82" t="s">
        <v>1677</v>
      </c>
      <c r="B24" s="83" t="s">
        <v>1663</v>
      </c>
      <c r="C24" s="76"/>
      <c r="D24" s="76"/>
      <c r="E24" s="85" t="s">
        <v>1678</v>
      </c>
    </row>
    <row r="25" spans="1:5" ht="16.5" customHeight="1">
      <c r="A25" s="82" t="s">
        <v>1679</v>
      </c>
      <c r="B25" s="83" t="s">
        <v>1663</v>
      </c>
      <c r="C25" s="76"/>
      <c r="D25" s="76"/>
      <c r="E25" s="85" t="s">
        <v>1680</v>
      </c>
    </row>
    <row r="26" spans="1:5" ht="16.5" customHeight="1">
      <c r="A26" s="82" t="s">
        <v>1681</v>
      </c>
      <c r="B26" s="83" t="s">
        <v>1663</v>
      </c>
      <c r="C26" s="76"/>
      <c r="D26" s="76"/>
      <c r="E26" s="85" t="s">
        <v>1682</v>
      </c>
    </row>
    <row r="27" spans="1:5" ht="16.5" customHeight="1">
      <c r="A27" s="82" t="s">
        <v>1683</v>
      </c>
      <c r="B27" s="83" t="s">
        <v>1663</v>
      </c>
      <c r="C27" s="76"/>
      <c r="D27" s="76"/>
      <c r="E27" s="85" t="s">
        <v>1684</v>
      </c>
    </row>
    <row r="28" spans="1:5" ht="16.5" customHeight="1">
      <c r="A28" s="82" t="s">
        <v>1685</v>
      </c>
      <c r="B28" s="83" t="s">
        <v>1663</v>
      </c>
      <c r="C28" s="76"/>
      <c r="D28" s="76"/>
      <c r="E28" s="85" t="s">
        <v>1686</v>
      </c>
    </row>
    <row r="29" spans="1:5" ht="16.5" customHeight="1">
      <c r="A29" s="82" t="s">
        <v>1687</v>
      </c>
      <c r="B29" s="83" t="s">
        <v>1663</v>
      </c>
      <c r="C29" s="76"/>
      <c r="D29" s="76"/>
      <c r="E29" s="85" t="s">
        <v>1688</v>
      </c>
    </row>
    <row r="30" spans="1:5" ht="16.5" customHeight="1">
      <c r="A30" s="82" t="s">
        <v>1689</v>
      </c>
      <c r="B30" s="83" t="s">
        <v>1663</v>
      </c>
      <c r="C30" s="76"/>
      <c r="D30" s="76"/>
      <c r="E30" s="85" t="s">
        <v>1690</v>
      </c>
    </row>
    <row r="31" spans="1:5" ht="16.5" customHeight="1">
      <c r="A31" s="82" t="s">
        <v>1691</v>
      </c>
      <c r="B31" s="83"/>
      <c r="C31" s="76"/>
      <c r="D31" s="76"/>
      <c r="E31" s="85"/>
    </row>
    <row r="32" spans="1:5" ht="16.5" customHeight="1">
      <c r="A32" s="82" t="s">
        <v>1692</v>
      </c>
      <c r="B32" s="83"/>
      <c r="C32" s="76"/>
      <c r="D32" s="76"/>
      <c r="E32" s="85"/>
    </row>
    <row r="33" spans="1:5" ht="16.5" customHeight="1">
      <c r="A33" s="82" t="s">
        <v>1693</v>
      </c>
      <c r="B33" s="83"/>
      <c r="C33" s="76"/>
      <c r="D33" s="76"/>
      <c r="E33" s="85"/>
    </row>
    <row r="34" spans="1:5" ht="16.5" customHeight="1">
      <c r="A34" s="82" t="s">
        <v>1694</v>
      </c>
      <c r="B34" s="83"/>
      <c r="C34" s="76"/>
      <c r="D34" s="76"/>
      <c r="E34" s="85"/>
    </row>
    <row r="35" spans="1:5" ht="16.5" customHeight="1">
      <c r="A35" s="82" t="s">
        <v>1695</v>
      </c>
      <c r="B35" s="83"/>
      <c r="C35" s="76"/>
      <c r="D35" s="76"/>
      <c r="E35" s="85"/>
    </row>
    <row r="36" spans="1:5" ht="16.5" customHeight="1">
      <c r="A36" s="82" t="s">
        <v>1696</v>
      </c>
      <c r="B36" s="83"/>
      <c r="C36" s="76"/>
      <c r="D36" s="76"/>
      <c r="E36" s="85"/>
    </row>
    <row r="37" spans="1:5" ht="16.5" customHeight="1">
      <c r="A37" s="82" t="s">
        <v>1697</v>
      </c>
      <c r="B37" s="83"/>
      <c r="C37" s="76"/>
      <c r="D37" s="76"/>
      <c r="E37" s="85"/>
    </row>
    <row r="38" spans="1:5" ht="16.5" customHeight="1">
      <c r="A38" s="82" t="s">
        <v>1698</v>
      </c>
      <c r="B38" s="83"/>
      <c r="C38" s="76"/>
      <c r="D38" s="76"/>
      <c r="E38" s="85"/>
    </row>
    <row r="39" spans="1:5" ht="16.5" customHeight="1">
      <c r="A39" s="82" t="s">
        <v>1699</v>
      </c>
      <c r="B39" s="83"/>
      <c r="C39" s="76"/>
      <c r="D39" s="76"/>
      <c r="E39" s="85"/>
    </row>
    <row r="40" spans="1:5" ht="16.5" customHeight="1">
      <c r="A40" s="82" t="s">
        <v>1700</v>
      </c>
      <c r="B40" s="83"/>
      <c r="C40" s="76"/>
      <c r="D40" s="76"/>
      <c r="E40" s="85"/>
    </row>
    <row r="41" spans="1:5" ht="16.5" customHeight="1">
      <c r="A41" s="82" t="s">
        <v>1701</v>
      </c>
      <c r="B41" s="83"/>
      <c r="C41" s="76"/>
      <c r="D41" s="76"/>
      <c r="E41" s="85"/>
    </row>
    <row r="42" spans="1:5" ht="16.5" customHeight="1">
      <c r="A42" s="82" t="s">
        <v>1702</v>
      </c>
      <c r="B42" s="83"/>
      <c r="C42" s="76"/>
      <c r="D42" s="76"/>
      <c r="E42" s="85"/>
    </row>
    <row r="43" spans="1:5" ht="16.5" customHeight="1">
      <c r="A43" s="82" t="s">
        <v>1703</v>
      </c>
      <c r="B43" s="83" t="s">
        <v>1663</v>
      </c>
      <c r="C43" s="76"/>
      <c r="D43" s="76"/>
      <c r="E43" s="85" t="s">
        <v>1704</v>
      </c>
    </row>
    <row r="44" spans="1:5" ht="16.5" customHeight="1">
      <c r="A44" s="82" t="s">
        <v>1705</v>
      </c>
      <c r="B44" s="83" t="s">
        <v>1663</v>
      </c>
      <c r="C44" s="76"/>
      <c r="D44" s="76"/>
      <c r="E44" s="85" t="s">
        <v>1706</v>
      </c>
    </row>
    <row r="45" spans="1:5" ht="16.5" customHeight="1">
      <c r="A45" s="82" t="s">
        <v>1707</v>
      </c>
      <c r="B45" s="83" t="s">
        <v>1663</v>
      </c>
      <c r="C45" s="76"/>
      <c r="D45" s="76"/>
      <c r="E45" s="85" t="s">
        <v>1708</v>
      </c>
    </row>
    <row r="46" spans="1:5" ht="16.5" customHeight="1">
      <c r="A46" s="82" t="s">
        <v>1709</v>
      </c>
      <c r="B46" s="83" t="s">
        <v>1663</v>
      </c>
      <c r="C46" s="76"/>
      <c r="D46" s="76"/>
      <c r="E46" s="85" t="s">
        <v>1710</v>
      </c>
    </row>
    <row r="47" spans="1:5" ht="16.5" customHeight="1">
      <c r="A47" s="82" t="s">
        <v>1711</v>
      </c>
      <c r="B47" s="83" t="s">
        <v>1663</v>
      </c>
      <c r="C47" s="76"/>
      <c r="D47" s="76"/>
      <c r="E47" s="85" t="s">
        <v>1712</v>
      </c>
    </row>
    <row r="48" spans="1:5" ht="16.5" customHeight="1">
      <c r="A48" s="82" t="s">
        <v>1713</v>
      </c>
      <c r="B48" s="83" t="s">
        <v>1663</v>
      </c>
      <c r="C48" s="76"/>
      <c r="D48" s="76"/>
      <c r="E48" s="85" t="s">
        <v>1714</v>
      </c>
    </row>
    <row r="49" spans="1:5" ht="16.5" customHeight="1">
      <c r="A49" s="82" t="s">
        <v>1715</v>
      </c>
      <c r="B49" s="83" t="s">
        <v>1663</v>
      </c>
      <c r="C49" s="76"/>
      <c r="D49" s="76"/>
      <c r="E49" s="85" t="s">
        <v>1716</v>
      </c>
    </row>
    <row r="50" spans="1:5" ht="16.5" customHeight="1">
      <c r="A50" s="82" t="s">
        <v>1717</v>
      </c>
      <c r="B50" s="83" t="s">
        <v>1663</v>
      </c>
      <c r="C50" s="76"/>
      <c r="D50" s="76"/>
      <c r="E50" s="85" t="s">
        <v>1718</v>
      </c>
    </row>
    <row r="51" spans="1:5" ht="16.5" customHeight="1">
      <c r="A51" s="82" t="s">
        <v>1719</v>
      </c>
      <c r="B51" s="83" t="s">
        <v>1663</v>
      </c>
      <c r="C51" s="76"/>
      <c r="D51" s="76"/>
      <c r="E51" s="85" t="s">
        <v>1720</v>
      </c>
    </row>
    <row r="52" spans="1:5" ht="16.5" customHeight="1">
      <c r="A52" s="87" t="s">
        <v>1721</v>
      </c>
      <c r="B52" s="83" t="s">
        <v>1663</v>
      </c>
      <c r="C52" s="76"/>
      <c r="D52" s="76"/>
      <c r="E52" s="88" t="s">
        <v>1722</v>
      </c>
    </row>
    <row r="53" spans="1:5" ht="16.5" customHeight="1">
      <c r="A53" s="82" t="s">
        <v>1723</v>
      </c>
      <c r="B53" s="83" t="s">
        <v>1663</v>
      </c>
      <c r="C53" s="76"/>
      <c r="D53" s="76"/>
      <c r="E53" s="85" t="s">
        <v>1724</v>
      </c>
    </row>
    <row r="54" spans="1:5" ht="16.5" customHeight="1">
      <c r="A54" s="82" t="s">
        <v>1725</v>
      </c>
      <c r="B54" s="83" t="s">
        <v>1663</v>
      </c>
      <c r="C54" s="76"/>
      <c r="D54" s="76"/>
      <c r="E54" s="85" t="s">
        <v>1726</v>
      </c>
    </row>
    <row r="55" spans="1:5" ht="16.5" customHeight="1">
      <c r="A55" s="82" t="s">
        <v>1727</v>
      </c>
      <c r="B55" s="83" t="s">
        <v>1663</v>
      </c>
      <c r="C55" s="76"/>
      <c r="D55" s="76"/>
      <c r="E55" s="85" t="s">
        <v>1728</v>
      </c>
    </row>
    <row r="56" spans="1:5" ht="16.5" customHeight="1">
      <c r="A56" s="82" t="s">
        <v>1729</v>
      </c>
      <c r="B56" s="83" t="s">
        <v>1663</v>
      </c>
      <c r="C56" s="76"/>
      <c r="D56" s="76"/>
      <c r="E56" s="85" t="s">
        <v>1730</v>
      </c>
    </row>
    <row r="57" spans="1:5" ht="16.5" customHeight="1">
      <c r="A57" s="82" t="s">
        <v>1731</v>
      </c>
      <c r="B57" s="83" t="s">
        <v>1663</v>
      </c>
      <c r="C57" s="76"/>
      <c r="D57" s="76"/>
      <c r="E57" s="85" t="s">
        <v>1732</v>
      </c>
    </row>
    <row r="58" spans="1:5" ht="16.5" customHeight="1">
      <c r="A58" s="82" t="s">
        <v>1733</v>
      </c>
      <c r="B58" s="83" t="s">
        <v>1663</v>
      </c>
      <c r="C58" s="76"/>
      <c r="D58" s="76"/>
      <c r="E58" s="85" t="s">
        <v>1734</v>
      </c>
    </row>
    <row r="59" spans="1:5" ht="16.5" customHeight="1">
      <c r="A59" s="82" t="s">
        <v>1735</v>
      </c>
      <c r="B59" s="83" t="s">
        <v>1663</v>
      </c>
      <c r="C59" s="76"/>
      <c r="D59" s="76"/>
      <c r="E59" s="85" t="s">
        <v>1736</v>
      </c>
    </row>
    <row r="60" spans="1:5" ht="16.5" customHeight="1">
      <c r="A60" s="82" t="s">
        <v>1737</v>
      </c>
      <c r="B60" s="83" t="s">
        <v>1663</v>
      </c>
      <c r="C60" s="76"/>
      <c r="D60" s="76"/>
      <c r="E60" s="85" t="s">
        <v>1738</v>
      </c>
    </row>
    <row r="61" spans="1:5" ht="16.5" customHeight="1">
      <c r="A61" s="82" t="s">
        <v>1739</v>
      </c>
      <c r="B61" s="83" t="s">
        <v>1663</v>
      </c>
      <c r="C61" s="76"/>
      <c r="D61" s="76"/>
      <c r="E61" s="85" t="s">
        <v>1740</v>
      </c>
    </row>
    <row r="62" spans="1:5" ht="16.5" customHeight="1">
      <c r="A62" s="82" t="s">
        <v>1741</v>
      </c>
      <c r="B62" s="83" t="s">
        <v>1663</v>
      </c>
      <c r="C62" s="76"/>
      <c r="D62" s="76"/>
      <c r="E62" s="85" t="s">
        <v>1742</v>
      </c>
    </row>
    <row r="63" spans="1:5" ht="16.5" customHeight="1">
      <c r="A63" s="82" t="s">
        <v>1743</v>
      </c>
      <c r="B63" s="83" t="s">
        <v>1663</v>
      </c>
      <c r="C63" s="76"/>
      <c r="D63" s="76"/>
      <c r="E63" s="85" t="s">
        <v>1744</v>
      </c>
    </row>
    <row r="64" spans="1:5" ht="16.5" customHeight="1">
      <c r="A64" s="82" t="s">
        <v>1745</v>
      </c>
      <c r="B64" s="83" t="s">
        <v>1663</v>
      </c>
      <c r="C64" s="76"/>
      <c r="D64" s="76"/>
      <c r="E64" s="85" t="s">
        <v>1746</v>
      </c>
    </row>
    <row r="65" spans="1:5" ht="16.5" customHeight="1">
      <c r="A65" s="82" t="s">
        <v>1747</v>
      </c>
      <c r="B65" s="83" t="s">
        <v>1748</v>
      </c>
      <c r="C65" s="76"/>
      <c r="D65" s="76"/>
      <c r="E65" s="85" t="s">
        <v>1749</v>
      </c>
    </row>
    <row r="66" spans="1:5" ht="16.5" customHeight="1">
      <c r="A66" s="82" t="s">
        <v>1750</v>
      </c>
      <c r="B66" s="83" t="s">
        <v>1748</v>
      </c>
      <c r="C66" s="76"/>
      <c r="D66" s="76"/>
      <c r="E66" s="85" t="s">
        <v>1751</v>
      </c>
    </row>
    <row r="67" spans="1:5" ht="16.5" customHeight="1">
      <c r="A67" s="82" t="s">
        <v>1752</v>
      </c>
      <c r="B67" s="83" t="s">
        <v>1748</v>
      </c>
      <c r="C67" s="76"/>
      <c r="D67" s="76"/>
      <c r="E67" s="85" t="s">
        <v>1753</v>
      </c>
    </row>
    <row r="68" spans="1:5" ht="16.5" customHeight="1">
      <c r="A68" s="82" t="s">
        <v>1754</v>
      </c>
      <c r="B68" s="83" t="s">
        <v>1748</v>
      </c>
      <c r="C68" s="76"/>
      <c r="D68" s="76"/>
      <c r="E68" s="85" t="s">
        <v>1755</v>
      </c>
    </row>
    <row r="69" spans="1:5" ht="16.5" customHeight="1">
      <c r="A69" s="82" t="s">
        <v>1756</v>
      </c>
      <c r="B69" s="83" t="s">
        <v>1748</v>
      </c>
      <c r="C69" s="76"/>
      <c r="D69" s="76"/>
      <c r="E69" s="85" t="s">
        <v>1757</v>
      </c>
    </row>
    <row r="70" spans="1:5" ht="16.5" customHeight="1">
      <c r="A70" s="82" t="s">
        <v>1758</v>
      </c>
      <c r="B70" s="83" t="s">
        <v>1748</v>
      </c>
      <c r="C70" s="76"/>
      <c r="D70" s="76"/>
      <c r="E70" s="85" t="s">
        <v>1759</v>
      </c>
    </row>
    <row r="71" spans="1:5" ht="16.5" customHeight="1">
      <c r="A71" s="82" t="s">
        <v>1760</v>
      </c>
      <c r="B71" s="83" t="s">
        <v>1748</v>
      </c>
      <c r="C71" s="76"/>
      <c r="D71" s="76"/>
      <c r="E71" s="85" t="s">
        <v>1761</v>
      </c>
    </row>
    <row r="72" spans="1:5" ht="16.5" customHeight="1">
      <c r="A72" s="82" t="s">
        <v>1762</v>
      </c>
      <c r="B72" s="83" t="s">
        <v>1748</v>
      </c>
      <c r="C72" s="76"/>
      <c r="D72" s="76"/>
      <c r="E72" s="85" t="s">
        <v>1763</v>
      </c>
    </row>
    <row r="73" spans="1:5" ht="16.5" customHeight="1">
      <c r="A73" s="82" t="s">
        <v>1764</v>
      </c>
      <c r="B73" s="83" t="s">
        <v>1748</v>
      </c>
      <c r="C73" s="76"/>
      <c r="D73" s="76"/>
      <c r="E73" s="85" t="s">
        <v>1765</v>
      </c>
    </row>
    <row r="74" spans="1:5" ht="16.5" customHeight="1">
      <c r="A74" s="82" t="s">
        <v>1766</v>
      </c>
      <c r="B74" s="83" t="s">
        <v>1748</v>
      </c>
      <c r="C74" s="76"/>
      <c r="D74" s="76"/>
      <c r="E74" s="85" t="s">
        <v>1767</v>
      </c>
    </row>
    <row r="75" spans="1:5" ht="16.5" customHeight="1">
      <c r="A75" s="82" t="s">
        <v>1768</v>
      </c>
      <c r="B75" s="83" t="s">
        <v>1748</v>
      </c>
      <c r="C75" s="76"/>
      <c r="D75" s="76" t="s">
        <v>1769</v>
      </c>
      <c r="E75" s="85" t="s">
        <v>1770</v>
      </c>
    </row>
    <row r="76" spans="1:5" ht="16.5" customHeight="1">
      <c r="A76" s="82" t="s">
        <v>1771</v>
      </c>
      <c r="B76" s="83" t="s">
        <v>1748</v>
      </c>
      <c r="C76" s="76"/>
      <c r="D76" s="76"/>
      <c r="E76" s="85" t="s">
        <v>1772</v>
      </c>
    </row>
    <row r="77" spans="1:5" ht="16.5" customHeight="1">
      <c r="A77" s="82" t="s">
        <v>1773</v>
      </c>
      <c r="B77" s="83" t="s">
        <v>1748</v>
      </c>
      <c r="C77" s="76"/>
      <c r="D77" s="76"/>
      <c r="E77" s="85" t="s">
        <v>1774</v>
      </c>
    </row>
    <row r="78" spans="1:5" ht="16.5" customHeight="1">
      <c r="A78" s="82" t="s">
        <v>1775</v>
      </c>
      <c r="B78" s="83" t="s">
        <v>1776</v>
      </c>
      <c r="C78" s="76"/>
      <c r="D78" s="76"/>
      <c r="E78" s="85" t="s">
        <v>1777</v>
      </c>
    </row>
    <row r="79" spans="1:5" ht="16.5" customHeight="1">
      <c r="A79" s="82" t="s">
        <v>1778</v>
      </c>
      <c r="B79" s="83" t="s">
        <v>1776</v>
      </c>
      <c r="C79" s="76"/>
      <c r="D79" s="76"/>
      <c r="E79" s="85" t="s">
        <v>1779</v>
      </c>
    </row>
    <row r="80" spans="1:5" ht="16.5" customHeight="1">
      <c r="A80" s="82" t="s">
        <v>1780</v>
      </c>
      <c r="B80" s="83" t="s">
        <v>1776</v>
      </c>
      <c r="C80" s="76"/>
      <c r="D80" s="76"/>
      <c r="E80" s="85" t="s">
        <v>1781</v>
      </c>
    </row>
    <row r="81" spans="1:5" ht="16.5" customHeight="1">
      <c r="A81" s="82" t="s">
        <v>1782</v>
      </c>
      <c r="B81" s="83" t="s">
        <v>1776</v>
      </c>
      <c r="C81" s="76"/>
      <c r="D81" s="76"/>
      <c r="E81" s="85" t="s">
        <v>1783</v>
      </c>
    </row>
    <row r="82" spans="1:5" ht="16.5" customHeight="1">
      <c r="A82" s="82" t="s">
        <v>1784</v>
      </c>
      <c r="B82" s="83" t="s">
        <v>1776</v>
      </c>
      <c r="C82" s="76"/>
      <c r="D82" s="76"/>
      <c r="E82" s="85" t="s">
        <v>1785</v>
      </c>
    </row>
    <row r="83" spans="1:5" ht="16.5" customHeight="1">
      <c r="A83" s="82" t="s">
        <v>1786</v>
      </c>
      <c r="B83" s="83" t="s">
        <v>1776</v>
      </c>
      <c r="C83" s="76"/>
      <c r="D83" s="76"/>
      <c r="E83" s="85" t="s">
        <v>1787</v>
      </c>
    </row>
    <row r="84" spans="1:5" ht="16.5" customHeight="1">
      <c r="A84" s="82" t="s">
        <v>1788</v>
      </c>
      <c r="B84" s="83" t="s">
        <v>1776</v>
      </c>
      <c r="C84" s="76"/>
      <c r="D84" s="76"/>
      <c r="E84" s="85" t="s">
        <v>1789</v>
      </c>
    </row>
    <row r="85" spans="1:5" ht="16.5" customHeight="1">
      <c r="A85" s="82" t="s">
        <v>1790</v>
      </c>
      <c r="B85" s="83" t="s">
        <v>1776</v>
      </c>
      <c r="C85" s="76"/>
      <c r="D85" s="76"/>
      <c r="E85" s="85" t="s">
        <v>1791</v>
      </c>
    </row>
    <row r="86" spans="1:5" ht="16.5" customHeight="1">
      <c r="A86" s="82" t="s">
        <v>1792</v>
      </c>
      <c r="B86" s="83"/>
      <c r="C86" s="76"/>
      <c r="D86" s="76"/>
      <c r="E86" s="85"/>
    </row>
    <row r="87" spans="1:5" ht="16.5" customHeight="1">
      <c r="A87" s="82" t="s">
        <v>1793</v>
      </c>
      <c r="B87" s="83"/>
      <c r="C87" s="76"/>
      <c r="D87" s="76"/>
      <c r="E87" s="85"/>
    </row>
    <row r="88" spans="1:5" ht="16.5" customHeight="1">
      <c r="A88" s="82" t="s">
        <v>1794</v>
      </c>
      <c r="B88" s="83"/>
      <c r="C88" s="76"/>
      <c r="D88" s="76"/>
      <c r="E88" s="85"/>
    </row>
    <row r="89" spans="1:5" ht="16.5" customHeight="1">
      <c r="A89" s="82" t="s">
        <v>1795</v>
      </c>
      <c r="B89" s="83"/>
      <c r="C89" s="76"/>
      <c r="D89" s="76"/>
      <c r="E89" s="85"/>
    </row>
    <row r="90" spans="1:5" ht="16.5" customHeight="1">
      <c r="A90" s="82" t="s">
        <v>1796</v>
      </c>
      <c r="B90" s="83"/>
      <c r="C90" s="76"/>
      <c r="D90" s="76"/>
      <c r="E90" s="85"/>
    </row>
    <row r="91" spans="1:5" ht="16.5" customHeight="1">
      <c r="A91" s="82" t="s">
        <v>1797</v>
      </c>
      <c r="B91" s="83"/>
      <c r="C91" s="76"/>
      <c r="D91" s="76"/>
      <c r="E91" s="85"/>
    </row>
    <row r="92" spans="1:5" ht="16.5" customHeight="1">
      <c r="A92" s="82" t="s">
        <v>1798</v>
      </c>
      <c r="B92" s="83"/>
      <c r="C92" s="76"/>
      <c r="D92" s="76"/>
      <c r="E92" s="85"/>
    </row>
    <row r="93" spans="1:5" ht="16.5" customHeight="1">
      <c r="A93" s="82" t="s">
        <v>1799</v>
      </c>
      <c r="B93" s="83"/>
      <c r="C93" s="76"/>
      <c r="D93" s="76"/>
      <c r="E93" s="85"/>
    </row>
    <row r="94" spans="1:5" ht="16.5" customHeight="1">
      <c r="A94" s="82" t="s">
        <v>1800</v>
      </c>
      <c r="B94" s="83"/>
      <c r="C94" s="76"/>
      <c r="D94" s="76"/>
      <c r="E94" s="85"/>
    </row>
    <row r="95" spans="1:5" ht="16.5" customHeight="1">
      <c r="A95" s="82" t="s">
        <v>1801</v>
      </c>
      <c r="B95" s="83"/>
      <c r="C95" s="76"/>
      <c r="D95" s="76"/>
      <c r="E95" s="85"/>
    </row>
    <row r="96" spans="1:5" ht="16.5" customHeight="1">
      <c r="A96" s="82" t="s">
        <v>1802</v>
      </c>
      <c r="B96" s="83"/>
      <c r="C96" s="76"/>
      <c r="D96" s="76"/>
      <c r="E96" s="85"/>
    </row>
    <row r="97" spans="1:5" ht="16.5" customHeight="1">
      <c r="A97" s="82" t="s">
        <v>1803</v>
      </c>
      <c r="B97" s="83"/>
      <c r="C97" s="76"/>
      <c r="D97" s="76"/>
      <c r="E97" s="85"/>
    </row>
    <row r="98" spans="1:5" ht="16.5" customHeight="1">
      <c r="A98" s="82" t="s">
        <v>1804</v>
      </c>
      <c r="B98" s="83"/>
      <c r="C98" s="76"/>
      <c r="D98" s="76"/>
      <c r="E98" s="85"/>
    </row>
    <row r="99" spans="1:5" ht="16.5" customHeight="1">
      <c r="A99" s="82" t="s">
        <v>1805</v>
      </c>
      <c r="B99" s="83"/>
      <c r="C99" s="76"/>
      <c r="D99" s="76"/>
      <c r="E99" s="85"/>
    </row>
    <row r="100" spans="1:5" ht="16.5" customHeight="1">
      <c r="A100" s="82" t="s">
        <v>1806</v>
      </c>
      <c r="B100" s="83" t="s">
        <v>1776</v>
      </c>
      <c r="C100" s="76"/>
      <c r="D100" s="76"/>
      <c r="E100" s="85" t="s">
        <v>1807</v>
      </c>
    </row>
    <row r="101" spans="1:5" ht="16.5" customHeight="1">
      <c r="A101" s="82" t="s">
        <v>1808</v>
      </c>
      <c r="B101" s="83" t="s">
        <v>1776</v>
      </c>
      <c r="C101" s="76"/>
      <c r="D101" s="76"/>
      <c r="E101" s="85" t="s">
        <v>1809</v>
      </c>
    </row>
    <row r="102" spans="1:5" ht="16.5" customHeight="1">
      <c r="A102" s="82" t="s">
        <v>1810</v>
      </c>
      <c r="B102" s="83" t="s">
        <v>1776</v>
      </c>
      <c r="C102" s="76"/>
      <c r="D102" s="76"/>
      <c r="E102" s="85" t="s">
        <v>1811</v>
      </c>
    </row>
    <row r="103" spans="1:5" ht="16.5" customHeight="1">
      <c r="A103" s="82" t="s">
        <v>1812</v>
      </c>
      <c r="B103" s="83" t="s">
        <v>1776</v>
      </c>
      <c r="C103" s="76"/>
      <c r="D103" s="76"/>
      <c r="E103" s="85" t="s">
        <v>1813</v>
      </c>
    </row>
    <row r="104" spans="1:5" ht="16.5" customHeight="1">
      <c r="A104" s="59"/>
      <c r="B104" s="3"/>
      <c r="C104" s="3"/>
      <c r="D104" s="3"/>
      <c r="E104" s="60"/>
    </row>
    <row r="105" spans="1:5" ht="16.5" customHeight="1">
      <c r="A105" s="59"/>
      <c r="B105" s="3"/>
      <c r="C105" s="3"/>
      <c r="D105" s="3"/>
      <c r="E105" s="60"/>
    </row>
    <row r="106" spans="1:5" ht="16.5" customHeight="1">
      <c r="A106" s="59"/>
      <c r="B106" s="3"/>
      <c r="C106" s="3"/>
      <c r="D106" s="3"/>
      <c r="E106" s="60"/>
    </row>
    <row r="107" spans="1:5" ht="16.5" customHeight="1">
      <c r="A107" s="59"/>
      <c r="B107" s="3"/>
      <c r="C107" s="3"/>
      <c r="D107" s="3"/>
      <c r="E107" s="60"/>
    </row>
    <row r="108" spans="1:5" ht="16.5" customHeight="1">
      <c r="A108" s="59"/>
      <c r="B108" s="3"/>
      <c r="C108" s="3"/>
      <c r="D108" s="3"/>
      <c r="E108" s="60"/>
    </row>
    <row r="109" spans="1:5" ht="16.5" customHeight="1">
      <c r="A109" s="59"/>
      <c r="B109" s="3"/>
      <c r="C109" s="3"/>
      <c r="D109" s="3"/>
      <c r="E109" s="60"/>
    </row>
    <row r="110" spans="1:5" ht="16.5" customHeight="1">
      <c r="A110" s="59"/>
      <c r="B110" s="3"/>
      <c r="C110" s="3"/>
      <c r="D110" s="3"/>
      <c r="E110" s="60"/>
    </row>
    <row r="111" spans="1:5" ht="16.5" customHeight="1">
      <c r="A111" s="59"/>
      <c r="B111" s="3"/>
      <c r="C111" s="3"/>
      <c r="D111" s="3"/>
      <c r="E111" s="60"/>
    </row>
    <row r="112" spans="1:5" ht="16.5" customHeight="1">
      <c r="A112" s="59"/>
      <c r="B112" s="3"/>
      <c r="C112" s="3"/>
      <c r="D112" s="3"/>
      <c r="E112" s="60"/>
    </row>
    <row r="113" spans="1:5" ht="16.5" customHeight="1">
      <c r="A113" s="59"/>
      <c r="B113" s="3"/>
      <c r="C113" s="3"/>
      <c r="D113" s="3"/>
      <c r="E113" s="60"/>
    </row>
    <row r="114" spans="1:5" ht="16.5" customHeight="1">
      <c r="A114" s="59"/>
      <c r="B114" s="3"/>
      <c r="C114" s="3"/>
      <c r="D114" s="3"/>
      <c r="E114" s="60"/>
    </row>
    <row r="115" spans="1:5" ht="16.5" customHeight="1">
      <c r="A115" s="59"/>
      <c r="B115" s="3"/>
      <c r="C115" s="3"/>
      <c r="D115" s="3"/>
      <c r="E115" s="60"/>
    </row>
    <row r="116" spans="1:5" ht="16.5" customHeight="1">
      <c r="A116" s="59"/>
      <c r="B116" s="3"/>
      <c r="C116" s="3"/>
      <c r="D116" s="3"/>
      <c r="E116" s="60"/>
    </row>
    <row r="117" spans="1:5" ht="16.5" customHeight="1">
      <c r="A117" s="59"/>
      <c r="B117" s="3"/>
      <c r="C117" s="3"/>
      <c r="D117" s="3"/>
      <c r="E117" s="60"/>
    </row>
    <row r="118" spans="1:5" ht="16.5" customHeight="1">
      <c r="A118" s="59"/>
      <c r="B118" s="3"/>
      <c r="C118" s="3"/>
      <c r="D118" s="3"/>
      <c r="E118" s="60"/>
    </row>
    <row r="119" spans="1:5" ht="16.5" customHeight="1">
      <c r="A119" s="59"/>
      <c r="B119" s="3"/>
      <c r="C119" s="3"/>
      <c r="D119" s="3"/>
      <c r="E119" s="60"/>
    </row>
    <row r="120" spans="1:5" ht="16.5" customHeight="1">
      <c r="A120" s="59"/>
      <c r="B120" s="3"/>
      <c r="C120" s="3"/>
      <c r="D120" s="3"/>
      <c r="E120" s="60"/>
    </row>
    <row r="121" spans="1:5" ht="16.5" customHeight="1">
      <c r="A121" s="59"/>
      <c r="B121" s="3"/>
      <c r="C121" s="3"/>
      <c r="D121" s="3"/>
      <c r="E121" s="60"/>
    </row>
    <row r="122" spans="1:5" ht="16.5" customHeight="1">
      <c r="A122" s="59"/>
      <c r="B122" s="3"/>
      <c r="C122" s="3"/>
      <c r="D122" s="3"/>
      <c r="E122" s="60"/>
    </row>
    <row r="123" spans="1:5" ht="16.5" customHeight="1">
      <c r="A123" s="59"/>
      <c r="B123" s="3"/>
      <c r="C123" s="3"/>
      <c r="D123" s="3"/>
      <c r="E123" s="60"/>
    </row>
    <row r="124" spans="1:5" ht="16.5" customHeight="1">
      <c r="A124" s="59"/>
      <c r="B124" s="3"/>
      <c r="C124" s="3"/>
      <c r="D124" s="3"/>
      <c r="E124" s="60"/>
    </row>
    <row r="125" spans="1:5" ht="16.5" customHeight="1">
      <c r="A125" s="59"/>
      <c r="B125" s="3"/>
      <c r="C125" s="3"/>
      <c r="D125" s="3"/>
      <c r="E125" s="60"/>
    </row>
    <row r="126" spans="1:5" ht="16.5" customHeight="1">
      <c r="A126" s="59"/>
      <c r="B126" s="3"/>
      <c r="C126" s="3"/>
      <c r="D126" s="3"/>
      <c r="E126" s="60"/>
    </row>
    <row r="127" spans="1:5" ht="16.5" customHeight="1">
      <c r="A127" s="59"/>
      <c r="B127" s="3"/>
      <c r="C127" s="3"/>
      <c r="D127" s="3"/>
      <c r="E127" s="60"/>
    </row>
    <row r="128" spans="1:5" ht="16.5" customHeight="1">
      <c r="A128" s="59"/>
      <c r="B128" s="3"/>
      <c r="C128" s="3"/>
      <c r="D128" s="3"/>
      <c r="E128" s="60"/>
    </row>
    <row r="129" spans="1:5" ht="16.5" customHeight="1">
      <c r="A129" s="59"/>
      <c r="B129" s="3"/>
      <c r="C129" s="3"/>
      <c r="D129" s="3"/>
      <c r="E129" s="60"/>
    </row>
    <row r="130" spans="1:5" ht="16.5" customHeight="1">
      <c r="A130" s="59"/>
      <c r="B130" s="3"/>
      <c r="C130" s="3"/>
      <c r="D130" s="3"/>
      <c r="E130" s="60"/>
    </row>
    <row r="131" spans="1:5" ht="16.5" customHeight="1">
      <c r="A131" s="59"/>
      <c r="B131" s="3"/>
      <c r="C131" s="3"/>
      <c r="D131" s="3"/>
      <c r="E131" s="60"/>
    </row>
    <row r="132" spans="1:5" ht="16.5" customHeight="1">
      <c r="A132" s="59"/>
      <c r="B132" s="3"/>
      <c r="C132" s="3"/>
      <c r="D132" s="3"/>
      <c r="E132" s="60"/>
    </row>
    <row r="133" spans="1:5" ht="16.5" customHeight="1">
      <c r="A133" s="59"/>
      <c r="B133" s="3"/>
      <c r="C133" s="3"/>
      <c r="D133" s="3"/>
      <c r="E133" s="60"/>
    </row>
    <row r="134" spans="1:5" ht="16.5" customHeight="1">
      <c r="A134" s="59"/>
      <c r="B134" s="3"/>
      <c r="C134" s="3"/>
      <c r="D134" s="3"/>
      <c r="E134" s="60"/>
    </row>
    <row r="135" spans="1:5" ht="16.5" customHeight="1">
      <c r="A135" s="59"/>
      <c r="B135" s="3"/>
      <c r="C135" s="3"/>
      <c r="D135" s="3"/>
      <c r="E135" s="60"/>
    </row>
    <row r="136" spans="1:5" ht="16.5" customHeight="1">
      <c r="A136" s="59"/>
      <c r="B136" s="3"/>
      <c r="C136" s="3"/>
      <c r="D136" s="3"/>
      <c r="E136" s="60"/>
    </row>
    <row r="137" spans="1:5" ht="16.5" customHeight="1">
      <c r="A137" s="59"/>
      <c r="B137" s="3"/>
      <c r="C137" s="3"/>
      <c r="D137" s="3"/>
      <c r="E137" s="60"/>
    </row>
    <row r="138" spans="1:5" ht="16.5" customHeight="1">
      <c r="A138" s="59"/>
      <c r="B138" s="3"/>
      <c r="C138" s="3"/>
      <c r="D138" s="3"/>
      <c r="E138" s="60"/>
    </row>
    <row r="139" spans="1:5" ht="16.5" customHeight="1">
      <c r="A139" s="59"/>
      <c r="B139" s="3"/>
      <c r="C139" s="3"/>
      <c r="D139" s="3"/>
      <c r="E139" s="60"/>
    </row>
    <row r="140" spans="1:5" ht="16.5" customHeight="1">
      <c r="A140" s="59"/>
      <c r="B140" s="3"/>
      <c r="C140" s="3"/>
      <c r="D140" s="3"/>
      <c r="E140" s="60"/>
    </row>
    <row r="141" spans="1:5" ht="16.5" customHeight="1">
      <c r="A141" s="59"/>
      <c r="B141" s="3"/>
      <c r="C141" s="3"/>
      <c r="D141" s="3"/>
      <c r="E141" s="60"/>
    </row>
    <row r="142" spans="1:5" ht="16.5" customHeight="1">
      <c r="A142" s="59"/>
      <c r="B142" s="3"/>
      <c r="C142" s="3"/>
      <c r="D142" s="3"/>
      <c r="E142" s="60"/>
    </row>
    <row r="143" spans="1:5" ht="16.5" customHeight="1">
      <c r="A143" s="59"/>
      <c r="B143" s="3"/>
      <c r="C143" s="3"/>
      <c r="D143" s="3"/>
      <c r="E143" s="60"/>
    </row>
    <row r="144" spans="1:5" ht="16.5" customHeight="1">
      <c r="A144" s="59"/>
      <c r="B144" s="3"/>
      <c r="C144" s="3"/>
      <c r="D144" s="3"/>
      <c r="E144" s="60"/>
    </row>
    <row r="145" spans="1:5" ht="16.5" customHeight="1">
      <c r="A145" s="59"/>
      <c r="B145" s="3"/>
      <c r="C145" s="3"/>
      <c r="D145" s="3"/>
      <c r="E145" s="60"/>
    </row>
    <row r="146" spans="1:5" ht="16.5" customHeight="1">
      <c r="A146" s="59"/>
      <c r="B146" s="3"/>
      <c r="C146" s="3"/>
      <c r="D146" s="3"/>
      <c r="E146" s="60"/>
    </row>
    <row r="147" spans="1:5" ht="16.5" customHeight="1">
      <c r="A147" s="59"/>
      <c r="B147" s="3"/>
      <c r="C147" s="3"/>
      <c r="D147" s="3"/>
      <c r="E147" s="60"/>
    </row>
    <row r="148" spans="1:5" ht="16.5" customHeight="1">
      <c r="A148" s="59"/>
      <c r="B148" s="3"/>
      <c r="C148" s="3"/>
      <c r="D148" s="3"/>
      <c r="E148" s="60"/>
    </row>
    <row r="149" spans="1:5" ht="16.5" customHeight="1">
      <c r="A149" s="59"/>
      <c r="B149" s="3"/>
      <c r="C149" s="3"/>
      <c r="D149" s="3"/>
      <c r="E149" s="60"/>
    </row>
    <row r="150" spans="1:5" ht="16.5" customHeight="1">
      <c r="A150" s="59"/>
      <c r="B150" s="3"/>
      <c r="C150" s="3"/>
      <c r="D150" s="3"/>
      <c r="E150" s="60"/>
    </row>
    <row r="151" spans="1:5" ht="16.5" customHeight="1">
      <c r="A151" s="59"/>
      <c r="B151" s="3"/>
      <c r="C151" s="3"/>
      <c r="D151" s="3"/>
      <c r="E151" s="60"/>
    </row>
    <row r="152" spans="1:5" ht="16.5" customHeight="1">
      <c r="A152" s="59"/>
      <c r="B152" s="3"/>
      <c r="C152" s="3"/>
      <c r="D152" s="3"/>
      <c r="E152" s="60"/>
    </row>
    <row r="153" spans="1:5" ht="16.5" customHeight="1">
      <c r="A153" s="59"/>
      <c r="B153" s="3"/>
      <c r="C153" s="3"/>
      <c r="D153" s="3"/>
      <c r="E153" s="60"/>
    </row>
    <row r="154" spans="1:5" ht="16.5" customHeight="1">
      <c r="A154" s="59"/>
      <c r="B154" s="3"/>
      <c r="C154" s="3"/>
      <c r="D154" s="3"/>
      <c r="E154" s="60"/>
    </row>
    <row r="155" spans="1:5" ht="16.5" customHeight="1">
      <c r="A155" s="59"/>
      <c r="B155" s="3"/>
      <c r="C155" s="3"/>
      <c r="D155" s="3"/>
      <c r="E155" s="60"/>
    </row>
    <row r="156" spans="1:5" ht="16.5" customHeight="1">
      <c r="A156" s="59"/>
      <c r="B156" s="3"/>
      <c r="C156" s="3"/>
      <c r="D156" s="3"/>
      <c r="E156" s="60"/>
    </row>
    <row r="157" spans="1:5" ht="16.5" customHeight="1">
      <c r="A157" s="59"/>
      <c r="B157" s="3"/>
      <c r="C157" s="3"/>
      <c r="D157" s="3"/>
      <c r="E157" s="60"/>
    </row>
    <row r="158" spans="1:5" ht="16.5" customHeight="1">
      <c r="A158" s="59"/>
      <c r="B158" s="3"/>
      <c r="C158" s="3"/>
      <c r="D158" s="3"/>
      <c r="E158" s="60"/>
    </row>
    <row r="159" spans="1:5" ht="16.5" customHeight="1">
      <c r="A159" s="59"/>
      <c r="B159" s="3"/>
      <c r="C159" s="3"/>
      <c r="D159" s="3"/>
      <c r="E159" s="60"/>
    </row>
    <row r="160" spans="1:5" ht="16.5" customHeight="1">
      <c r="A160" s="59"/>
      <c r="B160" s="3"/>
      <c r="C160" s="3"/>
      <c r="D160" s="3"/>
      <c r="E160" s="60"/>
    </row>
    <row r="161" spans="1:5" ht="16.5" customHeight="1">
      <c r="A161" s="59"/>
      <c r="B161" s="3"/>
      <c r="C161" s="3"/>
      <c r="D161" s="3"/>
      <c r="E161" s="60"/>
    </row>
    <row r="162" spans="1:5" ht="16.5" customHeight="1">
      <c r="A162" s="59"/>
      <c r="B162" s="3"/>
      <c r="C162" s="3"/>
      <c r="D162" s="3"/>
      <c r="E162" s="60"/>
    </row>
    <row r="163" spans="1:5" ht="16.5" customHeight="1">
      <c r="A163" s="59"/>
      <c r="B163" s="3"/>
      <c r="C163" s="3"/>
      <c r="D163" s="3"/>
      <c r="E163" s="60"/>
    </row>
    <row r="164" spans="1:5" ht="16.5" customHeight="1">
      <c r="A164" s="59"/>
      <c r="B164" s="3"/>
      <c r="C164" s="3"/>
      <c r="D164" s="3"/>
      <c r="E164" s="60"/>
    </row>
    <row r="165" spans="1:5" ht="16.5" customHeight="1">
      <c r="A165" s="59"/>
      <c r="B165" s="3"/>
      <c r="C165" s="3"/>
      <c r="D165" s="3"/>
      <c r="E165" s="60"/>
    </row>
    <row r="166" spans="1:5" ht="16.5" customHeight="1">
      <c r="A166" s="59"/>
      <c r="B166" s="3"/>
      <c r="C166" s="3"/>
      <c r="D166" s="3"/>
      <c r="E166" s="60"/>
    </row>
    <row r="167" spans="1:5" ht="16.5" customHeight="1">
      <c r="A167" s="59"/>
      <c r="B167" s="3"/>
      <c r="C167" s="3"/>
      <c r="D167" s="3"/>
      <c r="E167" s="60"/>
    </row>
    <row r="168" spans="1:5" ht="16.5" customHeight="1">
      <c r="A168" s="59"/>
      <c r="B168" s="3"/>
      <c r="C168" s="3"/>
      <c r="D168" s="3"/>
      <c r="E168" s="60"/>
    </row>
    <row r="169" spans="1:5" ht="16.5" customHeight="1">
      <c r="A169" s="59"/>
      <c r="B169" s="3"/>
      <c r="C169" s="3"/>
      <c r="D169" s="3"/>
      <c r="E169" s="60"/>
    </row>
    <row r="170" spans="1:5" ht="16.5" customHeight="1">
      <c r="A170" s="59"/>
      <c r="B170" s="3"/>
      <c r="C170" s="3"/>
      <c r="D170" s="3"/>
      <c r="E170" s="60"/>
    </row>
    <row r="171" spans="1:5" ht="16.5" customHeight="1">
      <c r="A171" s="59"/>
      <c r="B171" s="3"/>
      <c r="C171" s="3"/>
      <c r="D171" s="3"/>
      <c r="E171" s="60"/>
    </row>
    <row r="172" spans="1:5" ht="16.5" customHeight="1">
      <c r="A172" s="59"/>
      <c r="B172" s="3"/>
      <c r="C172" s="3"/>
      <c r="D172" s="3"/>
      <c r="E172" s="60"/>
    </row>
    <row r="173" spans="1:5" ht="16.5" customHeight="1">
      <c r="A173" s="59"/>
      <c r="B173" s="3"/>
      <c r="C173" s="3"/>
      <c r="D173" s="3"/>
      <c r="E173" s="60"/>
    </row>
    <row r="174" spans="1:5" ht="16.5" customHeight="1">
      <c r="A174" s="59"/>
      <c r="B174" s="3"/>
      <c r="C174" s="3"/>
      <c r="D174" s="3"/>
      <c r="E174" s="60"/>
    </row>
    <row r="175" spans="1:5" ht="16.5" customHeight="1">
      <c r="A175" s="59"/>
      <c r="B175" s="3"/>
      <c r="C175" s="3"/>
      <c r="D175" s="3"/>
      <c r="E175" s="60"/>
    </row>
    <row r="176" spans="1:5" ht="16.5" customHeight="1">
      <c r="A176" s="59"/>
      <c r="B176" s="3"/>
      <c r="C176" s="3"/>
      <c r="D176" s="3"/>
      <c r="E176" s="60"/>
    </row>
    <row r="177" spans="1:5" ht="16.5" customHeight="1">
      <c r="A177" s="59"/>
      <c r="B177" s="3"/>
      <c r="C177" s="3"/>
      <c r="D177" s="3"/>
      <c r="E177" s="60"/>
    </row>
    <row r="178" spans="1:5" ht="16.5" customHeight="1">
      <c r="A178" s="59"/>
      <c r="B178" s="3"/>
      <c r="C178" s="3"/>
      <c r="D178" s="3"/>
      <c r="E178" s="60"/>
    </row>
    <row r="179" spans="1:5" ht="16.5" customHeight="1">
      <c r="A179" s="59"/>
      <c r="B179" s="3"/>
      <c r="C179" s="3"/>
      <c r="D179" s="3"/>
      <c r="E179" s="60"/>
    </row>
    <row r="180" spans="1:5" ht="16.5" customHeight="1">
      <c r="A180" s="59"/>
      <c r="B180" s="3"/>
      <c r="C180" s="3"/>
      <c r="D180" s="3"/>
      <c r="E180" s="60"/>
    </row>
    <row r="181" spans="1:5" ht="16.5" customHeight="1">
      <c r="A181" s="59"/>
      <c r="B181" s="3"/>
      <c r="C181" s="3"/>
      <c r="D181" s="3"/>
      <c r="E181" s="60"/>
    </row>
    <row r="182" spans="1:5" ht="16.5" customHeight="1">
      <c r="A182" s="59"/>
      <c r="B182" s="3"/>
      <c r="C182" s="3"/>
      <c r="D182" s="3"/>
      <c r="E182" s="60"/>
    </row>
    <row r="183" spans="1:5" ht="16.5" customHeight="1">
      <c r="A183" s="59"/>
      <c r="B183" s="3"/>
      <c r="C183" s="3"/>
      <c r="D183" s="3"/>
      <c r="E183" s="60"/>
    </row>
    <row r="184" spans="1:5" ht="16.5" customHeight="1">
      <c r="A184" s="59"/>
      <c r="B184" s="3"/>
      <c r="C184" s="3"/>
      <c r="D184" s="3"/>
      <c r="E184" s="60"/>
    </row>
    <row r="185" spans="1:5" ht="16.5" customHeight="1">
      <c r="A185" s="59"/>
      <c r="B185" s="3"/>
      <c r="C185" s="3"/>
      <c r="D185" s="3"/>
      <c r="E185" s="60"/>
    </row>
    <row r="186" spans="1:5" ht="16.5" customHeight="1">
      <c r="A186" s="59"/>
      <c r="B186" s="3"/>
      <c r="C186" s="3"/>
      <c r="D186" s="3"/>
      <c r="E186" s="60"/>
    </row>
    <row r="187" spans="1:5" ht="16.5" customHeight="1">
      <c r="A187" s="59"/>
      <c r="B187" s="3"/>
      <c r="C187" s="3"/>
      <c r="D187" s="3"/>
      <c r="E187" s="60"/>
    </row>
    <row r="188" spans="1:5" ht="16.5" customHeight="1">
      <c r="A188" s="59"/>
      <c r="B188" s="3"/>
      <c r="C188" s="3"/>
      <c r="D188" s="3"/>
      <c r="E188" s="60"/>
    </row>
    <row r="189" spans="1:5" ht="16.5" customHeight="1">
      <c r="A189" s="59"/>
      <c r="B189" s="3"/>
      <c r="C189" s="3"/>
      <c r="D189" s="3"/>
      <c r="E189" s="60"/>
    </row>
    <row r="190" spans="1:5" ht="16.5" customHeight="1">
      <c r="A190" s="59"/>
      <c r="B190" s="3"/>
      <c r="C190" s="3"/>
      <c r="D190" s="3"/>
      <c r="E190" s="60"/>
    </row>
    <row r="191" spans="1:5" ht="16.5" customHeight="1">
      <c r="A191" s="59"/>
      <c r="B191" s="3"/>
      <c r="C191" s="3"/>
      <c r="D191" s="3"/>
      <c r="E191" s="60"/>
    </row>
    <row r="192" spans="1:5" ht="16.5" customHeight="1">
      <c r="A192" s="59"/>
      <c r="B192" s="3"/>
      <c r="C192" s="3"/>
      <c r="D192" s="3"/>
      <c r="E192" s="60"/>
    </row>
    <row r="193" spans="1:5" ht="16.5" customHeight="1">
      <c r="A193" s="59"/>
      <c r="B193" s="3"/>
      <c r="C193" s="3"/>
      <c r="D193" s="3"/>
      <c r="E193" s="60"/>
    </row>
    <row r="194" spans="1:5" ht="16.5" customHeight="1">
      <c r="A194" s="59"/>
      <c r="B194" s="3"/>
      <c r="C194" s="3"/>
      <c r="D194" s="3"/>
      <c r="E194" s="60"/>
    </row>
    <row r="195" spans="1:5" ht="16.5" customHeight="1">
      <c r="A195" s="59"/>
      <c r="B195" s="3"/>
      <c r="C195" s="3"/>
      <c r="D195" s="3"/>
      <c r="E195" s="60"/>
    </row>
    <row r="196" spans="1:5" ht="16.5" customHeight="1">
      <c r="A196" s="59"/>
      <c r="B196" s="3"/>
      <c r="C196" s="3"/>
      <c r="D196" s="3"/>
      <c r="E196" s="60"/>
    </row>
    <row r="197" spans="1:5" ht="16.5" customHeight="1">
      <c r="A197" s="59"/>
      <c r="B197" s="3"/>
      <c r="C197" s="3"/>
      <c r="D197" s="3"/>
      <c r="E197" s="60"/>
    </row>
    <row r="198" spans="1:5" ht="16.5" customHeight="1">
      <c r="A198" s="59"/>
      <c r="B198" s="3"/>
      <c r="C198" s="3"/>
      <c r="D198" s="3"/>
      <c r="E198" s="60"/>
    </row>
    <row r="199" spans="1:5" ht="16.5" customHeight="1">
      <c r="A199" s="59"/>
      <c r="B199" s="3"/>
      <c r="C199" s="3"/>
      <c r="D199" s="3"/>
      <c r="E199" s="60"/>
    </row>
    <row r="200" spans="1:5" ht="16.5" customHeight="1">
      <c r="A200" s="59"/>
      <c r="B200" s="3"/>
      <c r="C200" s="3"/>
      <c r="D200" s="3"/>
      <c r="E200" s="60"/>
    </row>
    <row r="201" spans="1:5" ht="16.5" customHeight="1">
      <c r="A201" s="59"/>
      <c r="B201" s="3"/>
      <c r="C201" s="3"/>
      <c r="D201" s="3"/>
      <c r="E201" s="60"/>
    </row>
    <row r="202" spans="1:5" ht="16.5" customHeight="1">
      <c r="A202" s="59"/>
      <c r="B202" s="3"/>
      <c r="C202" s="3"/>
      <c r="D202" s="3"/>
      <c r="E202" s="60"/>
    </row>
    <row r="203" spans="1:5" ht="16.5" customHeight="1">
      <c r="A203" s="59"/>
      <c r="B203" s="3"/>
      <c r="C203" s="3"/>
      <c r="D203" s="3"/>
      <c r="E203" s="60"/>
    </row>
    <row r="204" spans="1:5" ht="16.5" customHeight="1">
      <c r="A204" s="59"/>
      <c r="B204" s="3"/>
      <c r="C204" s="3"/>
      <c r="D204" s="3"/>
      <c r="E204" s="60"/>
    </row>
    <row r="205" spans="1:5" ht="16.5" customHeight="1">
      <c r="A205" s="59"/>
      <c r="B205" s="3"/>
      <c r="C205" s="3"/>
      <c r="D205" s="3"/>
      <c r="E205" s="60"/>
    </row>
    <row r="206" spans="1:5" ht="16.5" customHeight="1">
      <c r="A206" s="59"/>
      <c r="B206" s="3"/>
      <c r="C206" s="3"/>
      <c r="D206" s="3"/>
      <c r="E206" s="60"/>
    </row>
    <row r="207" spans="1:5" ht="16.5" customHeight="1">
      <c r="A207" s="59"/>
      <c r="B207" s="3"/>
      <c r="C207" s="3"/>
      <c r="D207" s="3"/>
      <c r="E207" s="60"/>
    </row>
    <row r="208" spans="1:5" ht="16.5" customHeight="1">
      <c r="A208" s="59"/>
      <c r="B208" s="3"/>
      <c r="C208" s="3"/>
      <c r="D208" s="3"/>
      <c r="E208" s="60"/>
    </row>
    <row r="209" spans="1:5" ht="16.5" customHeight="1">
      <c r="A209" s="59"/>
      <c r="B209" s="3"/>
      <c r="C209" s="3"/>
      <c r="D209" s="3"/>
      <c r="E209" s="60"/>
    </row>
    <row r="210" spans="1:5" ht="16.5" customHeight="1">
      <c r="A210" s="59"/>
      <c r="B210" s="3"/>
      <c r="C210" s="3"/>
      <c r="D210" s="3"/>
      <c r="E210" s="60"/>
    </row>
    <row r="211" spans="1:5" ht="16.5" customHeight="1">
      <c r="A211" s="59"/>
      <c r="B211" s="3"/>
      <c r="C211" s="3"/>
      <c r="D211" s="3"/>
      <c r="E211" s="60"/>
    </row>
    <row r="212" spans="1:5" ht="16.5" customHeight="1">
      <c r="A212" s="59"/>
      <c r="B212" s="3"/>
      <c r="C212" s="3"/>
      <c r="D212" s="3"/>
      <c r="E212" s="60"/>
    </row>
    <row r="213" spans="1:5" ht="16.5" customHeight="1">
      <c r="A213" s="59"/>
      <c r="B213" s="3"/>
      <c r="C213" s="3"/>
      <c r="D213" s="3"/>
      <c r="E213" s="60"/>
    </row>
    <row r="214" spans="1:5" ht="16.5" customHeight="1">
      <c r="A214" s="59"/>
      <c r="B214" s="3"/>
      <c r="C214" s="3"/>
      <c r="D214" s="3"/>
      <c r="E214" s="60"/>
    </row>
    <row r="215" spans="1:5" ht="16.5" customHeight="1">
      <c r="A215" s="59"/>
      <c r="B215" s="3"/>
      <c r="C215" s="3"/>
      <c r="D215" s="3"/>
      <c r="E215" s="60"/>
    </row>
    <row r="216" spans="1:5" ht="16.5" customHeight="1">
      <c r="A216" s="59"/>
      <c r="B216" s="3"/>
      <c r="C216" s="3"/>
      <c r="D216" s="3"/>
      <c r="E216" s="60"/>
    </row>
    <row r="217" spans="1:5" ht="16.5" customHeight="1">
      <c r="A217" s="59"/>
      <c r="B217" s="3"/>
      <c r="C217" s="3"/>
      <c r="D217" s="3"/>
      <c r="E217" s="60"/>
    </row>
    <row r="218" spans="1:5" ht="16.5" customHeight="1">
      <c r="A218" s="59"/>
      <c r="B218" s="3"/>
      <c r="C218" s="3"/>
      <c r="D218" s="3"/>
      <c r="E218" s="60"/>
    </row>
    <row r="219" spans="1:5" ht="16.5" customHeight="1">
      <c r="A219" s="59"/>
      <c r="B219" s="3"/>
      <c r="C219" s="3"/>
      <c r="D219" s="3"/>
      <c r="E219" s="60"/>
    </row>
    <row r="220" spans="1:5" ht="16.5" customHeight="1">
      <c r="A220" s="59"/>
      <c r="B220" s="3"/>
      <c r="C220" s="3"/>
      <c r="D220" s="3"/>
      <c r="E220" s="60"/>
    </row>
    <row r="221" spans="1:5" ht="16.5" customHeight="1">
      <c r="A221" s="59"/>
      <c r="B221" s="3"/>
      <c r="C221" s="3"/>
      <c r="D221" s="3"/>
      <c r="E221" s="60"/>
    </row>
    <row r="222" spans="1:5" ht="16.5" customHeight="1">
      <c r="A222" s="59"/>
      <c r="B222" s="3"/>
      <c r="C222" s="3"/>
      <c r="D222" s="3"/>
      <c r="E222" s="60"/>
    </row>
    <row r="223" spans="1:5" ht="16.5" customHeight="1">
      <c r="A223" s="59"/>
      <c r="B223" s="3"/>
      <c r="C223" s="3"/>
      <c r="D223" s="3"/>
      <c r="E223" s="60"/>
    </row>
    <row r="224" spans="1:5" ht="16.5" customHeight="1">
      <c r="A224" s="59"/>
      <c r="B224" s="3"/>
      <c r="C224" s="3"/>
      <c r="D224" s="3"/>
      <c r="E224" s="60"/>
    </row>
    <row r="225" spans="1:5" ht="16.5" customHeight="1">
      <c r="A225" s="59"/>
      <c r="B225" s="3"/>
      <c r="C225" s="3"/>
      <c r="D225" s="3"/>
      <c r="E225" s="60"/>
    </row>
    <row r="226" spans="1:5" ht="16.5" customHeight="1">
      <c r="A226" s="59"/>
      <c r="B226" s="3"/>
      <c r="C226" s="3"/>
      <c r="D226" s="3"/>
      <c r="E226" s="60"/>
    </row>
    <row r="227" spans="1:5" ht="16.5" customHeight="1">
      <c r="A227" s="59"/>
      <c r="B227" s="3"/>
      <c r="C227" s="3"/>
      <c r="D227" s="3"/>
      <c r="E227" s="60"/>
    </row>
    <row r="228" spans="1:5" ht="16.5" customHeight="1">
      <c r="A228" s="59"/>
      <c r="B228" s="3"/>
      <c r="C228" s="3"/>
      <c r="D228" s="3"/>
      <c r="E228" s="60"/>
    </row>
    <row r="229" spans="1:5" ht="16.5" customHeight="1">
      <c r="A229" s="59"/>
      <c r="B229" s="3"/>
      <c r="C229" s="3"/>
      <c r="D229" s="3"/>
      <c r="E229" s="60"/>
    </row>
    <row r="230" spans="1:5" ht="16.5" customHeight="1">
      <c r="A230" s="59"/>
      <c r="B230" s="3"/>
      <c r="C230" s="3"/>
      <c r="D230" s="3"/>
      <c r="E230" s="60"/>
    </row>
    <row r="231" spans="1:5" ht="16.5" customHeight="1">
      <c r="A231" s="59"/>
      <c r="B231" s="3"/>
      <c r="C231" s="3"/>
      <c r="D231" s="3"/>
      <c r="E231" s="60"/>
    </row>
    <row r="232" spans="1:5" ht="16.5" customHeight="1">
      <c r="A232" s="59"/>
      <c r="B232" s="3"/>
      <c r="C232" s="3"/>
      <c r="D232" s="3"/>
      <c r="E232" s="60"/>
    </row>
    <row r="233" spans="1:5" ht="16.5" customHeight="1">
      <c r="A233" s="59"/>
      <c r="B233" s="3"/>
      <c r="C233" s="3"/>
      <c r="D233" s="3"/>
      <c r="E233" s="60"/>
    </row>
    <row r="234" spans="1:5" ht="16.5" customHeight="1">
      <c r="A234" s="59"/>
      <c r="B234" s="3"/>
      <c r="C234" s="3"/>
      <c r="D234" s="3"/>
      <c r="E234" s="60"/>
    </row>
    <row r="235" spans="1:5" ht="16.5" customHeight="1">
      <c r="A235" s="59"/>
      <c r="B235" s="3"/>
      <c r="C235" s="3"/>
      <c r="D235" s="3"/>
      <c r="E235" s="60"/>
    </row>
    <row r="236" spans="1:5" ht="16.5" customHeight="1">
      <c r="A236" s="59"/>
      <c r="B236" s="3"/>
      <c r="C236" s="3"/>
      <c r="D236" s="3"/>
      <c r="E236" s="60"/>
    </row>
    <row r="237" spans="1:5" ht="16.5" customHeight="1">
      <c r="A237" s="59"/>
      <c r="B237" s="3"/>
      <c r="C237" s="3"/>
      <c r="D237" s="3"/>
      <c r="E237" s="60"/>
    </row>
    <row r="238" spans="1:5" ht="16.5" customHeight="1">
      <c r="A238" s="59"/>
      <c r="B238" s="3"/>
      <c r="C238" s="3"/>
      <c r="D238" s="3"/>
      <c r="E238" s="60"/>
    </row>
    <row r="239" spans="1:5" ht="16.5" customHeight="1">
      <c r="A239" s="59"/>
      <c r="B239" s="3"/>
      <c r="C239" s="3"/>
      <c r="D239" s="3"/>
      <c r="E239" s="60"/>
    </row>
    <row r="240" spans="1:5" ht="16.5" customHeight="1">
      <c r="A240" s="59"/>
      <c r="B240" s="3"/>
      <c r="C240" s="3"/>
      <c r="D240" s="3"/>
      <c r="E240" s="60"/>
    </row>
    <row r="241" spans="1:5" ht="16.5" customHeight="1">
      <c r="A241" s="59"/>
      <c r="B241" s="3"/>
      <c r="C241" s="3"/>
      <c r="D241" s="3"/>
      <c r="E241" s="60"/>
    </row>
    <row r="242" spans="1:5" ht="16.5" customHeight="1">
      <c r="A242" s="59"/>
      <c r="B242" s="3"/>
      <c r="C242" s="3"/>
      <c r="D242" s="3"/>
      <c r="E242" s="60"/>
    </row>
    <row r="243" spans="1:5" ht="16.5" customHeight="1">
      <c r="A243" s="59"/>
      <c r="B243" s="3"/>
      <c r="C243" s="3"/>
      <c r="D243" s="3"/>
      <c r="E243" s="60"/>
    </row>
    <row r="244" spans="1:5" ht="16.5" customHeight="1">
      <c r="A244" s="59"/>
      <c r="B244" s="3"/>
      <c r="C244" s="3"/>
      <c r="D244" s="3"/>
      <c r="E244" s="60"/>
    </row>
    <row r="245" spans="1:5" ht="16.5" customHeight="1">
      <c r="A245" s="59"/>
      <c r="B245" s="3"/>
      <c r="C245" s="3"/>
      <c r="D245" s="3"/>
      <c r="E245" s="60"/>
    </row>
    <row r="246" spans="1:5" ht="16.5" customHeight="1">
      <c r="A246" s="59"/>
      <c r="B246" s="3"/>
      <c r="C246" s="3"/>
      <c r="D246" s="3"/>
      <c r="E246" s="60"/>
    </row>
    <row r="247" spans="1:5" ht="16.5" customHeight="1">
      <c r="A247" s="59"/>
      <c r="B247" s="3"/>
      <c r="C247" s="3"/>
      <c r="D247" s="3"/>
      <c r="E247" s="60"/>
    </row>
    <row r="248" spans="1:5" ht="16.5" customHeight="1">
      <c r="A248" s="59"/>
      <c r="B248" s="3"/>
      <c r="C248" s="3"/>
      <c r="D248" s="3"/>
      <c r="E248" s="60"/>
    </row>
    <row r="249" spans="1:5" ht="16.5" customHeight="1">
      <c r="A249" s="59"/>
      <c r="B249" s="3"/>
      <c r="C249" s="3"/>
      <c r="D249" s="3"/>
      <c r="E249" s="60"/>
    </row>
    <row r="250" spans="1:5" ht="16.5" customHeight="1">
      <c r="A250" s="59"/>
      <c r="B250" s="3"/>
      <c r="C250" s="3"/>
      <c r="D250" s="3"/>
      <c r="E250" s="60"/>
    </row>
    <row r="251" spans="1:5" ht="16.5" customHeight="1">
      <c r="A251" s="59"/>
      <c r="B251" s="3"/>
      <c r="C251" s="3"/>
      <c r="D251" s="3"/>
      <c r="E251" s="60"/>
    </row>
    <row r="252" spans="1:5" ht="16.5" customHeight="1">
      <c r="A252" s="59"/>
      <c r="B252" s="3"/>
      <c r="C252" s="3"/>
      <c r="D252" s="3"/>
      <c r="E252" s="60"/>
    </row>
    <row r="253" spans="1:5" ht="16.5" customHeight="1">
      <c r="A253" s="59"/>
      <c r="B253" s="3"/>
      <c r="C253" s="3"/>
      <c r="D253" s="3"/>
      <c r="E253" s="60"/>
    </row>
    <row r="254" spans="1:5" ht="16.5" customHeight="1">
      <c r="A254" s="59"/>
      <c r="B254" s="3"/>
      <c r="C254" s="3"/>
      <c r="D254" s="3"/>
      <c r="E254" s="60"/>
    </row>
    <row r="255" spans="1:5" ht="16.5" customHeight="1">
      <c r="A255" s="59"/>
      <c r="B255" s="3"/>
      <c r="C255" s="3"/>
      <c r="D255" s="3"/>
      <c r="E255" s="60"/>
    </row>
    <row r="256" spans="1:5" ht="16.5" customHeight="1">
      <c r="A256" s="59"/>
      <c r="B256" s="3"/>
      <c r="C256" s="3"/>
      <c r="D256" s="3"/>
      <c r="E256" s="60"/>
    </row>
    <row r="257" spans="1:5" ht="16.5" customHeight="1">
      <c r="A257" s="59"/>
      <c r="B257" s="3"/>
      <c r="C257" s="3"/>
      <c r="D257" s="3"/>
      <c r="E257" s="60"/>
    </row>
    <row r="258" spans="1:5" ht="16.5" customHeight="1">
      <c r="A258" s="59"/>
      <c r="B258" s="3"/>
      <c r="C258" s="3"/>
      <c r="D258" s="3"/>
      <c r="E258" s="60"/>
    </row>
    <row r="259" spans="1:5" ht="16.5" customHeight="1">
      <c r="A259" s="59"/>
      <c r="B259" s="3"/>
      <c r="C259" s="3"/>
      <c r="D259" s="3"/>
      <c r="E259" s="60"/>
    </row>
    <row r="260" spans="1:5" ht="16.5" customHeight="1">
      <c r="A260" s="59"/>
      <c r="B260" s="3"/>
      <c r="C260" s="3"/>
      <c r="D260" s="3"/>
      <c r="E260" s="60"/>
    </row>
    <row r="261" spans="1:5" ht="16.5" customHeight="1">
      <c r="A261" s="59"/>
      <c r="B261" s="3"/>
      <c r="C261" s="3"/>
      <c r="D261" s="3"/>
      <c r="E261" s="60"/>
    </row>
    <row r="262" spans="1:5" ht="16.5" customHeight="1">
      <c r="A262" s="59"/>
      <c r="B262" s="3"/>
      <c r="C262" s="3"/>
      <c r="D262" s="3"/>
      <c r="E262" s="60"/>
    </row>
    <row r="263" spans="1:5" ht="16.5" customHeight="1">
      <c r="A263" s="59"/>
      <c r="B263" s="3"/>
      <c r="C263" s="3"/>
      <c r="D263" s="3"/>
      <c r="E263" s="60"/>
    </row>
    <row r="264" spans="1:5" ht="16.5" customHeight="1">
      <c r="A264" s="59"/>
      <c r="B264" s="3"/>
      <c r="C264" s="3"/>
      <c r="D264" s="3"/>
      <c r="E264" s="60"/>
    </row>
    <row r="265" spans="1:5" ht="16.5" customHeight="1">
      <c r="A265" s="59"/>
      <c r="B265" s="3"/>
      <c r="C265" s="3"/>
      <c r="D265" s="3"/>
      <c r="E265" s="60"/>
    </row>
    <row r="266" spans="1:5" ht="16.5" customHeight="1">
      <c r="A266" s="59"/>
      <c r="B266" s="3"/>
      <c r="C266" s="3"/>
      <c r="D266" s="3"/>
      <c r="E266" s="60"/>
    </row>
    <row r="267" spans="1:5" ht="16.5" customHeight="1">
      <c r="A267" s="59"/>
      <c r="B267" s="3"/>
      <c r="C267" s="3"/>
      <c r="D267" s="3"/>
      <c r="E267" s="60"/>
    </row>
    <row r="268" spans="1:5" ht="16.5" customHeight="1">
      <c r="A268" s="59"/>
      <c r="B268" s="3"/>
      <c r="C268" s="3"/>
      <c r="D268" s="3"/>
      <c r="E268" s="60"/>
    </row>
    <row r="269" spans="1:5" ht="16.5" customHeight="1">
      <c r="A269" s="59"/>
      <c r="B269" s="3"/>
      <c r="C269" s="3"/>
      <c r="D269" s="3"/>
      <c r="E269" s="60"/>
    </row>
    <row r="270" spans="1:5" ht="16.5" customHeight="1">
      <c r="A270" s="59"/>
      <c r="B270" s="3"/>
      <c r="C270" s="3"/>
      <c r="D270" s="3"/>
      <c r="E270" s="60"/>
    </row>
    <row r="271" spans="1:5" ht="16.5" customHeight="1">
      <c r="A271" s="59"/>
      <c r="B271" s="3"/>
      <c r="C271" s="3"/>
      <c r="D271" s="3"/>
      <c r="E271" s="60"/>
    </row>
    <row r="272" spans="1:5" ht="16.5" customHeight="1">
      <c r="A272" s="59"/>
      <c r="B272" s="3"/>
      <c r="C272" s="3"/>
      <c r="D272" s="3"/>
      <c r="E272" s="60"/>
    </row>
    <row r="273" spans="1:5" ht="16.5" customHeight="1">
      <c r="A273" s="59"/>
      <c r="B273" s="3"/>
      <c r="C273" s="3"/>
      <c r="D273" s="3"/>
      <c r="E273" s="60"/>
    </row>
    <row r="274" spans="1:5" ht="16.5" customHeight="1">
      <c r="A274" s="59"/>
      <c r="B274" s="3"/>
      <c r="C274" s="3"/>
      <c r="D274" s="3"/>
      <c r="E274" s="60"/>
    </row>
    <row r="275" spans="1:5" ht="16.5" customHeight="1">
      <c r="A275" s="59"/>
      <c r="B275" s="3"/>
      <c r="C275" s="3"/>
      <c r="D275" s="3"/>
      <c r="E275" s="60"/>
    </row>
    <row r="276" spans="1:5" ht="16.5" customHeight="1">
      <c r="A276" s="59"/>
      <c r="B276" s="3"/>
      <c r="C276" s="3"/>
      <c r="D276" s="3"/>
      <c r="E276" s="60"/>
    </row>
    <row r="277" spans="1:5" ht="16.5" customHeight="1">
      <c r="A277" s="59"/>
      <c r="B277" s="3"/>
      <c r="C277" s="3"/>
      <c r="D277" s="3"/>
      <c r="E277" s="60"/>
    </row>
    <row r="278" spans="1:5" ht="16.5" customHeight="1">
      <c r="A278" s="59"/>
      <c r="B278" s="3"/>
      <c r="C278" s="3"/>
      <c r="D278" s="3"/>
      <c r="E278" s="60"/>
    </row>
    <row r="279" spans="1:5" ht="16.5" customHeight="1">
      <c r="A279" s="59"/>
      <c r="B279" s="3"/>
      <c r="C279" s="3"/>
      <c r="D279" s="3"/>
      <c r="E279" s="60"/>
    </row>
    <row r="280" spans="1:5" ht="16.5" customHeight="1">
      <c r="A280" s="59"/>
      <c r="B280" s="3"/>
      <c r="C280" s="3"/>
      <c r="D280" s="3"/>
      <c r="E280" s="60"/>
    </row>
    <row r="281" spans="1:5" ht="16.5" customHeight="1">
      <c r="A281" s="59"/>
      <c r="B281" s="3"/>
      <c r="C281" s="3"/>
      <c r="D281" s="3"/>
      <c r="E281" s="60"/>
    </row>
    <row r="282" spans="1:5" ht="16.5" customHeight="1">
      <c r="A282" s="59"/>
      <c r="B282" s="3"/>
      <c r="C282" s="3"/>
      <c r="D282" s="3"/>
      <c r="E282" s="60"/>
    </row>
    <row r="283" spans="1:5" ht="16.5" customHeight="1">
      <c r="A283" s="59"/>
      <c r="B283" s="3"/>
      <c r="C283" s="3"/>
      <c r="D283" s="3"/>
      <c r="E283" s="60"/>
    </row>
    <row r="284" spans="1:5" ht="16.5" customHeight="1">
      <c r="A284" s="59"/>
      <c r="B284" s="3"/>
      <c r="C284" s="3"/>
      <c r="D284" s="3"/>
      <c r="E284" s="60"/>
    </row>
    <row r="285" spans="1:5" ht="16.5" customHeight="1">
      <c r="A285" s="59"/>
      <c r="B285" s="3"/>
      <c r="C285" s="3"/>
      <c r="D285" s="3"/>
      <c r="E285" s="60"/>
    </row>
    <row r="286" spans="1:5" ht="16.5" customHeight="1">
      <c r="A286" s="59"/>
      <c r="B286" s="3"/>
      <c r="C286" s="3"/>
      <c r="D286" s="3"/>
      <c r="E286" s="60"/>
    </row>
    <row r="287" spans="1:5" ht="16.5" customHeight="1">
      <c r="A287" s="59"/>
      <c r="B287" s="3"/>
      <c r="C287" s="3"/>
      <c r="D287" s="3"/>
      <c r="E287" s="60"/>
    </row>
    <row r="288" spans="1:5" ht="16.5" customHeight="1">
      <c r="A288" s="59"/>
      <c r="B288" s="3"/>
      <c r="C288" s="3"/>
      <c r="D288" s="3"/>
      <c r="E288" s="60"/>
    </row>
    <row r="289" spans="1:5" ht="16.5" customHeight="1">
      <c r="A289" s="59"/>
      <c r="B289" s="3"/>
      <c r="C289" s="3"/>
      <c r="D289" s="3"/>
      <c r="E289" s="60"/>
    </row>
    <row r="290" spans="1:5" ht="16.5" customHeight="1">
      <c r="A290" s="59"/>
      <c r="B290" s="3"/>
      <c r="C290" s="3"/>
      <c r="D290" s="3"/>
      <c r="E290" s="60"/>
    </row>
    <row r="291" spans="1:5" ht="16.5" customHeight="1">
      <c r="A291" s="59"/>
      <c r="B291" s="3"/>
      <c r="C291" s="3"/>
      <c r="D291" s="3"/>
      <c r="E291" s="60"/>
    </row>
    <row r="292" spans="1:5" ht="16.5" customHeight="1">
      <c r="A292" s="59"/>
      <c r="B292" s="3"/>
      <c r="C292" s="3"/>
      <c r="D292" s="3"/>
      <c r="E292" s="60"/>
    </row>
    <row r="293" spans="1:5" ht="16.5" customHeight="1">
      <c r="A293" s="59"/>
      <c r="B293" s="3"/>
      <c r="C293" s="3"/>
      <c r="D293" s="3"/>
      <c r="E293" s="60"/>
    </row>
    <row r="294" spans="1:5" ht="16.5" customHeight="1">
      <c r="A294" s="59"/>
      <c r="B294" s="3"/>
      <c r="C294" s="3"/>
      <c r="D294" s="3"/>
      <c r="E294" s="60"/>
    </row>
    <row r="295" spans="1:5" ht="16.5" customHeight="1">
      <c r="A295" s="59"/>
      <c r="B295" s="3"/>
      <c r="C295" s="3"/>
      <c r="D295" s="3"/>
      <c r="E295" s="60"/>
    </row>
    <row r="296" spans="1:5" ht="16.5" customHeight="1">
      <c r="A296" s="59"/>
      <c r="B296" s="3"/>
      <c r="C296" s="3"/>
      <c r="D296" s="3"/>
      <c r="E296" s="60"/>
    </row>
    <row r="297" spans="1:5" ht="16.5" customHeight="1">
      <c r="A297" s="59"/>
      <c r="B297" s="3"/>
      <c r="C297" s="3"/>
      <c r="D297" s="3"/>
      <c r="E297" s="60"/>
    </row>
    <row r="298" spans="1:5" ht="16.5" customHeight="1">
      <c r="A298" s="59"/>
      <c r="B298" s="3"/>
      <c r="C298" s="3"/>
      <c r="D298" s="3"/>
      <c r="E298" s="60"/>
    </row>
    <row r="299" spans="1:5" ht="16.5" customHeight="1">
      <c r="A299" s="59"/>
      <c r="B299" s="3"/>
      <c r="C299" s="3"/>
      <c r="D299" s="3"/>
      <c r="E299" s="60"/>
    </row>
    <row r="300" spans="1:5" ht="16.5" customHeight="1">
      <c r="A300" s="59"/>
      <c r="B300" s="3"/>
      <c r="C300" s="3"/>
      <c r="D300" s="3"/>
      <c r="E300" s="60"/>
    </row>
    <row r="301" spans="1:5" ht="16.5" customHeight="1">
      <c r="A301" s="59"/>
      <c r="B301" s="3"/>
      <c r="C301" s="3"/>
      <c r="D301" s="3"/>
      <c r="E301" s="60"/>
    </row>
    <row r="302" spans="1:5" ht="16.5" customHeight="1">
      <c r="A302" s="59"/>
      <c r="B302" s="3"/>
      <c r="C302" s="3"/>
      <c r="D302" s="3"/>
      <c r="E302" s="60"/>
    </row>
    <row r="303" spans="1:5" ht="16.5" customHeight="1">
      <c r="A303" s="59"/>
      <c r="B303" s="3"/>
      <c r="C303" s="3"/>
      <c r="D303" s="3"/>
      <c r="E303" s="60"/>
    </row>
    <row r="304" spans="1:5" ht="16.5" customHeight="1">
      <c r="A304" s="59"/>
      <c r="B304" s="3"/>
      <c r="C304" s="3"/>
      <c r="D304" s="3"/>
      <c r="E304" s="60"/>
    </row>
    <row r="305" spans="1:5" ht="16.5" customHeight="1">
      <c r="A305" s="59"/>
      <c r="B305" s="3"/>
      <c r="C305" s="3"/>
      <c r="D305" s="3"/>
      <c r="E305" s="60"/>
    </row>
    <row r="306" spans="1:5" ht="16.5" customHeight="1">
      <c r="A306" s="59"/>
      <c r="B306" s="3"/>
      <c r="C306" s="3"/>
      <c r="D306" s="3"/>
      <c r="E306" s="60"/>
    </row>
    <row r="307" spans="1:5" ht="16.5" customHeight="1">
      <c r="A307" s="59"/>
      <c r="B307" s="3"/>
      <c r="C307" s="3"/>
      <c r="D307" s="3"/>
      <c r="E307" s="60"/>
    </row>
    <row r="308" spans="1:5" ht="16.5" customHeight="1">
      <c r="A308" s="59"/>
      <c r="B308" s="3"/>
      <c r="C308" s="3"/>
      <c r="D308" s="3"/>
      <c r="E308" s="60"/>
    </row>
    <row r="309" spans="1:5" ht="16.5" customHeight="1">
      <c r="A309" s="59"/>
      <c r="B309" s="3"/>
      <c r="C309" s="3"/>
      <c r="D309" s="3"/>
      <c r="E309" s="60"/>
    </row>
    <row r="310" spans="1:5" ht="16.5" customHeight="1">
      <c r="A310" s="59"/>
      <c r="B310" s="3"/>
      <c r="C310" s="3"/>
      <c r="D310" s="3"/>
      <c r="E310" s="60"/>
    </row>
    <row r="311" spans="1:5" ht="16.5" customHeight="1">
      <c r="A311" s="59"/>
      <c r="B311" s="3"/>
      <c r="C311" s="3"/>
      <c r="D311" s="3"/>
      <c r="E311" s="60"/>
    </row>
    <row r="312" spans="1:5" ht="16.5" customHeight="1">
      <c r="A312" s="59"/>
      <c r="B312" s="3"/>
      <c r="C312" s="3"/>
      <c r="D312" s="3"/>
      <c r="E312" s="60"/>
    </row>
    <row r="313" spans="1:5" ht="16.5" customHeight="1">
      <c r="A313" s="59"/>
      <c r="B313" s="3"/>
      <c r="C313" s="3"/>
      <c r="D313" s="3"/>
      <c r="E313" s="60"/>
    </row>
    <row r="314" spans="1:5" ht="16.5" customHeight="1">
      <c r="A314" s="59"/>
      <c r="B314" s="3"/>
      <c r="C314" s="3"/>
      <c r="D314" s="3"/>
      <c r="E314" s="60"/>
    </row>
    <row r="315" spans="1:5" ht="16.5" customHeight="1">
      <c r="A315" s="59"/>
      <c r="B315" s="3"/>
      <c r="C315" s="3"/>
      <c r="D315" s="3"/>
      <c r="E315" s="60"/>
    </row>
    <row r="316" spans="1:5" ht="16.5" customHeight="1">
      <c r="A316" s="59"/>
      <c r="B316" s="3"/>
      <c r="C316" s="3"/>
      <c r="D316" s="3"/>
      <c r="E316" s="60"/>
    </row>
    <row r="317" spans="1:5" ht="16.5" customHeight="1">
      <c r="A317" s="59"/>
      <c r="B317" s="3"/>
      <c r="C317" s="3"/>
      <c r="D317" s="3"/>
      <c r="E317" s="60"/>
    </row>
    <row r="318" spans="1:5" ht="16.5" customHeight="1">
      <c r="A318" s="59"/>
      <c r="B318" s="3"/>
      <c r="C318" s="3"/>
      <c r="D318" s="3"/>
      <c r="E318" s="60"/>
    </row>
    <row r="319" spans="1:5" ht="16.5" customHeight="1">
      <c r="A319" s="59"/>
      <c r="B319" s="3"/>
      <c r="C319" s="3"/>
      <c r="D319" s="3"/>
      <c r="E319" s="60"/>
    </row>
    <row r="320" spans="1:5" ht="16.5" customHeight="1">
      <c r="A320" s="59"/>
      <c r="B320" s="3"/>
      <c r="C320" s="3"/>
      <c r="D320" s="3"/>
      <c r="E320" s="60"/>
    </row>
    <row r="321" spans="1:5" ht="16.5" customHeight="1">
      <c r="A321" s="59"/>
      <c r="B321" s="3"/>
      <c r="C321" s="3"/>
      <c r="D321" s="3"/>
      <c r="E321" s="60"/>
    </row>
    <row r="322" spans="1:5" ht="16.5" customHeight="1">
      <c r="A322" s="59"/>
      <c r="B322" s="3"/>
      <c r="C322" s="3"/>
      <c r="D322" s="3"/>
      <c r="E322" s="60"/>
    </row>
    <row r="323" spans="1:5" ht="16.5" customHeight="1">
      <c r="A323" s="59"/>
      <c r="B323" s="3"/>
      <c r="C323" s="3"/>
      <c r="D323" s="3"/>
      <c r="E323" s="60"/>
    </row>
    <row r="324" spans="1:5" ht="16.5" customHeight="1">
      <c r="A324" s="59"/>
      <c r="B324" s="3"/>
      <c r="C324" s="3"/>
      <c r="D324" s="3"/>
      <c r="E324" s="60"/>
    </row>
    <row r="325" spans="1:5" ht="16.5" customHeight="1">
      <c r="A325" s="59"/>
      <c r="B325" s="3"/>
      <c r="C325" s="3"/>
      <c r="D325" s="3"/>
      <c r="E325" s="60"/>
    </row>
    <row r="326" spans="1:5" ht="16.5" customHeight="1">
      <c r="A326" s="59"/>
      <c r="B326" s="3"/>
      <c r="C326" s="3"/>
      <c r="D326" s="3"/>
      <c r="E326" s="60"/>
    </row>
    <row r="327" spans="1:5" ht="16.5" customHeight="1">
      <c r="A327" s="59"/>
      <c r="B327" s="3"/>
      <c r="C327" s="3"/>
      <c r="D327" s="3"/>
      <c r="E327" s="60"/>
    </row>
    <row r="328" spans="1:5" ht="16.5" customHeight="1">
      <c r="A328" s="59"/>
      <c r="B328" s="3"/>
      <c r="C328" s="3"/>
      <c r="D328" s="3"/>
      <c r="E328" s="60"/>
    </row>
    <row r="329" spans="1:5" ht="16.5" customHeight="1">
      <c r="A329" s="59"/>
      <c r="B329" s="3"/>
      <c r="C329" s="3"/>
      <c r="D329" s="3"/>
      <c r="E329" s="60"/>
    </row>
    <row r="330" spans="1:5" ht="16.5" customHeight="1">
      <c r="A330" s="59"/>
      <c r="B330" s="3"/>
      <c r="C330" s="3"/>
      <c r="D330" s="3"/>
      <c r="E330" s="60"/>
    </row>
    <row r="331" spans="1:5" ht="16.5" customHeight="1">
      <c r="A331" s="59"/>
      <c r="B331" s="3"/>
      <c r="C331" s="3"/>
      <c r="D331" s="3"/>
      <c r="E331" s="60"/>
    </row>
    <row r="332" spans="1:5" ht="16.5" customHeight="1">
      <c r="A332" s="59"/>
      <c r="B332" s="3"/>
      <c r="C332" s="3"/>
      <c r="D332" s="3"/>
      <c r="E332" s="60"/>
    </row>
    <row r="333" spans="1:5" ht="16.5" customHeight="1">
      <c r="A333" s="59"/>
      <c r="B333" s="3"/>
      <c r="C333" s="3"/>
      <c r="D333" s="3"/>
      <c r="E333" s="60"/>
    </row>
    <row r="334" spans="1:5" ht="16.5" customHeight="1">
      <c r="A334" s="59"/>
      <c r="B334" s="3"/>
      <c r="C334" s="3"/>
      <c r="D334" s="3"/>
      <c r="E334" s="60"/>
    </row>
    <row r="335" spans="1:5" ht="16.5" customHeight="1">
      <c r="A335" s="59"/>
      <c r="B335" s="3"/>
      <c r="C335" s="3"/>
      <c r="D335" s="3"/>
      <c r="E335" s="60"/>
    </row>
    <row r="336" spans="1:5" ht="16.5" customHeight="1">
      <c r="A336" s="59"/>
      <c r="B336" s="3"/>
      <c r="C336" s="3"/>
      <c r="D336" s="3"/>
      <c r="E336" s="60"/>
    </row>
    <row r="337" spans="1:5" ht="16.5" customHeight="1">
      <c r="A337" s="59"/>
      <c r="B337" s="3"/>
      <c r="C337" s="3"/>
      <c r="D337" s="3"/>
      <c r="E337" s="60"/>
    </row>
    <row r="338" spans="1:5" ht="16.5" customHeight="1">
      <c r="A338" s="59"/>
      <c r="B338" s="3"/>
      <c r="C338" s="3"/>
      <c r="D338" s="3"/>
      <c r="E338" s="60"/>
    </row>
    <row r="339" spans="1:5" ht="16.5" customHeight="1">
      <c r="A339" s="59"/>
      <c r="B339" s="3"/>
      <c r="C339" s="3"/>
      <c r="D339" s="3"/>
      <c r="E339" s="60"/>
    </row>
    <row r="340" spans="1:5" ht="16.5" customHeight="1">
      <c r="A340" s="59"/>
      <c r="B340" s="3"/>
      <c r="C340" s="3"/>
      <c r="D340" s="3"/>
      <c r="E340" s="60"/>
    </row>
    <row r="341" spans="1:5" ht="16.5" customHeight="1">
      <c r="A341" s="59"/>
      <c r="B341" s="3"/>
      <c r="C341" s="3"/>
      <c r="D341" s="3"/>
      <c r="E341" s="60"/>
    </row>
    <row r="342" spans="1:5" ht="16.5" customHeight="1">
      <c r="A342" s="59"/>
      <c r="B342" s="3"/>
      <c r="C342" s="3"/>
      <c r="D342" s="3"/>
      <c r="E342" s="60"/>
    </row>
    <row r="343" spans="1:5" ht="16.5" customHeight="1">
      <c r="A343" s="59"/>
      <c r="B343" s="3"/>
      <c r="C343" s="3"/>
      <c r="D343" s="3"/>
      <c r="E343" s="60"/>
    </row>
    <row r="344" spans="1:5" ht="16.5" customHeight="1">
      <c r="A344" s="59"/>
      <c r="B344" s="3"/>
      <c r="C344" s="3"/>
      <c r="D344" s="3"/>
      <c r="E344" s="60"/>
    </row>
    <row r="345" spans="1:5" ht="16.5" customHeight="1">
      <c r="A345" s="59"/>
      <c r="B345" s="3"/>
      <c r="C345" s="3"/>
      <c r="D345" s="3"/>
      <c r="E345" s="60"/>
    </row>
    <row r="346" spans="1:5" ht="16.5" customHeight="1">
      <c r="A346" s="59"/>
      <c r="B346" s="3"/>
      <c r="C346" s="3"/>
      <c r="D346" s="3"/>
      <c r="E346" s="60"/>
    </row>
    <row r="347" spans="1:5" ht="16.5" customHeight="1">
      <c r="A347" s="59"/>
      <c r="B347" s="3"/>
      <c r="C347" s="3"/>
      <c r="D347" s="3"/>
      <c r="E347" s="60"/>
    </row>
    <row r="348" spans="1:5" ht="16.5" customHeight="1">
      <c r="A348" s="59"/>
      <c r="B348" s="3"/>
      <c r="C348" s="3"/>
      <c r="D348" s="3"/>
      <c r="E348" s="60"/>
    </row>
    <row r="349" spans="1:5" ht="16.5" customHeight="1">
      <c r="A349" s="59"/>
      <c r="B349" s="3"/>
      <c r="C349" s="3"/>
      <c r="D349" s="3"/>
      <c r="E349" s="60"/>
    </row>
    <row r="350" spans="1:5" ht="16.5" customHeight="1">
      <c r="A350" s="59"/>
      <c r="B350" s="3"/>
      <c r="C350" s="3"/>
      <c r="D350" s="3"/>
      <c r="E350" s="60"/>
    </row>
    <row r="351" spans="1:5" ht="16.5" customHeight="1">
      <c r="A351" s="59"/>
      <c r="B351" s="3"/>
      <c r="C351" s="3"/>
      <c r="D351" s="3"/>
      <c r="E351" s="60"/>
    </row>
    <row r="352" spans="1:5" ht="16.5" customHeight="1">
      <c r="A352" s="59"/>
      <c r="B352" s="3"/>
      <c r="C352" s="3"/>
      <c r="D352" s="3"/>
      <c r="E352" s="60"/>
    </row>
    <row r="353" spans="1:5" ht="16.5" customHeight="1">
      <c r="A353" s="59"/>
      <c r="B353" s="3"/>
      <c r="C353" s="3"/>
      <c r="D353" s="3"/>
      <c r="E353" s="60"/>
    </row>
    <row r="354" spans="1:5" ht="16.5" customHeight="1">
      <c r="A354" s="59"/>
      <c r="B354" s="3"/>
      <c r="C354" s="3"/>
      <c r="D354" s="3"/>
      <c r="E354" s="60"/>
    </row>
    <row r="355" spans="1:5" ht="16.5" customHeight="1">
      <c r="A355" s="59"/>
      <c r="B355" s="3"/>
      <c r="C355" s="3"/>
      <c r="D355" s="3"/>
      <c r="E355" s="60"/>
    </row>
    <row r="356" spans="1:5" ht="16.5" customHeight="1">
      <c r="A356" s="59"/>
      <c r="B356" s="3"/>
      <c r="C356" s="3"/>
      <c r="D356" s="3"/>
      <c r="E356" s="60"/>
    </row>
    <row r="357" spans="1:5" ht="16.5" customHeight="1">
      <c r="A357" s="59"/>
      <c r="B357" s="3"/>
      <c r="C357" s="3"/>
      <c r="D357" s="3"/>
      <c r="E357" s="60"/>
    </row>
    <row r="358" spans="1:5" ht="16.5" customHeight="1">
      <c r="A358" s="59"/>
      <c r="B358" s="3"/>
      <c r="C358" s="3"/>
      <c r="D358" s="3"/>
      <c r="E358" s="60"/>
    </row>
    <row r="359" spans="1:5" ht="16.5" customHeight="1">
      <c r="A359" s="59"/>
      <c r="B359" s="3"/>
      <c r="C359" s="3"/>
      <c r="D359" s="3"/>
      <c r="E359" s="60"/>
    </row>
    <row r="360" spans="1:5" ht="16.5" customHeight="1">
      <c r="A360" s="59"/>
      <c r="B360" s="3"/>
      <c r="C360" s="3"/>
      <c r="D360" s="3"/>
      <c r="E360" s="60"/>
    </row>
    <row r="361" spans="1:5" ht="16.5" customHeight="1">
      <c r="A361" s="59"/>
      <c r="B361" s="3"/>
      <c r="C361" s="3"/>
      <c r="D361" s="3"/>
      <c r="E361" s="60"/>
    </row>
    <row r="362" spans="1:5" ht="16.5" customHeight="1">
      <c r="A362" s="59"/>
      <c r="B362" s="3"/>
      <c r="C362" s="3"/>
      <c r="D362" s="3"/>
      <c r="E362" s="60"/>
    </row>
    <row r="363" spans="1:5" ht="16.5" customHeight="1">
      <c r="A363" s="59"/>
      <c r="B363" s="3"/>
      <c r="C363" s="3"/>
      <c r="D363" s="3"/>
      <c r="E363" s="60"/>
    </row>
    <row r="364" spans="1:5" ht="16.5" customHeight="1">
      <c r="A364" s="59"/>
      <c r="B364" s="3"/>
      <c r="C364" s="3"/>
      <c r="D364" s="3"/>
      <c r="E364" s="60"/>
    </row>
    <row r="365" spans="1:5" ht="16.5" customHeight="1">
      <c r="A365" s="59"/>
      <c r="B365" s="3"/>
      <c r="C365" s="3"/>
      <c r="D365" s="3"/>
      <c r="E365" s="60"/>
    </row>
    <row r="366" spans="1:5" ht="16.5" customHeight="1">
      <c r="A366" s="59"/>
      <c r="B366" s="3"/>
      <c r="C366" s="3"/>
      <c r="D366" s="3"/>
      <c r="E366" s="60"/>
    </row>
    <row r="367" spans="1:5" ht="16.5" customHeight="1">
      <c r="A367" s="59"/>
      <c r="B367" s="3"/>
      <c r="C367" s="3"/>
      <c r="D367" s="3"/>
      <c r="E367" s="60"/>
    </row>
    <row r="368" spans="1:5" ht="16.5" customHeight="1">
      <c r="A368" s="59"/>
      <c r="B368" s="3"/>
      <c r="C368" s="3"/>
      <c r="D368" s="3"/>
      <c r="E368" s="60"/>
    </row>
    <row r="369" spans="1:5" ht="16.5" customHeight="1">
      <c r="A369" s="59"/>
      <c r="B369" s="3"/>
      <c r="C369" s="3"/>
      <c r="D369" s="3"/>
      <c r="E369" s="60"/>
    </row>
    <row r="370" spans="1:5" ht="16.5" customHeight="1">
      <c r="A370" s="59"/>
      <c r="B370" s="3"/>
      <c r="C370" s="3"/>
      <c r="D370" s="3"/>
      <c r="E370" s="60"/>
    </row>
    <row r="371" spans="1:5" ht="16.5" customHeight="1">
      <c r="A371" s="59"/>
      <c r="B371" s="3"/>
      <c r="C371" s="3"/>
      <c r="D371" s="3"/>
      <c r="E371" s="60"/>
    </row>
    <row r="372" spans="1:5" ht="16.5" customHeight="1">
      <c r="A372" s="59"/>
      <c r="B372" s="3"/>
      <c r="C372" s="3"/>
      <c r="D372" s="3"/>
      <c r="E372" s="60"/>
    </row>
    <row r="373" spans="1:5" ht="16.5" customHeight="1">
      <c r="A373" s="59"/>
      <c r="B373" s="3"/>
      <c r="C373" s="3"/>
      <c r="D373" s="3"/>
      <c r="E373" s="60"/>
    </row>
    <row r="374" spans="1:5" ht="16.5" customHeight="1">
      <c r="A374" s="59"/>
      <c r="B374" s="3"/>
      <c r="C374" s="3"/>
      <c r="D374" s="3"/>
      <c r="E374" s="60"/>
    </row>
    <row r="375" spans="1:5" ht="16.5" customHeight="1">
      <c r="A375" s="59"/>
      <c r="B375" s="3"/>
      <c r="C375" s="3"/>
      <c r="D375" s="3"/>
      <c r="E375" s="60"/>
    </row>
    <row r="376" spans="1:5" ht="16.5" customHeight="1">
      <c r="A376" s="59"/>
      <c r="B376" s="3"/>
      <c r="C376" s="3"/>
      <c r="D376" s="3"/>
      <c r="E376" s="60"/>
    </row>
    <row r="377" spans="1:5" ht="16.5" customHeight="1">
      <c r="A377" s="59"/>
      <c r="B377" s="3"/>
      <c r="C377" s="3"/>
      <c r="D377" s="3"/>
      <c r="E377" s="60"/>
    </row>
    <row r="378" spans="1:5" ht="16.5" customHeight="1">
      <c r="A378" s="59"/>
      <c r="B378" s="3"/>
      <c r="C378" s="3"/>
      <c r="D378" s="3"/>
      <c r="E378" s="60"/>
    </row>
    <row r="379" spans="1:5" ht="16.5" customHeight="1">
      <c r="A379" s="59"/>
      <c r="B379" s="3"/>
      <c r="C379" s="3"/>
      <c r="D379" s="3"/>
      <c r="E379" s="60"/>
    </row>
    <row r="380" spans="1:5" ht="16.5" customHeight="1">
      <c r="A380" s="59"/>
      <c r="B380" s="3"/>
      <c r="C380" s="3"/>
      <c r="D380" s="3"/>
      <c r="E380" s="60"/>
    </row>
    <row r="381" spans="1:5" ht="16.5" customHeight="1">
      <c r="A381" s="59"/>
      <c r="B381" s="3"/>
      <c r="C381" s="3"/>
      <c r="D381" s="3"/>
      <c r="E381" s="60"/>
    </row>
    <row r="382" spans="1:5" ht="16.5" customHeight="1">
      <c r="A382" s="59"/>
      <c r="B382" s="3"/>
      <c r="C382" s="3"/>
      <c r="D382" s="3"/>
      <c r="E382" s="60"/>
    </row>
    <row r="383" spans="1:5" ht="16.5" customHeight="1">
      <c r="A383" s="59"/>
      <c r="B383" s="3"/>
      <c r="C383" s="3"/>
      <c r="D383" s="3"/>
      <c r="E383" s="60"/>
    </row>
    <row r="384" spans="1:5" ht="16.5" customHeight="1">
      <c r="A384" s="59"/>
      <c r="B384" s="3"/>
      <c r="C384" s="3"/>
      <c r="D384" s="3"/>
      <c r="E384" s="60"/>
    </row>
    <row r="385" spans="1:5" ht="16.5" customHeight="1">
      <c r="A385" s="59"/>
      <c r="B385" s="3"/>
      <c r="C385" s="3"/>
      <c r="D385" s="3"/>
      <c r="E385" s="60"/>
    </row>
    <row r="386" spans="1:5" ht="16.5" customHeight="1">
      <c r="A386" s="59"/>
      <c r="B386" s="3"/>
      <c r="C386" s="3"/>
      <c r="D386" s="3"/>
      <c r="E386" s="60"/>
    </row>
    <row r="387" spans="1:5" ht="16.5" customHeight="1">
      <c r="A387" s="59"/>
      <c r="B387" s="3"/>
      <c r="C387" s="3"/>
      <c r="D387" s="3"/>
      <c r="E387" s="60"/>
    </row>
    <row r="388" spans="1:5" ht="16.5" customHeight="1">
      <c r="A388" s="59"/>
      <c r="B388" s="3"/>
      <c r="C388" s="3"/>
      <c r="D388" s="3"/>
      <c r="E388" s="60"/>
    </row>
    <row r="389" spans="1:5" ht="16.5" customHeight="1">
      <c r="A389" s="59"/>
      <c r="B389" s="3"/>
      <c r="C389" s="3"/>
      <c r="D389" s="3"/>
      <c r="E389" s="60"/>
    </row>
    <row r="390" spans="1:5" ht="16.5" customHeight="1">
      <c r="A390" s="59"/>
      <c r="B390" s="3"/>
      <c r="C390" s="3"/>
      <c r="D390" s="3"/>
      <c r="E390" s="60"/>
    </row>
    <row r="391" spans="1:5" ht="16.5" customHeight="1">
      <c r="A391" s="59"/>
      <c r="B391" s="3"/>
      <c r="C391" s="3"/>
      <c r="D391" s="3"/>
      <c r="E391" s="60"/>
    </row>
    <row r="392" spans="1:5" ht="16.5" customHeight="1">
      <c r="A392" s="59"/>
      <c r="B392" s="3"/>
      <c r="C392" s="3"/>
      <c r="D392" s="3"/>
      <c r="E392" s="60"/>
    </row>
    <row r="393" spans="1:5" ht="16.5" customHeight="1">
      <c r="A393" s="59"/>
      <c r="B393" s="3"/>
      <c r="C393" s="3"/>
      <c r="D393" s="3"/>
      <c r="E393" s="60"/>
    </row>
    <row r="394" spans="1:5" ht="16.5" customHeight="1">
      <c r="A394" s="59"/>
      <c r="B394" s="3"/>
      <c r="C394" s="3"/>
      <c r="D394" s="3"/>
      <c r="E394" s="60"/>
    </row>
    <row r="395" spans="1:5" ht="16.5" customHeight="1">
      <c r="A395" s="59"/>
      <c r="B395" s="3"/>
      <c r="C395" s="3"/>
      <c r="D395" s="3"/>
      <c r="E395" s="60"/>
    </row>
    <row r="396" spans="1:5" ht="16.5" customHeight="1">
      <c r="A396" s="59"/>
      <c r="B396" s="3"/>
      <c r="C396" s="3"/>
      <c r="D396" s="3"/>
      <c r="E396" s="60"/>
    </row>
    <row r="397" spans="1:5" ht="16.5" customHeight="1">
      <c r="A397" s="59"/>
      <c r="B397" s="3"/>
      <c r="C397" s="3"/>
      <c r="D397" s="3"/>
      <c r="E397" s="60"/>
    </row>
    <row r="398" spans="1:5" ht="16.5" customHeight="1">
      <c r="A398" s="59"/>
      <c r="B398" s="3"/>
      <c r="C398" s="3"/>
      <c r="D398" s="3"/>
      <c r="E398" s="60"/>
    </row>
    <row r="399" spans="1:5" ht="16.5" customHeight="1">
      <c r="A399" s="59"/>
      <c r="B399" s="3"/>
      <c r="C399" s="3"/>
      <c r="D399" s="3"/>
      <c r="E399" s="60"/>
    </row>
    <row r="400" spans="1:5" ht="16.5" customHeight="1">
      <c r="A400" s="59"/>
      <c r="B400" s="3"/>
      <c r="C400" s="3"/>
      <c r="D400" s="3"/>
      <c r="E400" s="60"/>
    </row>
    <row r="401" spans="1:5" ht="16.5" customHeight="1">
      <c r="A401" s="59"/>
      <c r="B401" s="3"/>
      <c r="C401" s="3"/>
      <c r="D401" s="3"/>
      <c r="E401" s="60"/>
    </row>
    <row r="402" spans="1:5" ht="16.5" customHeight="1">
      <c r="A402" s="59"/>
      <c r="B402" s="3"/>
      <c r="C402" s="3"/>
      <c r="D402" s="3"/>
      <c r="E402" s="60"/>
    </row>
    <row r="403" spans="1:5" ht="16.5" customHeight="1">
      <c r="A403" s="59"/>
      <c r="B403" s="3"/>
      <c r="C403" s="3"/>
      <c r="D403" s="3"/>
      <c r="E403" s="60"/>
    </row>
    <row r="404" spans="1:5" ht="16.5" customHeight="1">
      <c r="A404" s="59"/>
      <c r="B404" s="3"/>
      <c r="C404" s="3"/>
      <c r="D404" s="3"/>
      <c r="E404" s="60"/>
    </row>
    <row r="405" spans="1:5" ht="16.5" customHeight="1">
      <c r="A405" s="59"/>
      <c r="B405" s="3"/>
      <c r="C405" s="3"/>
      <c r="D405" s="3"/>
      <c r="E405" s="60"/>
    </row>
    <row r="406" spans="1:5" ht="16.5" customHeight="1">
      <c r="A406" s="59"/>
      <c r="B406" s="3"/>
      <c r="C406" s="3"/>
      <c r="D406" s="3"/>
      <c r="E406" s="60"/>
    </row>
    <row r="407" spans="1:5" ht="16.5" customHeight="1">
      <c r="A407" s="59"/>
      <c r="B407" s="3"/>
      <c r="C407" s="3"/>
      <c r="D407" s="3"/>
      <c r="E407" s="60"/>
    </row>
    <row r="408" spans="1:5" ht="16.5" customHeight="1">
      <c r="A408" s="59"/>
      <c r="B408" s="3"/>
      <c r="C408" s="3"/>
      <c r="D408" s="3"/>
      <c r="E408" s="60"/>
    </row>
    <row r="409" spans="1:5" ht="16.5" customHeight="1">
      <c r="A409" s="59"/>
      <c r="B409" s="3"/>
      <c r="C409" s="3"/>
      <c r="D409" s="3"/>
      <c r="E409" s="60"/>
    </row>
    <row r="410" spans="1:5" ht="16.5" customHeight="1">
      <c r="A410" s="59"/>
      <c r="B410" s="3"/>
      <c r="C410" s="3"/>
      <c r="D410" s="3"/>
      <c r="E410" s="60"/>
    </row>
    <row r="411" spans="1:5" ht="16.5" customHeight="1">
      <c r="A411" s="59"/>
      <c r="B411" s="3"/>
      <c r="C411" s="3"/>
      <c r="D411" s="3"/>
      <c r="E411" s="60"/>
    </row>
    <row r="412" spans="1:5" ht="16.5" customHeight="1">
      <c r="A412" s="59"/>
      <c r="B412" s="3"/>
      <c r="C412" s="3"/>
      <c r="D412" s="3"/>
      <c r="E412" s="60"/>
    </row>
    <row r="413" spans="1:5" ht="16.5" customHeight="1">
      <c r="A413" s="59"/>
      <c r="B413" s="3"/>
      <c r="C413" s="3"/>
      <c r="D413" s="3"/>
      <c r="E413" s="60"/>
    </row>
    <row r="414" spans="1:5" ht="16.5" customHeight="1">
      <c r="A414" s="59"/>
      <c r="B414" s="3"/>
      <c r="C414" s="3"/>
      <c r="D414" s="3"/>
      <c r="E414" s="60"/>
    </row>
    <row r="415" spans="1:5" ht="16.5" customHeight="1">
      <c r="A415" s="59"/>
      <c r="B415" s="3"/>
      <c r="C415" s="3"/>
      <c r="D415" s="3"/>
      <c r="E415" s="60"/>
    </row>
    <row r="416" spans="1:5" ht="16.5" customHeight="1">
      <c r="A416" s="59"/>
      <c r="B416" s="3"/>
      <c r="C416" s="3"/>
      <c r="D416" s="3"/>
      <c r="E416" s="60"/>
    </row>
    <row r="417" spans="1:5" ht="16.5" customHeight="1">
      <c r="A417" s="59"/>
      <c r="B417" s="3"/>
      <c r="C417" s="3"/>
      <c r="D417" s="3"/>
      <c r="E417" s="60"/>
    </row>
    <row r="418" spans="1:5" ht="16.5" customHeight="1">
      <c r="A418" s="59"/>
      <c r="B418" s="3"/>
      <c r="C418" s="3"/>
      <c r="D418" s="3"/>
      <c r="E418" s="60"/>
    </row>
    <row r="419" spans="1:5" ht="16.5" customHeight="1">
      <c r="A419" s="59"/>
      <c r="B419" s="3"/>
      <c r="C419" s="3"/>
      <c r="D419" s="3"/>
      <c r="E419" s="60"/>
    </row>
    <row r="420" spans="1:5" ht="16.5" customHeight="1">
      <c r="A420" s="59"/>
      <c r="B420" s="3"/>
      <c r="C420" s="3"/>
      <c r="D420" s="3"/>
      <c r="E420" s="60"/>
    </row>
    <row r="421" spans="1:5" ht="16.5" customHeight="1">
      <c r="A421" s="59"/>
      <c r="B421" s="3"/>
      <c r="C421" s="3"/>
      <c r="D421" s="3"/>
      <c r="E421" s="60"/>
    </row>
    <row r="422" spans="1:5" ht="16.5" customHeight="1">
      <c r="A422" s="59"/>
      <c r="B422" s="3"/>
      <c r="C422" s="3"/>
      <c r="D422" s="3"/>
      <c r="E422" s="60"/>
    </row>
    <row r="423" spans="1:5" ht="16.5" customHeight="1">
      <c r="A423" s="59"/>
      <c r="B423" s="3"/>
      <c r="C423" s="3"/>
      <c r="D423" s="3"/>
      <c r="E423" s="60"/>
    </row>
    <row r="424" spans="1:5" ht="16.5" customHeight="1">
      <c r="A424" s="59"/>
      <c r="B424" s="3"/>
      <c r="C424" s="3"/>
      <c r="D424" s="3"/>
      <c r="E424" s="60"/>
    </row>
    <row r="425" spans="1:5" ht="16.5" customHeight="1">
      <c r="A425" s="59"/>
      <c r="B425" s="3"/>
      <c r="C425" s="3"/>
      <c r="D425" s="3"/>
      <c r="E425" s="60"/>
    </row>
    <row r="426" spans="1:5" ht="16.5" customHeight="1">
      <c r="A426" s="59"/>
      <c r="B426" s="3"/>
      <c r="C426" s="3"/>
      <c r="D426" s="3"/>
      <c r="E426" s="60"/>
    </row>
    <row r="427" spans="1:5" ht="16.5" customHeight="1">
      <c r="A427" s="59"/>
      <c r="B427" s="3"/>
      <c r="C427" s="3"/>
      <c r="D427" s="3"/>
      <c r="E427" s="60"/>
    </row>
    <row r="428" spans="1:5" ht="16.5" customHeight="1">
      <c r="A428" s="59"/>
      <c r="B428" s="3"/>
      <c r="C428" s="3"/>
      <c r="D428" s="3"/>
      <c r="E428" s="60"/>
    </row>
    <row r="429" spans="1:5" ht="16.5" customHeight="1">
      <c r="A429" s="59"/>
      <c r="B429" s="3"/>
      <c r="C429" s="3"/>
      <c r="D429" s="3"/>
      <c r="E429" s="60"/>
    </row>
    <row r="430" spans="1:5" ht="16.5" customHeight="1">
      <c r="A430" s="59"/>
      <c r="B430" s="3"/>
      <c r="C430" s="3"/>
      <c r="D430" s="3"/>
      <c r="E430" s="60"/>
    </row>
    <row r="431" spans="1:5" ht="16.5" customHeight="1">
      <c r="A431" s="59"/>
      <c r="B431" s="3"/>
      <c r="C431" s="3"/>
      <c r="D431" s="3"/>
      <c r="E431" s="60"/>
    </row>
    <row r="432" spans="1:5" ht="16.5" customHeight="1">
      <c r="A432" s="59"/>
      <c r="B432" s="3"/>
      <c r="C432" s="3"/>
      <c r="D432" s="3"/>
      <c r="E432" s="60"/>
    </row>
    <row r="433" spans="1:5" ht="16.5" customHeight="1">
      <c r="A433" s="59"/>
      <c r="B433" s="3"/>
      <c r="C433" s="3"/>
      <c r="D433" s="3"/>
      <c r="E433" s="60"/>
    </row>
    <row r="434" spans="1:5" ht="16.5" customHeight="1">
      <c r="A434" s="59"/>
      <c r="B434" s="3"/>
      <c r="C434" s="3"/>
      <c r="D434" s="3"/>
      <c r="E434" s="60"/>
    </row>
    <row r="435" spans="1:5" ht="16.5" customHeight="1">
      <c r="A435" s="59"/>
      <c r="B435" s="3"/>
      <c r="C435" s="3"/>
      <c r="D435" s="3"/>
      <c r="E435" s="60"/>
    </row>
    <row r="436" spans="1:5" ht="16.5" customHeight="1">
      <c r="A436" s="59"/>
      <c r="B436" s="3"/>
      <c r="C436" s="3"/>
      <c r="D436" s="3"/>
      <c r="E436" s="60"/>
    </row>
    <row r="437" spans="1:5" ht="16.5" customHeight="1">
      <c r="A437" s="59"/>
      <c r="B437" s="3"/>
      <c r="C437" s="3"/>
      <c r="D437" s="3"/>
      <c r="E437" s="60"/>
    </row>
    <row r="438" spans="1:5" ht="16.5" customHeight="1">
      <c r="A438" s="59"/>
      <c r="B438" s="3"/>
      <c r="C438" s="3"/>
      <c r="D438" s="3"/>
      <c r="E438" s="60"/>
    </row>
    <row r="439" spans="1:5" ht="16.5" customHeight="1">
      <c r="A439" s="59"/>
      <c r="B439" s="3"/>
      <c r="C439" s="3"/>
      <c r="D439" s="3"/>
      <c r="E439" s="60"/>
    </row>
    <row r="440" spans="1:5" ht="16.5" customHeight="1">
      <c r="A440" s="59"/>
      <c r="B440" s="3"/>
      <c r="C440" s="3"/>
      <c r="D440" s="3"/>
      <c r="E440" s="60"/>
    </row>
    <row r="441" spans="1:5" ht="16.5" customHeight="1">
      <c r="A441" s="59"/>
      <c r="B441" s="3"/>
      <c r="C441" s="3"/>
      <c r="D441" s="3"/>
      <c r="E441" s="60"/>
    </row>
    <row r="442" spans="1:5" ht="16.5" customHeight="1">
      <c r="A442" s="59"/>
      <c r="B442" s="3"/>
      <c r="C442" s="3"/>
      <c r="D442" s="3"/>
      <c r="E442" s="60"/>
    </row>
    <row r="443" spans="1:5" ht="16.5" customHeight="1">
      <c r="A443" s="59"/>
      <c r="B443" s="3"/>
      <c r="C443" s="3"/>
      <c r="D443" s="3"/>
      <c r="E443" s="60"/>
    </row>
    <row r="444" spans="1:5" ht="16.5" customHeight="1">
      <c r="A444" s="59"/>
      <c r="B444" s="3"/>
      <c r="C444" s="3"/>
      <c r="D444" s="3"/>
      <c r="E444" s="60"/>
    </row>
    <row r="445" spans="1:5" ht="16.5" customHeight="1">
      <c r="A445" s="59"/>
      <c r="B445" s="3"/>
      <c r="C445" s="3"/>
      <c r="D445" s="3"/>
      <c r="E445" s="60"/>
    </row>
    <row r="446" spans="1:5" ht="16.5" customHeight="1">
      <c r="A446" s="59"/>
      <c r="B446" s="3"/>
      <c r="C446" s="3"/>
      <c r="D446" s="3"/>
      <c r="E446" s="60"/>
    </row>
    <row r="447" spans="1:5" ht="16.5" customHeight="1">
      <c r="A447" s="59"/>
      <c r="B447" s="3"/>
      <c r="C447" s="3"/>
      <c r="D447" s="3"/>
      <c r="E447" s="60"/>
    </row>
    <row r="448" spans="1:5" ht="16.5" customHeight="1">
      <c r="A448" s="59"/>
      <c r="B448" s="3"/>
      <c r="C448" s="3"/>
      <c r="D448" s="3"/>
      <c r="E448" s="60"/>
    </row>
    <row r="449" spans="1:5" ht="16.5" customHeight="1">
      <c r="A449" s="59"/>
      <c r="B449" s="3"/>
      <c r="C449" s="3"/>
      <c r="D449" s="3"/>
      <c r="E449" s="60"/>
    </row>
    <row r="450" spans="1:5" ht="16.5" customHeight="1">
      <c r="A450" s="59"/>
      <c r="B450" s="3"/>
      <c r="C450" s="3"/>
      <c r="D450" s="3"/>
      <c r="E450" s="60"/>
    </row>
    <row r="451" spans="1:5" ht="16.5" customHeight="1">
      <c r="A451" s="59"/>
      <c r="B451" s="3"/>
      <c r="C451" s="3"/>
      <c r="D451" s="3"/>
      <c r="E451" s="60"/>
    </row>
    <row r="452" spans="1:5" ht="16.5" customHeight="1">
      <c r="A452" s="59"/>
      <c r="B452" s="3"/>
      <c r="C452" s="3"/>
      <c r="D452" s="3"/>
      <c r="E452" s="60"/>
    </row>
    <row r="453" spans="1:5" ht="16.5" customHeight="1">
      <c r="A453" s="59"/>
      <c r="B453" s="3"/>
      <c r="C453" s="3"/>
      <c r="D453" s="3"/>
      <c r="E453" s="60"/>
    </row>
    <row r="454" spans="1:5" ht="16.5" customHeight="1">
      <c r="A454" s="59"/>
      <c r="B454" s="3"/>
      <c r="C454" s="3"/>
      <c r="D454" s="3"/>
      <c r="E454" s="60"/>
    </row>
    <row r="455" spans="1:5" ht="16.5" customHeight="1">
      <c r="A455" s="59"/>
      <c r="B455" s="3"/>
      <c r="C455" s="3"/>
      <c r="D455" s="3"/>
      <c r="E455" s="60"/>
    </row>
    <row r="456" spans="1:5" ht="16.5" customHeight="1">
      <c r="A456" s="59"/>
      <c r="B456" s="3"/>
      <c r="C456" s="3"/>
      <c r="D456" s="3"/>
      <c r="E456" s="60"/>
    </row>
    <row r="457" spans="1:5" ht="16.5" customHeight="1">
      <c r="A457" s="59"/>
      <c r="B457" s="3"/>
      <c r="C457" s="3"/>
      <c r="D457" s="3"/>
      <c r="E457" s="60"/>
    </row>
    <row r="458" spans="1:5" ht="16.5" customHeight="1">
      <c r="A458" s="59"/>
      <c r="B458" s="3"/>
      <c r="C458" s="3"/>
      <c r="D458" s="3"/>
      <c r="E458" s="60"/>
    </row>
    <row r="459" spans="1:5" ht="16.5" customHeight="1">
      <c r="A459" s="59"/>
      <c r="B459" s="3"/>
      <c r="C459" s="3"/>
      <c r="D459" s="3"/>
      <c r="E459" s="60"/>
    </row>
    <row r="460" spans="1:5" ht="16.5" customHeight="1">
      <c r="A460" s="59"/>
      <c r="B460" s="3"/>
      <c r="C460" s="3"/>
      <c r="D460" s="3"/>
      <c r="E460" s="60"/>
    </row>
    <row r="461" spans="1:5" ht="16.5" customHeight="1">
      <c r="A461" s="59"/>
      <c r="B461" s="3"/>
      <c r="C461" s="3"/>
      <c r="D461" s="3"/>
      <c r="E461" s="60"/>
    </row>
    <row r="462" spans="1:5" ht="16.5" customHeight="1">
      <c r="A462" s="59"/>
      <c r="B462" s="3"/>
      <c r="C462" s="3"/>
      <c r="D462" s="3"/>
      <c r="E462" s="60"/>
    </row>
    <row r="463" spans="1:5" ht="16.5" customHeight="1">
      <c r="A463" s="59"/>
      <c r="B463" s="3"/>
      <c r="C463" s="3"/>
      <c r="D463" s="3"/>
      <c r="E463" s="60"/>
    </row>
    <row r="464" spans="1:5" ht="16.5" customHeight="1">
      <c r="A464" s="59"/>
      <c r="B464" s="3"/>
      <c r="C464" s="3"/>
      <c r="D464" s="3"/>
      <c r="E464" s="60"/>
    </row>
    <row r="465" spans="1:5" ht="16.5" customHeight="1">
      <c r="A465" s="59"/>
      <c r="B465" s="3"/>
      <c r="C465" s="3"/>
      <c r="D465" s="3"/>
      <c r="E465" s="60"/>
    </row>
    <row r="466" spans="1:5" ht="16.5" customHeight="1">
      <c r="A466" s="59"/>
      <c r="B466" s="3"/>
      <c r="C466" s="3"/>
      <c r="D466" s="3"/>
      <c r="E466" s="60"/>
    </row>
    <row r="467" spans="1:5" ht="16.5" customHeight="1">
      <c r="A467" s="59"/>
      <c r="B467" s="3"/>
      <c r="C467" s="3"/>
      <c r="D467" s="3"/>
      <c r="E467" s="60"/>
    </row>
    <row r="468" spans="1:5" ht="16.5" customHeight="1">
      <c r="A468" s="59"/>
      <c r="B468" s="3"/>
      <c r="C468" s="3"/>
      <c r="D468" s="3"/>
      <c r="E468" s="60"/>
    </row>
    <row r="469" spans="1:5" ht="16.5" customHeight="1">
      <c r="A469" s="59"/>
      <c r="B469" s="3"/>
      <c r="C469" s="3"/>
      <c r="D469" s="3"/>
      <c r="E469" s="60"/>
    </row>
    <row r="470" spans="1:5" ht="16.5" customHeight="1">
      <c r="A470" s="59"/>
      <c r="B470" s="3"/>
      <c r="C470" s="3"/>
      <c r="D470" s="3"/>
      <c r="E470" s="60"/>
    </row>
    <row r="471" spans="1:5" ht="16.5" customHeight="1">
      <c r="A471" s="59"/>
      <c r="B471" s="3"/>
      <c r="C471" s="3"/>
      <c r="D471" s="3"/>
      <c r="E471" s="60"/>
    </row>
    <row r="472" spans="1:5" ht="16.5" customHeight="1">
      <c r="A472" s="59"/>
      <c r="B472" s="3"/>
      <c r="C472" s="3"/>
      <c r="D472" s="3"/>
      <c r="E472" s="60"/>
    </row>
    <row r="473" spans="1:5" ht="16.5" customHeight="1">
      <c r="A473" s="59"/>
      <c r="B473" s="3"/>
      <c r="C473" s="3"/>
      <c r="D473" s="3"/>
      <c r="E473" s="60"/>
    </row>
    <row r="474" spans="1:5" ht="16.5" customHeight="1">
      <c r="A474" s="59"/>
      <c r="B474" s="3"/>
      <c r="C474" s="3"/>
      <c r="D474" s="3"/>
      <c r="E474" s="60"/>
    </row>
    <row r="475" spans="1:5" ht="16.5" customHeight="1">
      <c r="A475" s="59"/>
      <c r="B475" s="3"/>
      <c r="C475" s="3"/>
      <c r="D475" s="3"/>
      <c r="E475" s="60"/>
    </row>
    <row r="476" spans="1:5" ht="16.5" customHeight="1">
      <c r="A476" s="59"/>
      <c r="B476" s="3"/>
      <c r="C476" s="3"/>
      <c r="D476" s="3"/>
      <c r="E476" s="60"/>
    </row>
    <row r="477" spans="1:5" ht="16.5" customHeight="1">
      <c r="A477" s="59"/>
      <c r="B477" s="3"/>
      <c r="C477" s="3"/>
      <c r="D477" s="3"/>
      <c r="E477" s="60"/>
    </row>
    <row r="478" spans="1:5" ht="16.5" customHeight="1">
      <c r="A478" s="59"/>
      <c r="B478" s="3"/>
      <c r="C478" s="3"/>
      <c r="D478" s="3"/>
      <c r="E478" s="60"/>
    </row>
    <row r="479" spans="1:5" ht="16.5" customHeight="1">
      <c r="A479" s="59"/>
      <c r="B479" s="3"/>
      <c r="C479" s="3"/>
      <c r="D479" s="3"/>
      <c r="E479" s="60"/>
    </row>
    <row r="480" spans="1:5" ht="16.5" customHeight="1">
      <c r="A480" s="59"/>
      <c r="B480" s="3"/>
      <c r="C480" s="3"/>
      <c r="D480" s="3"/>
      <c r="E480" s="60"/>
    </row>
    <row r="481" spans="1:5" ht="16.5" customHeight="1">
      <c r="A481" s="59"/>
      <c r="B481" s="3"/>
      <c r="C481" s="3"/>
      <c r="D481" s="3"/>
      <c r="E481" s="60"/>
    </row>
    <row r="482" spans="1:5" ht="16.5" customHeight="1">
      <c r="A482" s="59"/>
      <c r="B482" s="3"/>
      <c r="C482" s="3"/>
      <c r="D482" s="3"/>
      <c r="E482" s="60"/>
    </row>
    <row r="483" spans="1:5" ht="16.5" customHeight="1">
      <c r="A483" s="59"/>
      <c r="B483" s="3"/>
      <c r="C483" s="3"/>
      <c r="D483" s="3"/>
      <c r="E483" s="60"/>
    </row>
    <row r="484" spans="1:5" ht="16.5" customHeight="1">
      <c r="A484" s="59"/>
      <c r="B484" s="3"/>
      <c r="C484" s="3"/>
      <c r="D484" s="3"/>
      <c r="E484" s="60"/>
    </row>
    <row r="485" spans="1:5" ht="16.5" customHeight="1">
      <c r="A485" s="59"/>
      <c r="B485" s="3"/>
      <c r="C485" s="3"/>
      <c r="D485" s="3"/>
      <c r="E485" s="60"/>
    </row>
    <row r="486" spans="1:5" ht="16.5" customHeight="1">
      <c r="A486" s="59"/>
      <c r="B486" s="3"/>
      <c r="C486" s="3"/>
      <c r="D486" s="3"/>
      <c r="E486" s="60"/>
    </row>
    <row r="487" spans="1:5" ht="16.5" customHeight="1">
      <c r="A487" s="59"/>
      <c r="B487" s="3"/>
      <c r="C487" s="3"/>
      <c r="D487" s="3"/>
      <c r="E487" s="60"/>
    </row>
    <row r="488" spans="1:5" ht="16.5" customHeight="1">
      <c r="A488" s="59"/>
      <c r="B488" s="3"/>
      <c r="C488" s="3"/>
      <c r="D488" s="3"/>
      <c r="E488" s="60"/>
    </row>
    <row r="489" spans="1:5" ht="16.5" customHeight="1">
      <c r="A489" s="59"/>
      <c r="B489" s="3"/>
      <c r="C489" s="3"/>
      <c r="D489" s="3"/>
      <c r="E489" s="60"/>
    </row>
    <row r="490" spans="1:5" ht="16.5" customHeight="1">
      <c r="A490" s="59"/>
      <c r="B490" s="3"/>
      <c r="C490" s="3"/>
      <c r="D490" s="3"/>
      <c r="E490" s="60"/>
    </row>
    <row r="491" spans="1:5" ht="16.5" customHeight="1">
      <c r="A491" s="59"/>
      <c r="B491" s="3"/>
      <c r="C491" s="3"/>
      <c r="D491" s="3"/>
      <c r="E491" s="60"/>
    </row>
    <row r="492" spans="1:5" ht="16.5" customHeight="1">
      <c r="A492" s="59"/>
      <c r="B492" s="3"/>
      <c r="C492" s="3"/>
      <c r="D492" s="3"/>
      <c r="E492" s="60"/>
    </row>
    <row r="493" spans="1:5" ht="16.5" customHeight="1">
      <c r="A493" s="59"/>
      <c r="B493" s="3"/>
      <c r="C493" s="3"/>
      <c r="D493" s="3"/>
      <c r="E493" s="60"/>
    </row>
    <row r="494" spans="1:5" ht="16.5" customHeight="1">
      <c r="A494" s="59"/>
      <c r="B494" s="3"/>
      <c r="C494" s="3"/>
      <c r="D494" s="3"/>
      <c r="E494" s="60"/>
    </row>
    <row r="495" spans="1:5" ht="16.5" customHeight="1">
      <c r="A495" s="59"/>
      <c r="B495" s="3"/>
      <c r="C495" s="3"/>
      <c r="D495" s="3"/>
      <c r="E495" s="60"/>
    </row>
    <row r="496" spans="1:5" ht="16.5" customHeight="1">
      <c r="A496" s="59"/>
      <c r="B496" s="3"/>
      <c r="C496" s="3"/>
      <c r="D496" s="3"/>
      <c r="E496" s="60"/>
    </row>
    <row r="497" spans="1:5" ht="16.5" customHeight="1">
      <c r="A497" s="59"/>
      <c r="B497" s="3"/>
      <c r="C497" s="3"/>
      <c r="D497" s="3"/>
      <c r="E497" s="60"/>
    </row>
    <row r="498" spans="1:5" ht="16.5" customHeight="1">
      <c r="A498" s="59"/>
      <c r="B498" s="3"/>
      <c r="C498" s="3"/>
      <c r="D498" s="3"/>
      <c r="E498" s="60"/>
    </row>
    <row r="499" spans="1:5" ht="16.5" customHeight="1">
      <c r="A499" s="59"/>
      <c r="B499" s="3"/>
      <c r="C499" s="3"/>
      <c r="D499" s="3"/>
      <c r="E499" s="60"/>
    </row>
    <row r="500" spans="1:5" ht="16.5" customHeight="1">
      <c r="A500" s="59"/>
      <c r="B500" s="3"/>
      <c r="C500" s="3"/>
      <c r="D500" s="3"/>
      <c r="E500" s="60"/>
    </row>
    <row r="501" spans="1:5" ht="16.5" customHeight="1">
      <c r="A501" s="59"/>
      <c r="B501" s="3"/>
      <c r="C501" s="3"/>
      <c r="D501" s="3"/>
      <c r="E501" s="60"/>
    </row>
    <row r="502" spans="1:5" ht="16.5" customHeight="1">
      <c r="A502" s="59"/>
      <c r="B502" s="3"/>
      <c r="C502" s="3"/>
      <c r="D502" s="3"/>
      <c r="E502" s="60"/>
    </row>
    <row r="503" spans="1:5" ht="16.5" customHeight="1">
      <c r="A503" s="59"/>
      <c r="B503" s="3"/>
      <c r="C503" s="3"/>
      <c r="D503" s="3"/>
      <c r="E503" s="60"/>
    </row>
    <row r="504" spans="1:5" ht="16.5" customHeight="1">
      <c r="A504" s="59"/>
      <c r="B504" s="3"/>
      <c r="C504" s="3"/>
      <c r="D504" s="3"/>
      <c r="E504" s="60"/>
    </row>
    <row r="505" spans="1:5" ht="16.5" customHeight="1">
      <c r="A505" s="59"/>
      <c r="B505" s="3"/>
      <c r="C505" s="3"/>
      <c r="D505" s="3"/>
      <c r="E505" s="60"/>
    </row>
    <row r="506" spans="1:5" ht="16.5" customHeight="1">
      <c r="A506" s="59"/>
      <c r="B506" s="3"/>
      <c r="C506" s="3"/>
      <c r="D506" s="3"/>
      <c r="E506" s="60"/>
    </row>
    <row r="507" spans="1:5" ht="16.5" customHeight="1">
      <c r="A507" s="59"/>
      <c r="B507" s="3"/>
      <c r="C507" s="3"/>
      <c r="D507" s="3"/>
      <c r="E507" s="60"/>
    </row>
    <row r="508" spans="1:5" ht="16.5" customHeight="1">
      <c r="A508" s="59"/>
      <c r="B508" s="3"/>
      <c r="C508" s="3"/>
      <c r="D508" s="3"/>
      <c r="E508" s="60"/>
    </row>
    <row r="509" spans="1:5" ht="16.5" customHeight="1">
      <c r="A509" s="59"/>
      <c r="B509" s="3"/>
      <c r="C509" s="3"/>
      <c r="D509" s="3"/>
      <c r="E509" s="60"/>
    </row>
    <row r="510" spans="1:5" ht="16.5" customHeight="1">
      <c r="A510" s="59"/>
      <c r="B510" s="3"/>
      <c r="C510" s="3"/>
      <c r="D510" s="3"/>
      <c r="E510" s="60"/>
    </row>
    <row r="511" spans="1:5" ht="16.5" customHeight="1">
      <c r="A511" s="59"/>
      <c r="B511" s="3"/>
      <c r="C511" s="3"/>
      <c r="D511" s="3"/>
      <c r="E511" s="60"/>
    </row>
    <row r="512" spans="1:5" ht="16.5" customHeight="1">
      <c r="A512" s="59"/>
      <c r="B512" s="3"/>
      <c r="C512" s="3"/>
      <c r="D512" s="3"/>
      <c r="E512" s="60"/>
    </row>
    <row r="513" spans="1:5" ht="16.5" customHeight="1">
      <c r="A513" s="59"/>
      <c r="B513" s="3"/>
      <c r="C513" s="3"/>
      <c r="D513" s="3"/>
      <c r="E513" s="60"/>
    </row>
    <row r="514" spans="1:5" ht="16.5" customHeight="1">
      <c r="A514" s="59"/>
      <c r="B514" s="3"/>
      <c r="C514" s="3"/>
      <c r="D514" s="3"/>
      <c r="E514" s="60"/>
    </row>
    <row r="515" spans="1:5" ht="16.5" customHeight="1">
      <c r="A515" s="59"/>
      <c r="B515" s="3"/>
      <c r="C515" s="3"/>
      <c r="D515" s="3"/>
      <c r="E515" s="60"/>
    </row>
    <row r="516" spans="1:5" ht="16.5" customHeight="1">
      <c r="A516" s="59"/>
      <c r="B516" s="3"/>
      <c r="C516" s="3"/>
      <c r="D516" s="3"/>
      <c r="E516" s="60"/>
    </row>
    <row r="517" spans="1:5" ht="16.5" customHeight="1">
      <c r="A517" s="59"/>
      <c r="B517" s="3"/>
      <c r="C517" s="3"/>
      <c r="D517" s="3"/>
      <c r="E517" s="60"/>
    </row>
    <row r="518" spans="1:5" ht="16.5" customHeight="1">
      <c r="A518" s="59"/>
      <c r="B518" s="3"/>
      <c r="C518" s="3"/>
      <c r="D518" s="3"/>
      <c r="E518" s="60"/>
    </row>
    <row r="519" spans="1:5" ht="16.5" customHeight="1">
      <c r="A519" s="59"/>
      <c r="B519" s="3"/>
      <c r="C519" s="3"/>
      <c r="D519" s="3"/>
      <c r="E519" s="60"/>
    </row>
    <row r="520" spans="1:5" ht="16.5" customHeight="1">
      <c r="A520" s="59"/>
      <c r="B520" s="3"/>
      <c r="C520" s="3"/>
      <c r="D520" s="3"/>
      <c r="E520" s="60"/>
    </row>
    <row r="521" spans="1:5" ht="16.5" customHeight="1">
      <c r="A521" s="59"/>
      <c r="B521" s="3"/>
      <c r="C521" s="3"/>
      <c r="D521" s="3"/>
      <c r="E521" s="60"/>
    </row>
    <row r="522" spans="1:5" ht="16.5" customHeight="1">
      <c r="A522" s="59"/>
      <c r="B522" s="3"/>
      <c r="C522" s="3"/>
      <c r="D522" s="3"/>
      <c r="E522" s="60"/>
    </row>
    <row r="523" spans="1:5" ht="16.5" customHeight="1">
      <c r="A523" s="59"/>
      <c r="B523" s="3"/>
      <c r="C523" s="3"/>
      <c r="D523" s="3"/>
      <c r="E523" s="60"/>
    </row>
    <row r="524" spans="1:5" ht="16.5" customHeight="1">
      <c r="A524" s="59"/>
      <c r="B524" s="3"/>
      <c r="C524" s="3"/>
      <c r="D524" s="3"/>
      <c r="E524" s="60"/>
    </row>
    <row r="525" spans="1:5" ht="16.5" customHeight="1">
      <c r="A525" s="59"/>
      <c r="B525" s="3"/>
      <c r="C525" s="3"/>
      <c r="D525" s="3"/>
      <c r="E525" s="60"/>
    </row>
    <row r="526" spans="1:5" ht="16.5" customHeight="1">
      <c r="A526" s="59"/>
      <c r="B526" s="3"/>
      <c r="C526" s="3"/>
      <c r="D526" s="3"/>
      <c r="E526" s="60"/>
    </row>
    <row r="527" spans="1:5" ht="16.5" customHeight="1">
      <c r="A527" s="59"/>
      <c r="B527" s="3"/>
      <c r="C527" s="3"/>
      <c r="D527" s="3"/>
      <c r="E527" s="60"/>
    </row>
    <row r="528" spans="1:5" ht="16.5" customHeight="1">
      <c r="A528" s="59"/>
      <c r="B528" s="3"/>
      <c r="C528" s="3"/>
      <c r="D528" s="3"/>
      <c r="E528" s="60"/>
    </row>
    <row r="529" spans="1:5" ht="16.5" customHeight="1">
      <c r="A529" s="59"/>
      <c r="B529" s="3"/>
      <c r="C529" s="3"/>
      <c r="D529" s="3"/>
      <c r="E529" s="60"/>
    </row>
    <row r="530" spans="1:5" ht="16.5" customHeight="1">
      <c r="A530" s="59"/>
      <c r="B530" s="3"/>
      <c r="C530" s="3"/>
      <c r="D530" s="3"/>
      <c r="E530" s="60"/>
    </row>
    <row r="531" spans="1:5" ht="16.5" customHeight="1">
      <c r="A531" s="59"/>
      <c r="B531" s="3"/>
      <c r="C531" s="3"/>
      <c r="D531" s="3"/>
      <c r="E531" s="60"/>
    </row>
    <row r="532" spans="1:5" ht="16.5" customHeight="1">
      <c r="A532" s="59"/>
      <c r="B532" s="3"/>
      <c r="C532" s="3"/>
      <c r="D532" s="3"/>
      <c r="E532" s="60"/>
    </row>
    <row r="533" spans="1:5" ht="16.5" customHeight="1">
      <c r="A533" s="59"/>
      <c r="B533" s="3"/>
      <c r="C533" s="3"/>
      <c r="D533" s="3"/>
      <c r="E533" s="60"/>
    </row>
    <row r="534" spans="1:5" ht="16.5" customHeight="1">
      <c r="A534" s="59"/>
      <c r="B534" s="3"/>
      <c r="C534" s="3"/>
      <c r="D534" s="3"/>
      <c r="E534" s="60"/>
    </row>
    <row r="535" spans="1:5" ht="16.5" customHeight="1">
      <c r="A535" s="59"/>
      <c r="B535" s="3"/>
      <c r="C535" s="3"/>
      <c r="D535" s="3"/>
      <c r="E535" s="60"/>
    </row>
    <row r="536" spans="1:5" ht="16.5" customHeight="1">
      <c r="A536" s="59"/>
      <c r="B536" s="3"/>
      <c r="C536" s="3"/>
      <c r="D536" s="3"/>
      <c r="E536" s="60"/>
    </row>
    <row r="537" spans="1:5" ht="16.5" customHeight="1">
      <c r="A537" s="59"/>
      <c r="B537" s="3"/>
      <c r="C537" s="3"/>
      <c r="D537" s="3"/>
      <c r="E537" s="60"/>
    </row>
    <row r="538" spans="1:5" ht="16.5" customHeight="1">
      <c r="A538" s="59"/>
      <c r="B538" s="3"/>
      <c r="C538" s="3"/>
      <c r="D538" s="3"/>
      <c r="E538" s="60"/>
    </row>
    <row r="539" spans="1:5" ht="16.5" customHeight="1">
      <c r="A539" s="59"/>
      <c r="B539" s="3"/>
      <c r="C539" s="3"/>
      <c r="D539" s="3"/>
      <c r="E539" s="60"/>
    </row>
    <row r="540" spans="1:5" ht="16.5" customHeight="1">
      <c r="A540" s="59"/>
      <c r="B540" s="3"/>
      <c r="C540" s="3"/>
      <c r="D540" s="3"/>
      <c r="E540" s="60"/>
    </row>
    <row r="541" spans="1:5" ht="16.5" customHeight="1">
      <c r="A541" s="59"/>
      <c r="B541" s="3"/>
      <c r="C541" s="3"/>
      <c r="D541" s="3"/>
      <c r="E541" s="60"/>
    </row>
    <row r="542" spans="1:5" ht="16.5" customHeight="1">
      <c r="A542" s="59"/>
      <c r="B542" s="3"/>
      <c r="C542" s="3"/>
      <c r="D542" s="3"/>
      <c r="E542" s="60"/>
    </row>
    <row r="543" spans="1:5" ht="16.5" customHeight="1">
      <c r="A543" s="59"/>
      <c r="B543" s="3"/>
      <c r="C543" s="3"/>
      <c r="D543" s="3"/>
      <c r="E543" s="60"/>
    </row>
    <row r="544" spans="1:5" ht="16.5" customHeight="1">
      <c r="A544" s="59"/>
      <c r="B544" s="3"/>
      <c r="C544" s="3"/>
      <c r="D544" s="3"/>
      <c r="E544" s="60"/>
    </row>
    <row r="545" spans="1:5" ht="16.5" customHeight="1">
      <c r="A545" s="59"/>
      <c r="B545" s="3"/>
      <c r="C545" s="3"/>
      <c r="D545" s="3"/>
      <c r="E545" s="60"/>
    </row>
    <row r="546" spans="1:5" ht="16.5" customHeight="1">
      <c r="A546" s="59"/>
      <c r="B546" s="3"/>
      <c r="C546" s="3"/>
      <c r="D546" s="3"/>
      <c r="E546" s="60"/>
    </row>
    <row r="547" spans="1:5" ht="16.5" customHeight="1">
      <c r="A547" s="59"/>
      <c r="B547" s="3"/>
      <c r="C547" s="3"/>
      <c r="D547" s="3"/>
      <c r="E547" s="60"/>
    </row>
    <row r="548" spans="1:5" ht="16.5" customHeight="1">
      <c r="A548" s="59"/>
      <c r="B548" s="3"/>
      <c r="C548" s="3"/>
      <c r="D548" s="3"/>
      <c r="E548" s="60"/>
    </row>
    <row r="549" spans="1:5" ht="16.5" customHeight="1">
      <c r="A549" s="59"/>
      <c r="B549" s="3"/>
      <c r="C549" s="3"/>
      <c r="D549" s="3"/>
      <c r="E549" s="60"/>
    </row>
    <row r="550" spans="1:5" ht="16.5" customHeight="1">
      <c r="A550" s="59"/>
      <c r="B550" s="3"/>
      <c r="C550" s="3"/>
      <c r="D550" s="3"/>
      <c r="E550" s="60"/>
    </row>
    <row r="551" spans="1:5" ht="16.5" customHeight="1">
      <c r="A551" s="59"/>
      <c r="B551" s="3"/>
      <c r="C551" s="3"/>
      <c r="D551" s="3"/>
      <c r="E551" s="60"/>
    </row>
    <row r="552" spans="1:5" ht="16.5" customHeight="1">
      <c r="A552" s="59"/>
      <c r="B552" s="3"/>
      <c r="C552" s="3"/>
      <c r="D552" s="3"/>
      <c r="E552" s="60"/>
    </row>
    <row r="553" spans="1:5" ht="16.5" customHeight="1">
      <c r="A553" s="59"/>
      <c r="B553" s="3"/>
      <c r="C553" s="3"/>
      <c r="D553" s="3"/>
      <c r="E553" s="60"/>
    </row>
    <row r="554" spans="1:5" ht="16.5" customHeight="1">
      <c r="A554" s="59"/>
      <c r="B554" s="3"/>
      <c r="C554" s="3"/>
      <c r="D554" s="3"/>
      <c r="E554" s="60"/>
    </row>
    <row r="555" spans="1:5" ht="16.5" customHeight="1">
      <c r="A555" s="59"/>
      <c r="B555" s="3"/>
      <c r="C555" s="3"/>
      <c r="D555" s="3"/>
      <c r="E555" s="60"/>
    </row>
    <row r="556" spans="1:5" ht="16.5" customHeight="1">
      <c r="A556" s="59"/>
      <c r="B556" s="3"/>
      <c r="C556" s="3"/>
      <c r="D556" s="3"/>
      <c r="E556" s="60"/>
    </row>
    <row r="557" spans="1:5" ht="16.5" customHeight="1">
      <c r="A557" s="59"/>
      <c r="B557" s="3"/>
      <c r="C557" s="3"/>
      <c r="D557" s="3"/>
      <c r="E557" s="60"/>
    </row>
    <row r="558" spans="1:5" ht="16.5" customHeight="1">
      <c r="A558" s="59"/>
      <c r="B558" s="3"/>
      <c r="C558" s="3"/>
      <c r="D558" s="3"/>
      <c r="E558" s="60"/>
    </row>
    <row r="559" spans="1:5" ht="16.5" customHeight="1">
      <c r="A559" s="59"/>
      <c r="B559" s="3"/>
      <c r="C559" s="3"/>
      <c r="D559" s="3"/>
      <c r="E559" s="60"/>
    </row>
    <row r="560" spans="1:5" ht="16.5" customHeight="1">
      <c r="A560" s="59"/>
      <c r="B560" s="3"/>
      <c r="C560" s="3"/>
      <c r="D560" s="3"/>
      <c r="E560" s="60"/>
    </row>
    <row r="561" spans="1:5" ht="16.5" customHeight="1">
      <c r="A561" s="59"/>
      <c r="B561" s="3"/>
      <c r="C561" s="3"/>
      <c r="D561" s="3"/>
      <c r="E561" s="60"/>
    </row>
    <row r="562" spans="1:5" ht="16.5" customHeight="1">
      <c r="A562" s="59"/>
      <c r="B562" s="3"/>
      <c r="C562" s="3"/>
      <c r="D562" s="3"/>
      <c r="E562" s="60"/>
    </row>
    <row r="563" spans="1:5" ht="16.5" customHeight="1">
      <c r="A563" s="59"/>
      <c r="B563" s="3"/>
      <c r="C563" s="3"/>
      <c r="D563" s="3"/>
      <c r="E563" s="60"/>
    </row>
    <row r="564" spans="1:5" ht="16.5" customHeight="1">
      <c r="A564" s="59"/>
      <c r="B564" s="3"/>
      <c r="C564" s="3"/>
      <c r="D564" s="3"/>
      <c r="E564" s="60"/>
    </row>
    <row r="565" spans="1:5" ht="16.5" customHeight="1">
      <c r="A565" s="59"/>
      <c r="B565" s="3"/>
      <c r="C565" s="3"/>
      <c r="D565" s="3"/>
      <c r="E565" s="60"/>
    </row>
    <row r="566" spans="1:5" ht="16.5" customHeight="1">
      <c r="A566" s="59"/>
      <c r="B566" s="3"/>
      <c r="C566" s="3"/>
      <c r="D566" s="3"/>
      <c r="E566" s="60"/>
    </row>
    <row r="567" spans="1:5" ht="16.5" customHeight="1">
      <c r="A567" s="59"/>
      <c r="B567" s="3"/>
      <c r="C567" s="3"/>
      <c r="D567" s="3"/>
      <c r="E567" s="60"/>
    </row>
    <row r="568" spans="1:5" ht="16.5" customHeight="1">
      <c r="A568" s="59"/>
      <c r="B568" s="3"/>
      <c r="C568" s="3"/>
      <c r="D568" s="3"/>
      <c r="E568" s="60"/>
    </row>
    <row r="569" spans="1:5" ht="16.5" customHeight="1">
      <c r="A569" s="59"/>
      <c r="B569" s="3"/>
      <c r="C569" s="3"/>
      <c r="D569" s="3"/>
      <c r="E569" s="60"/>
    </row>
    <row r="570" spans="1:5" ht="16.5" customHeight="1">
      <c r="A570" s="59"/>
      <c r="B570" s="3"/>
      <c r="C570" s="3"/>
      <c r="D570" s="3"/>
      <c r="E570" s="60"/>
    </row>
    <row r="571" spans="1:5" ht="16.5" customHeight="1">
      <c r="A571" s="59"/>
      <c r="B571" s="3"/>
      <c r="C571" s="3"/>
      <c r="D571" s="3"/>
      <c r="E571" s="60"/>
    </row>
    <row r="572" spans="1:5" ht="16.5" customHeight="1">
      <c r="A572" s="59"/>
      <c r="B572" s="3"/>
      <c r="C572" s="3"/>
      <c r="D572" s="3"/>
      <c r="E572" s="60"/>
    </row>
    <row r="573" spans="1:5" ht="16.5" customHeight="1">
      <c r="A573" s="59"/>
      <c r="B573" s="3"/>
      <c r="C573" s="3"/>
      <c r="D573" s="3"/>
      <c r="E573" s="60"/>
    </row>
    <row r="574" spans="1:5" ht="16.5" customHeight="1">
      <c r="A574" s="59"/>
      <c r="B574" s="3"/>
      <c r="C574" s="3"/>
      <c r="D574" s="3"/>
      <c r="E574" s="60"/>
    </row>
    <row r="575" spans="1:5" ht="16.5" customHeight="1">
      <c r="A575" s="59"/>
      <c r="B575" s="3"/>
      <c r="C575" s="3"/>
      <c r="D575" s="3"/>
      <c r="E575" s="60"/>
    </row>
    <row r="576" spans="1:5" ht="16.5" customHeight="1">
      <c r="A576" s="59"/>
      <c r="B576" s="3"/>
      <c r="C576" s="3"/>
      <c r="D576" s="3"/>
      <c r="E576" s="60"/>
    </row>
    <row r="577" spans="1:5" ht="16.5" customHeight="1">
      <c r="A577" s="59"/>
      <c r="B577" s="3"/>
      <c r="C577" s="3"/>
      <c r="D577" s="3"/>
      <c r="E577" s="60"/>
    </row>
    <row r="578" spans="1:5" ht="16.5" customHeight="1">
      <c r="A578" s="59"/>
      <c r="B578" s="3"/>
      <c r="C578" s="3"/>
      <c r="D578" s="3"/>
      <c r="E578" s="60"/>
    </row>
    <row r="579" spans="1:5" ht="16.5" customHeight="1">
      <c r="A579" s="59"/>
      <c r="B579" s="3"/>
      <c r="C579" s="3"/>
      <c r="D579" s="3"/>
      <c r="E579" s="60"/>
    </row>
    <row r="580" spans="1:5" ht="16.5" customHeight="1">
      <c r="A580" s="59"/>
      <c r="B580" s="3"/>
      <c r="C580" s="3"/>
      <c r="D580" s="3"/>
      <c r="E580" s="60"/>
    </row>
    <row r="581" spans="1:5" ht="16.5" customHeight="1">
      <c r="A581" s="59"/>
      <c r="B581" s="3"/>
      <c r="C581" s="3"/>
      <c r="D581" s="3"/>
      <c r="E581" s="60"/>
    </row>
    <row r="582" spans="1:5" ht="16.5" customHeight="1">
      <c r="A582" s="59"/>
      <c r="B582" s="3"/>
      <c r="C582" s="3"/>
      <c r="D582" s="3"/>
      <c r="E582" s="60"/>
    </row>
    <row r="583" spans="1:5" ht="16.5" customHeight="1">
      <c r="A583" s="59"/>
      <c r="B583" s="3"/>
      <c r="C583" s="3"/>
      <c r="D583" s="3"/>
      <c r="E583" s="60"/>
    </row>
    <row r="584" spans="1:5" ht="16.5" customHeight="1">
      <c r="A584" s="59"/>
      <c r="B584" s="3"/>
      <c r="C584" s="3"/>
      <c r="D584" s="3"/>
      <c r="E584" s="60"/>
    </row>
    <row r="585" spans="1:5" ht="16.5" customHeight="1">
      <c r="A585" s="59"/>
      <c r="B585" s="3"/>
      <c r="C585" s="3"/>
      <c r="D585" s="3"/>
      <c r="E585" s="60"/>
    </row>
    <row r="586" spans="1:5" ht="16.5" customHeight="1">
      <c r="A586" s="59"/>
      <c r="B586" s="3"/>
      <c r="C586" s="3"/>
      <c r="D586" s="3"/>
      <c r="E586" s="60"/>
    </row>
    <row r="587" spans="1:5" ht="16.5" customHeight="1">
      <c r="A587" s="59"/>
      <c r="B587" s="3"/>
      <c r="C587" s="3"/>
      <c r="D587" s="3"/>
      <c r="E587" s="60"/>
    </row>
    <row r="588" spans="1:5" ht="16.5" customHeight="1">
      <c r="A588" s="59"/>
      <c r="B588" s="3"/>
      <c r="C588" s="3"/>
      <c r="D588" s="3"/>
      <c r="E588" s="60"/>
    </row>
    <row r="589" spans="1:5" ht="16.5" customHeight="1">
      <c r="A589" s="59"/>
      <c r="B589" s="3"/>
      <c r="C589" s="3"/>
      <c r="D589" s="3"/>
      <c r="E589" s="60"/>
    </row>
    <row r="590" spans="1:5" ht="16.5" customHeight="1">
      <c r="A590" s="59"/>
      <c r="B590" s="3"/>
      <c r="C590" s="3"/>
      <c r="D590" s="3"/>
      <c r="E590" s="60"/>
    </row>
    <row r="591" spans="1:5" ht="16.5" customHeight="1">
      <c r="A591" s="59"/>
      <c r="B591" s="3"/>
      <c r="C591" s="3"/>
      <c r="D591" s="3"/>
      <c r="E591" s="60"/>
    </row>
    <row r="592" spans="1:5" ht="16.5" customHeight="1">
      <c r="A592" s="59"/>
      <c r="B592" s="3"/>
      <c r="C592" s="3"/>
      <c r="D592" s="3"/>
      <c r="E592" s="60"/>
    </row>
    <row r="593" spans="1:5" ht="16.5" customHeight="1">
      <c r="A593" s="59"/>
      <c r="B593" s="3"/>
      <c r="C593" s="3"/>
      <c r="D593" s="3"/>
      <c r="E593" s="60"/>
    </row>
    <row r="594" spans="1:5" ht="16.5" customHeight="1">
      <c r="A594" s="59"/>
      <c r="B594" s="3"/>
      <c r="C594" s="3"/>
      <c r="D594" s="3"/>
      <c r="E594" s="60"/>
    </row>
    <row r="595" spans="1:5" ht="16.5" customHeight="1">
      <c r="A595" s="59"/>
      <c r="B595" s="3"/>
      <c r="C595" s="3"/>
      <c r="D595" s="3"/>
      <c r="E595" s="60"/>
    </row>
    <row r="596" spans="1:5" ht="16.5" customHeight="1">
      <c r="A596" s="59"/>
      <c r="B596" s="3"/>
      <c r="C596" s="3"/>
      <c r="D596" s="3"/>
      <c r="E596" s="60"/>
    </row>
    <row r="597" spans="1:5" ht="16.5" customHeight="1">
      <c r="A597" s="59"/>
      <c r="B597" s="3"/>
      <c r="C597" s="3"/>
      <c r="D597" s="3"/>
      <c r="E597" s="60"/>
    </row>
    <row r="598" spans="1:5" ht="16.5" customHeight="1">
      <c r="A598" s="59"/>
      <c r="B598" s="3"/>
      <c r="C598" s="3"/>
      <c r="D598" s="3"/>
      <c r="E598" s="60"/>
    </row>
    <row r="599" spans="1:5" ht="16.5" customHeight="1">
      <c r="A599" s="59"/>
      <c r="B599" s="3"/>
      <c r="C599" s="3"/>
      <c r="D599" s="3"/>
      <c r="E599" s="60"/>
    </row>
    <row r="600" spans="1:5" ht="16.5" customHeight="1">
      <c r="A600" s="59"/>
      <c r="B600" s="3"/>
      <c r="C600" s="3"/>
      <c r="D600" s="3"/>
      <c r="E600" s="60"/>
    </row>
    <row r="601" spans="1:5" ht="16.5" customHeight="1">
      <c r="A601" s="59"/>
      <c r="B601" s="3"/>
      <c r="C601" s="3"/>
      <c r="D601" s="3"/>
      <c r="E601" s="60"/>
    </row>
    <row r="602" spans="1:5" ht="16.5" customHeight="1">
      <c r="A602" s="59"/>
      <c r="B602" s="3"/>
      <c r="C602" s="3"/>
      <c r="D602" s="3"/>
      <c r="E602" s="60"/>
    </row>
    <row r="603" spans="1:5" ht="16.5" customHeight="1">
      <c r="A603" s="59"/>
      <c r="B603" s="3"/>
      <c r="C603" s="3"/>
      <c r="D603" s="3"/>
      <c r="E603" s="60"/>
    </row>
    <row r="604" spans="1:5" ht="16.5" customHeight="1">
      <c r="A604" s="59"/>
      <c r="B604" s="3"/>
      <c r="C604" s="3"/>
      <c r="D604" s="3"/>
      <c r="E604" s="60"/>
    </row>
    <row r="605" spans="1:5" ht="16.5" customHeight="1">
      <c r="A605" s="59"/>
      <c r="B605" s="3"/>
      <c r="C605" s="3"/>
      <c r="D605" s="3"/>
      <c r="E605" s="60"/>
    </row>
    <row r="606" spans="1:5" ht="16.5" customHeight="1">
      <c r="A606" s="59"/>
      <c r="B606" s="3"/>
      <c r="C606" s="3"/>
      <c r="D606" s="3"/>
      <c r="E606" s="60"/>
    </row>
    <row r="607" spans="1:5" ht="16.5" customHeight="1">
      <c r="A607" s="59"/>
      <c r="B607" s="3"/>
      <c r="C607" s="3"/>
      <c r="D607" s="3"/>
      <c r="E607" s="60"/>
    </row>
    <row r="608" spans="1:5" ht="16.5" customHeight="1">
      <c r="A608" s="59"/>
      <c r="B608" s="3"/>
      <c r="C608" s="3"/>
      <c r="D608" s="3"/>
      <c r="E608" s="60"/>
    </row>
    <row r="609" spans="1:5" ht="16.5" customHeight="1">
      <c r="A609" s="59"/>
      <c r="B609" s="3"/>
      <c r="C609" s="3"/>
      <c r="D609" s="3"/>
      <c r="E609" s="60"/>
    </row>
    <row r="610" spans="1:5" ht="16.5" customHeight="1">
      <c r="A610" s="59"/>
      <c r="B610" s="3"/>
      <c r="C610" s="3"/>
      <c r="D610" s="3"/>
      <c r="E610" s="60"/>
    </row>
    <row r="611" spans="1:5" ht="16.5" customHeight="1">
      <c r="A611" s="59"/>
      <c r="B611" s="3"/>
      <c r="C611" s="3"/>
      <c r="D611" s="3"/>
      <c r="E611" s="60"/>
    </row>
    <row r="612" spans="1:5" ht="16.5" customHeight="1">
      <c r="A612" s="59"/>
      <c r="B612" s="3"/>
      <c r="C612" s="3"/>
      <c r="D612" s="3"/>
      <c r="E612" s="60"/>
    </row>
    <row r="613" spans="1:5" ht="16.5" customHeight="1">
      <c r="A613" s="59"/>
      <c r="B613" s="3"/>
      <c r="C613" s="3"/>
      <c r="D613" s="3"/>
      <c r="E613" s="60"/>
    </row>
    <row r="614" spans="1:5" ht="16.5" customHeight="1">
      <c r="A614" s="59"/>
      <c r="B614" s="3"/>
      <c r="C614" s="3"/>
      <c r="D614" s="3"/>
      <c r="E614" s="60"/>
    </row>
    <row r="615" spans="1:5" ht="16.5" customHeight="1">
      <c r="A615" s="59"/>
      <c r="B615" s="3"/>
      <c r="C615" s="3"/>
      <c r="D615" s="3"/>
      <c r="E615" s="60"/>
    </row>
    <row r="616" spans="1:5" ht="16.5" customHeight="1">
      <c r="A616" s="59"/>
      <c r="B616" s="3"/>
      <c r="C616" s="3"/>
      <c r="D616" s="3"/>
      <c r="E616" s="60"/>
    </row>
    <row r="617" spans="1:5" ht="16.5" customHeight="1">
      <c r="A617" s="59"/>
      <c r="B617" s="3"/>
      <c r="C617" s="3"/>
      <c r="D617" s="3"/>
      <c r="E617" s="60"/>
    </row>
    <row r="618" spans="1:5" ht="16.5" customHeight="1">
      <c r="A618" s="59"/>
      <c r="B618" s="3"/>
      <c r="C618" s="3"/>
      <c r="D618" s="3"/>
      <c r="E618" s="60"/>
    </row>
    <row r="619" spans="1:5" ht="16.5" customHeight="1">
      <c r="A619" s="59"/>
      <c r="B619" s="3"/>
      <c r="C619" s="3"/>
      <c r="D619" s="3"/>
      <c r="E619" s="60"/>
    </row>
    <row r="620" spans="1:5" ht="16.5" customHeight="1">
      <c r="A620" s="59"/>
      <c r="B620" s="3"/>
      <c r="C620" s="3"/>
      <c r="D620" s="3"/>
      <c r="E620" s="60"/>
    </row>
    <row r="621" spans="1:5" ht="16.5" customHeight="1">
      <c r="A621" s="59"/>
      <c r="B621" s="3"/>
      <c r="C621" s="3"/>
      <c r="D621" s="3"/>
      <c r="E621" s="60"/>
    </row>
    <row r="622" spans="1:5" ht="16.5" customHeight="1">
      <c r="A622" s="59"/>
      <c r="B622" s="3"/>
      <c r="C622" s="3"/>
      <c r="D622" s="3"/>
      <c r="E622" s="60"/>
    </row>
    <row r="623" spans="1:5" ht="16.5" customHeight="1">
      <c r="A623" s="59"/>
      <c r="B623" s="3"/>
      <c r="C623" s="3"/>
      <c r="D623" s="3"/>
      <c r="E623" s="60"/>
    </row>
    <row r="624" spans="1:5" ht="16.5" customHeight="1">
      <c r="A624" s="59"/>
      <c r="B624" s="3"/>
      <c r="C624" s="3"/>
      <c r="D624" s="3"/>
      <c r="E624" s="60"/>
    </row>
    <row r="625" spans="1:5" ht="16.5" customHeight="1">
      <c r="A625" s="59"/>
      <c r="B625" s="3"/>
      <c r="C625" s="3"/>
      <c r="D625" s="3"/>
      <c r="E625" s="60"/>
    </row>
    <row r="626" spans="1:5" ht="16.5" customHeight="1">
      <c r="A626" s="59"/>
      <c r="B626" s="3"/>
      <c r="C626" s="3"/>
      <c r="D626" s="3"/>
      <c r="E626" s="60"/>
    </row>
    <row r="627" spans="1:5" ht="16.5" customHeight="1">
      <c r="A627" s="59"/>
      <c r="B627" s="3"/>
      <c r="C627" s="3"/>
      <c r="D627" s="3"/>
      <c r="E627" s="60"/>
    </row>
    <row r="628" spans="1:5" ht="16.5" customHeight="1">
      <c r="A628" s="59"/>
      <c r="B628" s="3"/>
      <c r="C628" s="3"/>
      <c r="D628" s="3"/>
      <c r="E628" s="60"/>
    </row>
    <row r="629" spans="1:5" ht="16.5" customHeight="1">
      <c r="A629" s="59"/>
      <c r="B629" s="3"/>
      <c r="C629" s="3"/>
      <c r="D629" s="3"/>
      <c r="E629" s="60"/>
    </row>
    <row r="630" spans="1:5" ht="16.5" customHeight="1">
      <c r="A630" s="59"/>
      <c r="B630" s="3"/>
      <c r="C630" s="3"/>
      <c r="D630" s="3"/>
      <c r="E630" s="60"/>
    </row>
    <row r="631" spans="1:5" ht="16.5" customHeight="1">
      <c r="A631" s="59"/>
      <c r="B631" s="3"/>
      <c r="C631" s="3"/>
      <c r="D631" s="3"/>
      <c r="E631" s="60"/>
    </row>
    <row r="632" spans="1:5" ht="16.5" customHeight="1">
      <c r="A632" s="59"/>
      <c r="B632" s="3"/>
      <c r="C632" s="3"/>
      <c r="D632" s="3"/>
      <c r="E632" s="60"/>
    </row>
    <row r="633" spans="1:5" ht="16.5" customHeight="1">
      <c r="A633" s="59"/>
      <c r="B633" s="3"/>
      <c r="C633" s="3"/>
      <c r="D633" s="3"/>
      <c r="E633" s="60"/>
    </row>
    <row r="634" spans="1:5" ht="16.5" customHeight="1">
      <c r="A634" s="59"/>
      <c r="B634" s="3"/>
      <c r="C634" s="3"/>
      <c r="D634" s="3"/>
      <c r="E634" s="60"/>
    </row>
    <row r="635" spans="1:5" ht="16.5" customHeight="1">
      <c r="A635" s="59"/>
      <c r="B635" s="3"/>
      <c r="C635" s="3"/>
      <c r="D635" s="3"/>
      <c r="E635" s="60"/>
    </row>
    <row r="636" spans="1:5" ht="16.5" customHeight="1">
      <c r="A636" s="59"/>
      <c r="B636" s="3"/>
      <c r="C636" s="3"/>
      <c r="D636" s="3"/>
      <c r="E636" s="60"/>
    </row>
    <row r="637" spans="1:5" ht="16.5" customHeight="1">
      <c r="A637" s="59"/>
      <c r="B637" s="3"/>
      <c r="C637" s="3"/>
      <c r="D637" s="3"/>
      <c r="E637" s="60"/>
    </row>
    <row r="638" spans="1:5" ht="16.5" customHeight="1">
      <c r="A638" s="59"/>
      <c r="B638" s="3"/>
      <c r="C638" s="3"/>
      <c r="D638" s="3"/>
      <c r="E638" s="60"/>
    </row>
    <row r="639" spans="1:5" ht="16.5" customHeight="1">
      <c r="A639" s="59"/>
      <c r="B639" s="3"/>
      <c r="C639" s="3"/>
      <c r="D639" s="3"/>
      <c r="E639" s="60"/>
    </row>
    <row r="640" spans="1:5" ht="16.5" customHeight="1">
      <c r="A640" s="59"/>
      <c r="B640" s="3"/>
      <c r="C640" s="3"/>
      <c r="D640" s="3"/>
      <c r="E640" s="60"/>
    </row>
    <row r="641" spans="1:5" ht="16.5" customHeight="1">
      <c r="A641" s="59"/>
      <c r="B641" s="3"/>
      <c r="C641" s="3"/>
      <c r="D641" s="3"/>
      <c r="E641" s="60"/>
    </row>
    <row r="642" spans="1:5" ht="16.5" customHeight="1">
      <c r="A642" s="59"/>
      <c r="B642" s="3"/>
      <c r="C642" s="3"/>
      <c r="D642" s="3"/>
      <c r="E642" s="60"/>
    </row>
    <row r="643" spans="1:5" ht="16.5" customHeight="1">
      <c r="A643" s="59"/>
      <c r="B643" s="3"/>
      <c r="C643" s="3"/>
      <c r="D643" s="3"/>
      <c r="E643" s="60"/>
    </row>
    <row r="644" spans="1:5" ht="16.5" customHeight="1">
      <c r="A644" s="59"/>
      <c r="B644" s="3"/>
      <c r="C644" s="3"/>
      <c r="D644" s="3"/>
      <c r="E644" s="60"/>
    </row>
    <row r="645" spans="1:5" ht="16.5" customHeight="1">
      <c r="A645" s="59"/>
      <c r="B645" s="3"/>
      <c r="C645" s="3"/>
      <c r="D645" s="3"/>
      <c r="E645" s="60"/>
    </row>
    <row r="646" spans="1:5" ht="16.5" customHeight="1">
      <c r="A646" s="59"/>
      <c r="B646" s="3"/>
      <c r="C646" s="3"/>
      <c r="D646" s="3"/>
      <c r="E646" s="60"/>
    </row>
    <row r="647" spans="1:5" ht="16.5" customHeight="1">
      <c r="A647" s="59"/>
      <c r="B647" s="3"/>
      <c r="C647" s="3"/>
      <c r="D647" s="3"/>
      <c r="E647" s="60"/>
    </row>
    <row r="648" spans="1:5" ht="16.5" customHeight="1">
      <c r="A648" s="59"/>
      <c r="B648" s="3"/>
      <c r="C648" s="3"/>
      <c r="D648" s="3"/>
      <c r="E648" s="60"/>
    </row>
    <row r="649" spans="1:5" ht="16.5" customHeight="1">
      <c r="A649" s="59"/>
      <c r="B649" s="3"/>
      <c r="C649" s="3"/>
      <c r="D649" s="3"/>
      <c r="E649" s="60"/>
    </row>
    <row r="650" spans="1:5" ht="16.5" customHeight="1">
      <c r="A650" s="59"/>
      <c r="B650" s="3"/>
      <c r="C650" s="3"/>
      <c r="D650" s="3"/>
      <c r="E650" s="60"/>
    </row>
    <row r="651" spans="1:5" ht="16.5" customHeight="1">
      <c r="A651" s="59"/>
      <c r="B651" s="3"/>
      <c r="C651" s="3"/>
      <c r="D651" s="3"/>
      <c r="E651" s="60"/>
    </row>
    <row r="652" spans="1:5" ht="16.5" customHeight="1">
      <c r="A652" s="59"/>
      <c r="B652" s="3"/>
      <c r="C652" s="3"/>
      <c r="D652" s="3"/>
      <c r="E652" s="60"/>
    </row>
    <row r="653" spans="1:5" ht="16.5" customHeight="1">
      <c r="A653" s="59"/>
      <c r="B653" s="3"/>
      <c r="C653" s="3"/>
      <c r="D653" s="3"/>
      <c r="E653" s="60"/>
    </row>
    <row r="654" spans="1:5" ht="16.5" customHeight="1">
      <c r="A654" s="59"/>
      <c r="B654" s="3"/>
      <c r="C654" s="3"/>
      <c r="D654" s="3"/>
      <c r="E654" s="60"/>
    </row>
    <row r="655" spans="1:5" ht="16.5" customHeight="1">
      <c r="A655" s="59"/>
      <c r="B655" s="3"/>
      <c r="C655" s="3"/>
      <c r="D655" s="3"/>
      <c r="E655" s="60"/>
    </row>
    <row r="656" spans="1:5" ht="16.5" customHeight="1">
      <c r="A656" s="59"/>
      <c r="B656" s="3"/>
      <c r="C656" s="3"/>
      <c r="D656" s="3"/>
      <c r="E656" s="60"/>
    </row>
    <row r="657" spans="1:5" ht="16.5" customHeight="1">
      <c r="A657" s="59"/>
      <c r="B657" s="3"/>
      <c r="C657" s="3"/>
      <c r="D657" s="3"/>
      <c r="E657" s="60"/>
    </row>
    <row r="658" spans="1:5" ht="16.5" customHeight="1">
      <c r="A658" s="59"/>
      <c r="B658" s="3"/>
      <c r="C658" s="3"/>
      <c r="D658" s="3"/>
      <c r="E658" s="60"/>
    </row>
    <row r="659" spans="1:5" ht="16.5" customHeight="1">
      <c r="A659" s="59"/>
      <c r="B659" s="3"/>
      <c r="C659" s="3"/>
      <c r="D659" s="3"/>
      <c r="E659" s="60"/>
    </row>
    <row r="660" spans="1:5" ht="16.5" customHeight="1">
      <c r="A660" s="59"/>
      <c r="B660" s="3"/>
      <c r="C660" s="3"/>
      <c r="D660" s="3"/>
      <c r="E660" s="60"/>
    </row>
    <row r="661" spans="1:5" ht="16.5" customHeight="1">
      <c r="A661" s="59"/>
      <c r="B661" s="3"/>
      <c r="C661" s="3"/>
      <c r="D661" s="3"/>
      <c r="E661" s="60"/>
    </row>
    <row r="662" spans="1:5" ht="16.5" customHeight="1">
      <c r="A662" s="59"/>
      <c r="B662" s="3"/>
      <c r="C662" s="3"/>
      <c r="D662" s="3"/>
      <c r="E662" s="60"/>
    </row>
    <row r="663" spans="1:5" ht="16.5" customHeight="1">
      <c r="A663" s="59"/>
      <c r="B663" s="3"/>
      <c r="C663" s="3"/>
      <c r="D663" s="3"/>
      <c r="E663" s="60"/>
    </row>
    <row r="664" spans="1:5" ht="16.5" customHeight="1">
      <c r="A664" s="59"/>
      <c r="B664" s="3"/>
      <c r="C664" s="3"/>
      <c r="D664" s="3"/>
      <c r="E664" s="60"/>
    </row>
    <row r="665" spans="1:5" ht="16.5" customHeight="1">
      <c r="A665" s="59"/>
      <c r="B665" s="3"/>
      <c r="C665" s="3"/>
      <c r="D665" s="3"/>
      <c r="E665" s="60"/>
    </row>
    <row r="666" spans="1:5" ht="16.5" customHeight="1">
      <c r="A666" s="59"/>
      <c r="B666" s="3"/>
      <c r="C666" s="3"/>
      <c r="D666" s="3"/>
      <c r="E666" s="60"/>
    </row>
    <row r="667" spans="1:5" ht="16.5" customHeight="1">
      <c r="A667" s="59"/>
      <c r="B667" s="3"/>
      <c r="C667" s="3"/>
      <c r="D667" s="3"/>
      <c r="E667" s="60"/>
    </row>
    <row r="668" spans="1:5" ht="16.5" customHeight="1">
      <c r="A668" s="59"/>
      <c r="B668" s="3"/>
      <c r="C668" s="3"/>
      <c r="D668" s="3"/>
      <c r="E668" s="60"/>
    </row>
    <row r="669" spans="1:5" ht="16.5" customHeight="1">
      <c r="A669" s="59"/>
      <c r="B669" s="3"/>
      <c r="C669" s="3"/>
      <c r="D669" s="3"/>
      <c r="E669" s="60"/>
    </row>
    <row r="670" spans="1:5" ht="16.5" customHeight="1">
      <c r="A670" s="59"/>
      <c r="B670" s="3"/>
      <c r="C670" s="3"/>
      <c r="D670" s="3"/>
      <c r="E670" s="60"/>
    </row>
    <row r="671" spans="1:5" ht="16.5" customHeight="1">
      <c r="A671" s="59"/>
      <c r="B671" s="3"/>
      <c r="C671" s="3"/>
      <c r="D671" s="3"/>
      <c r="E671" s="60"/>
    </row>
    <row r="672" spans="1:5" ht="16.5" customHeight="1">
      <c r="A672" s="59"/>
      <c r="B672" s="3"/>
      <c r="C672" s="3"/>
      <c r="D672" s="3"/>
      <c r="E672" s="60"/>
    </row>
    <row r="673" spans="1:5" ht="16.5" customHeight="1">
      <c r="A673" s="59"/>
      <c r="B673" s="3"/>
      <c r="C673" s="3"/>
      <c r="D673" s="3"/>
      <c r="E673" s="60"/>
    </row>
    <row r="674" spans="1:5" ht="16.5" customHeight="1">
      <c r="A674" s="59"/>
      <c r="B674" s="3"/>
      <c r="C674" s="3"/>
      <c r="D674" s="3"/>
      <c r="E674" s="60"/>
    </row>
    <row r="675" spans="1:5" ht="16.5" customHeight="1">
      <c r="A675" s="59"/>
      <c r="B675" s="3"/>
      <c r="C675" s="3"/>
      <c r="D675" s="3"/>
      <c r="E675" s="60"/>
    </row>
    <row r="676" spans="1:5" ht="16.5" customHeight="1">
      <c r="A676" s="59"/>
      <c r="B676" s="3"/>
      <c r="C676" s="3"/>
      <c r="D676" s="3"/>
      <c r="E676" s="60"/>
    </row>
    <row r="677" spans="1:5" ht="16.5" customHeight="1">
      <c r="A677" s="59"/>
      <c r="B677" s="3"/>
      <c r="C677" s="3"/>
      <c r="D677" s="3"/>
      <c r="E677" s="60"/>
    </row>
    <row r="678" spans="1:5" ht="16.5" customHeight="1">
      <c r="A678" s="59"/>
      <c r="B678" s="3"/>
      <c r="C678" s="3"/>
      <c r="D678" s="3"/>
      <c r="E678" s="60"/>
    </row>
    <row r="679" spans="1:5" ht="16.5" customHeight="1">
      <c r="A679" s="59"/>
      <c r="B679" s="3"/>
      <c r="C679" s="3"/>
      <c r="D679" s="3"/>
      <c r="E679" s="60"/>
    </row>
    <row r="680" spans="1:5" ht="16.5" customHeight="1">
      <c r="A680" s="59"/>
      <c r="B680" s="3"/>
      <c r="C680" s="3"/>
      <c r="D680" s="3"/>
      <c r="E680" s="60"/>
    </row>
    <row r="681" spans="1:5" ht="16.5" customHeight="1">
      <c r="A681" s="59"/>
      <c r="B681" s="3"/>
      <c r="C681" s="3"/>
      <c r="D681" s="3"/>
      <c r="E681" s="60"/>
    </row>
    <row r="682" spans="1:5" ht="16.5" customHeight="1">
      <c r="A682" s="59"/>
      <c r="B682" s="3"/>
      <c r="C682" s="3"/>
      <c r="D682" s="3"/>
      <c r="E682" s="60"/>
    </row>
    <row r="683" spans="1:5" ht="16.5" customHeight="1">
      <c r="A683" s="59"/>
      <c r="B683" s="3"/>
      <c r="C683" s="3"/>
      <c r="D683" s="3"/>
      <c r="E683" s="60"/>
    </row>
    <row r="684" spans="1:5" ht="16.5" customHeight="1">
      <c r="A684" s="59"/>
      <c r="B684" s="3"/>
      <c r="C684" s="3"/>
      <c r="D684" s="3"/>
      <c r="E684" s="60"/>
    </row>
    <row r="685" spans="1:5" ht="16.5" customHeight="1">
      <c r="A685" s="59"/>
      <c r="B685" s="3"/>
      <c r="C685" s="3"/>
      <c r="D685" s="3"/>
      <c r="E685" s="60"/>
    </row>
    <row r="686" spans="1:5" ht="16.5" customHeight="1">
      <c r="A686" s="59"/>
      <c r="B686" s="3"/>
      <c r="C686" s="3"/>
      <c r="D686" s="3"/>
      <c r="E686" s="60"/>
    </row>
    <row r="687" spans="1:5" ht="16.5" customHeight="1">
      <c r="A687" s="59"/>
      <c r="B687" s="3"/>
      <c r="C687" s="3"/>
      <c r="D687" s="3"/>
      <c r="E687" s="60"/>
    </row>
    <row r="688" spans="1:5" ht="16.5" customHeight="1">
      <c r="A688" s="59"/>
      <c r="B688" s="3"/>
      <c r="C688" s="3"/>
      <c r="D688" s="3"/>
      <c r="E688" s="60"/>
    </row>
    <row r="689" spans="1:5" ht="16.5" customHeight="1">
      <c r="A689" s="59"/>
      <c r="B689" s="3"/>
      <c r="C689" s="3"/>
      <c r="D689" s="3"/>
      <c r="E689" s="60"/>
    </row>
    <row r="690" spans="1:5" ht="16.5" customHeight="1">
      <c r="A690" s="59"/>
      <c r="B690" s="3"/>
      <c r="C690" s="3"/>
      <c r="D690" s="3"/>
      <c r="E690" s="60"/>
    </row>
    <row r="691" spans="1:5" ht="16.5" customHeight="1">
      <c r="A691" s="59"/>
      <c r="B691" s="3"/>
      <c r="C691" s="3"/>
      <c r="D691" s="3"/>
      <c r="E691" s="60"/>
    </row>
    <row r="692" spans="1:5" ht="16.5" customHeight="1">
      <c r="A692" s="59"/>
      <c r="B692" s="3"/>
      <c r="C692" s="3"/>
      <c r="D692" s="3"/>
      <c r="E692" s="60"/>
    </row>
    <row r="693" spans="1:5" ht="16.5" customHeight="1">
      <c r="A693" s="59"/>
      <c r="B693" s="3"/>
      <c r="C693" s="3"/>
      <c r="D693" s="3"/>
      <c r="E693" s="60"/>
    </row>
    <row r="694" spans="1:5" ht="16.5" customHeight="1">
      <c r="A694" s="59"/>
      <c r="B694" s="3"/>
      <c r="C694" s="3"/>
      <c r="D694" s="3"/>
      <c r="E694" s="60"/>
    </row>
    <row r="695" spans="1:5" ht="16.5" customHeight="1">
      <c r="A695" s="59"/>
      <c r="B695" s="3"/>
      <c r="C695" s="3"/>
      <c r="D695" s="3"/>
      <c r="E695" s="60"/>
    </row>
    <row r="696" spans="1:5" ht="16.5" customHeight="1">
      <c r="A696" s="59"/>
      <c r="B696" s="3"/>
      <c r="C696" s="3"/>
      <c r="D696" s="3"/>
      <c r="E696" s="60"/>
    </row>
    <row r="697" spans="1:5" ht="16.5" customHeight="1">
      <c r="A697" s="59"/>
      <c r="B697" s="3"/>
      <c r="C697" s="3"/>
      <c r="D697" s="3"/>
      <c r="E697" s="60"/>
    </row>
    <row r="698" spans="1:5" ht="16.5" customHeight="1">
      <c r="A698" s="59"/>
      <c r="B698" s="3"/>
      <c r="C698" s="3"/>
      <c r="D698" s="3"/>
      <c r="E698" s="60"/>
    </row>
    <row r="699" spans="1:5" ht="16.5" customHeight="1">
      <c r="A699" s="59"/>
      <c r="B699" s="3"/>
      <c r="C699" s="3"/>
      <c r="D699" s="3"/>
      <c r="E699" s="60"/>
    </row>
    <row r="700" spans="1:5" ht="16.5" customHeight="1">
      <c r="A700" s="59"/>
      <c r="B700" s="3"/>
      <c r="C700" s="3"/>
      <c r="D700" s="3"/>
      <c r="E700" s="60"/>
    </row>
    <row r="701" spans="1:5" ht="16.5" customHeight="1">
      <c r="A701" s="59"/>
      <c r="B701" s="3"/>
      <c r="C701" s="3"/>
      <c r="D701" s="3"/>
      <c r="E701" s="60"/>
    </row>
    <row r="702" spans="1:5" ht="16.5" customHeight="1">
      <c r="A702" s="59"/>
      <c r="B702" s="3"/>
      <c r="C702" s="3"/>
      <c r="D702" s="3"/>
      <c r="E702" s="60"/>
    </row>
    <row r="703" spans="1:5" ht="16.5" customHeight="1">
      <c r="A703" s="59"/>
      <c r="B703" s="3"/>
      <c r="C703" s="3"/>
      <c r="D703" s="3"/>
      <c r="E703" s="60"/>
    </row>
    <row r="704" spans="1:5" ht="16.5" customHeight="1">
      <c r="A704" s="59"/>
      <c r="B704" s="3"/>
      <c r="C704" s="3"/>
      <c r="D704" s="3"/>
      <c r="E704" s="60"/>
    </row>
    <row r="705" spans="1:5" ht="16.5" customHeight="1">
      <c r="A705" s="59"/>
      <c r="B705" s="3"/>
      <c r="C705" s="3"/>
      <c r="D705" s="3"/>
      <c r="E705" s="60"/>
    </row>
    <row r="706" spans="1:5" ht="16.5" customHeight="1">
      <c r="A706" s="59"/>
      <c r="B706" s="3"/>
      <c r="C706" s="3"/>
      <c r="D706" s="3"/>
      <c r="E706" s="60"/>
    </row>
    <row r="707" spans="1:5" ht="16.5" customHeight="1">
      <c r="A707" s="59"/>
      <c r="B707" s="3"/>
      <c r="C707" s="3"/>
      <c r="D707" s="3"/>
      <c r="E707" s="60"/>
    </row>
    <row r="708" spans="1:5" ht="16.5" customHeight="1">
      <c r="A708" s="59"/>
      <c r="B708" s="3"/>
      <c r="C708" s="3"/>
      <c r="D708" s="3"/>
      <c r="E708" s="60"/>
    </row>
    <row r="709" spans="1:5" ht="16.5" customHeight="1">
      <c r="A709" s="59"/>
      <c r="B709" s="3"/>
      <c r="C709" s="3"/>
      <c r="D709" s="3"/>
      <c r="E709" s="60"/>
    </row>
    <row r="710" spans="1:5" ht="16.5" customHeight="1">
      <c r="A710" s="59"/>
      <c r="B710" s="3"/>
      <c r="C710" s="3"/>
      <c r="D710" s="3"/>
      <c r="E710" s="60"/>
    </row>
    <row r="711" spans="1:5" ht="16.5" customHeight="1">
      <c r="A711" s="59"/>
      <c r="B711" s="3"/>
      <c r="C711" s="3"/>
      <c r="D711" s="3"/>
      <c r="E711" s="60"/>
    </row>
    <row r="712" spans="1:5" ht="16.5" customHeight="1">
      <c r="A712" s="59"/>
      <c r="B712" s="3"/>
      <c r="C712" s="3"/>
      <c r="D712" s="3"/>
      <c r="E712" s="60"/>
    </row>
    <row r="713" spans="1:5" ht="16.5" customHeight="1">
      <c r="A713" s="59"/>
      <c r="B713" s="3"/>
      <c r="C713" s="3"/>
      <c r="D713" s="3"/>
      <c r="E713" s="60"/>
    </row>
    <row r="714" spans="1:5" ht="16.5" customHeight="1">
      <c r="A714" s="59"/>
      <c r="B714" s="3"/>
      <c r="C714" s="3"/>
      <c r="D714" s="3"/>
      <c r="E714" s="60"/>
    </row>
    <row r="715" spans="1:5" ht="16.5" customHeight="1">
      <c r="A715" s="59"/>
      <c r="B715" s="3"/>
      <c r="C715" s="3"/>
      <c r="D715" s="3"/>
      <c r="E715" s="60"/>
    </row>
    <row r="716" spans="1:5" ht="16.5" customHeight="1">
      <c r="A716" s="59"/>
      <c r="B716" s="3"/>
      <c r="C716" s="3"/>
      <c r="D716" s="3"/>
      <c r="E716" s="60"/>
    </row>
    <row r="717" spans="1:5" ht="16.5" customHeight="1">
      <c r="A717" s="59"/>
      <c r="B717" s="3"/>
      <c r="C717" s="3"/>
      <c r="D717" s="3"/>
      <c r="E717" s="60"/>
    </row>
    <row r="718" spans="1:5" ht="16.5" customHeight="1">
      <c r="A718" s="59"/>
      <c r="B718" s="3"/>
      <c r="C718" s="3"/>
      <c r="D718" s="3"/>
      <c r="E718" s="60"/>
    </row>
    <row r="719" spans="1:5" ht="16.5" customHeight="1">
      <c r="A719" s="59"/>
      <c r="B719" s="3"/>
      <c r="C719" s="3"/>
      <c r="D719" s="3"/>
      <c r="E719" s="60"/>
    </row>
    <row r="720" spans="1:5" ht="16.5" customHeight="1">
      <c r="A720" s="59"/>
      <c r="B720" s="3"/>
      <c r="C720" s="3"/>
      <c r="D720" s="3"/>
      <c r="E720" s="60"/>
    </row>
    <row r="721" spans="1:5" ht="16.5" customHeight="1">
      <c r="A721" s="59"/>
      <c r="B721" s="3"/>
      <c r="C721" s="3"/>
      <c r="D721" s="3"/>
      <c r="E721" s="60"/>
    </row>
    <row r="722" spans="1:5" ht="16.5" customHeight="1">
      <c r="A722" s="59"/>
      <c r="B722" s="3"/>
      <c r="C722" s="3"/>
      <c r="D722" s="3"/>
      <c r="E722" s="60"/>
    </row>
    <row r="723" spans="1:5" ht="16.5" customHeight="1">
      <c r="A723" s="59"/>
      <c r="B723" s="3"/>
      <c r="C723" s="3"/>
      <c r="D723" s="3"/>
      <c r="E723" s="60"/>
    </row>
    <row r="724" spans="1:5" ht="16.5" customHeight="1">
      <c r="A724" s="59"/>
      <c r="B724" s="3"/>
      <c r="C724" s="3"/>
      <c r="D724" s="3"/>
      <c r="E724" s="60"/>
    </row>
    <row r="725" spans="1:5" ht="16.5" customHeight="1">
      <c r="A725" s="59"/>
      <c r="B725" s="3"/>
      <c r="C725" s="3"/>
      <c r="D725" s="3"/>
      <c r="E725" s="60"/>
    </row>
    <row r="726" spans="1:5" ht="16.5" customHeight="1">
      <c r="A726" s="59"/>
      <c r="B726" s="3"/>
      <c r="C726" s="3"/>
      <c r="D726" s="3"/>
      <c r="E726" s="60"/>
    </row>
    <row r="727" spans="1:5" ht="16.5" customHeight="1">
      <c r="A727" s="59"/>
      <c r="B727" s="3"/>
      <c r="C727" s="3"/>
      <c r="D727" s="3"/>
      <c r="E727" s="60"/>
    </row>
    <row r="728" spans="1:5" ht="16.5" customHeight="1">
      <c r="A728" s="59"/>
      <c r="B728" s="3"/>
      <c r="C728" s="3"/>
      <c r="D728" s="3"/>
      <c r="E728" s="60"/>
    </row>
    <row r="729" spans="1:5" ht="16.5" customHeight="1">
      <c r="A729" s="59"/>
      <c r="B729" s="3"/>
      <c r="C729" s="3"/>
      <c r="D729" s="3"/>
      <c r="E729" s="60"/>
    </row>
    <row r="730" spans="1:5" ht="16.5" customHeight="1">
      <c r="A730" s="59"/>
      <c r="B730" s="3"/>
      <c r="C730" s="3"/>
      <c r="D730" s="3"/>
      <c r="E730" s="60"/>
    </row>
    <row r="731" spans="1:5" ht="16.5" customHeight="1">
      <c r="A731" s="59"/>
      <c r="B731" s="3"/>
      <c r="C731" s="3"/>
      <c r="D731" s="3"/>
      <c r="E731" s="60"/>
    </row>
    <row r="732" spans="1:5" ht="16.5" customHeight="1">
      <c r="A732" s="59"/>
      <c r="B732" s="3"/>
      <c r="C732" s="3"/>
      <c r="D732" s="3"/>
      <c r="E732" s="60"/>
    </row>
    <row r="733" spans="1:5" ht="16.5" customHeight="1">
      <c r="A733" s="59"/>
      <c r="B733" s="3"/>
      <c r="C733" s="3"/>
      <c r="D733" s="3"/>
      <c r="E733" s="60"/>
    </row>
    <row r="734" spans="1:5" ht="16.5" customHeight="1">
      <c r="A734" s="59"/>
      <c r="B734" s="3"/>
      <c r="C734" s="3"/>
      <c r="D734" s="3"/>
      <c r="E734" s="60"/>
    </row>
    <row r="735" spans="1:5" ht="16.5" customHeight="1">
      <c r="A735" s="59"/>
      <c r="B735" s="3"/>
      <c r="C735" s="3"/>
      <c r="D735" s="3"/>
      <c r="E735" s="60"/>
    </row>
    <row r="736" spans="1:5" ht="16.5" customHeight="1">
      <c r="A736" s="59"/>
      <c r="B736" s="3"/>
      <c r="C736" s="3"/>
      <c r="D736" s="3"/>
      <c r="E736" s="60"/>
    </row>
    <row r="737" spans="1:5" ht="16.5" customHeight="1">
      <c r="A737" s="59"/>
      <c r="B737" s="3"/>
      <c r="C737" s="3"/>
      <c r="D737" s="3"/>
      <c r="E737" s="60"/>
    </row>
    <row r="738" spans="1:5" ht="16.5" customHeight="1">
      <c r="A738" s="59"/>
      <c r="B738" s="3"/>
      <c r="C738" s="3"/>
      <c r="D738" s="3"/>
      <c r="E738" s="60"/>
    </row>
    <row r="739" spans="1:5" ht="16.5" customHeight="1">
      <c r="A739" s="59"/>
      <c r="B739" s="3"/>
      <c r="C739" s="3"/>
      <c r="D739" s="3"/>
      <c r="E739" s="60"/>
    </row>
    <row r="740" spans="1:5" ht="16.5" customHeight="1">
      <c r="A740" s="59"/>
      <c r="B740" s="3"/>
      <c r="C740" s="3"/>
      <c r="D740" s="3"/>
      <c r="E740" s="60"/>
    </row>
    <row r="741" spans="1:5" ht="16.5" customHeight="1">
      <c r="A741" s="59"/>
      <c r="B741" s="3"/>
      <c r="C741" s="3"/>
      <c r="D741" s="3"/>
      <c r="E741" s="60"/>
    </row>
    <row r="742" spans="1:5" ht="16.5" customHeight="1">
      <c r="A742" s="59"/>
      <c r="B742" s="3"/>
      <c r="C742" s="3"/>
      <c r="D742" s="3"/>
      <c r="E742" s="60"/>
    </row>
    <row r="743" spans="1:5" ht="16.5" customHeight="1">
      <c r="A743" s="59"/>
      <c r="B743" s="3"/>
      <c r="C743" s="3"/>
      <c r="D743" s="3"/>
      <c r="E743" s="60"/>
    </row>
    <row r="744" spans="1:5" ht="16.5" customHeight="1">
      <c r="A744" s="59"/>
      <c r="B744" s="3"/>
      <c r="C744" s="3"/>
      <c r="D744" s="3"/>
      <c r="E744" s="60"/>
    </row>
    <row r="745" spans="1:5" ht="16.5" customHeight="1">
      <c r="A745" s="59"/>
      <c r="B745" s="3"/>
      <c r="C745" s="3"/>
      <c r="D745" s="3"/>
      <c r="E745" s="60"/>
    </row>
    <row r="746" spans="1:5" ht="16.5" customHeight="1">
      <c r="A746" s="59"/>
      <c r="B746" s="3"/>
      <c r="C746" s="3"/>
      <c r="D746" s="3"/>
      <c r="E746" s="60"/>
    </row>
    <row r="747" spans="1:5" ht="16.5" customHeight="1">
      <c r="A747" s="59"/>
      <c r="B747" s="3"/>
      <c r="C747" s="3"/>
      <c r="D747" s="3"/>
      <c r="E747" s="60"/>
    </row>
    <row r="748" spans="1:5" ht="16.5" customHeight="1">
      <c r="A748" s="59"/>
      <c r="B748" s="3"/>
      <c r="C748" s="3"/>
      <c r="D748" s="3"/>
      <c r="E748" s="60"/>
    </row>
    <row r="749" spans="1:5" ht="16.5" customHeight="1">
      <c r="A749" s="59"/>
      <c r="B749" s="3"/>
      <c r="C749" s="3"/>
      <c r="D749" s="3"/>
      <c r="E749" s="60"/>
    </row>
    <row r="750" spans="1:5" ht="16.5" customHeight="1">
      <c r="A750" s="59"/>
      <c r="B750" s="3"/>
      <c r="C750" s="3"/>
      <c r="D750" s="3"/>
      <c r="E750" s="60"/>
    </row>
    <row r="751" spans="1:5" ht="16.5" customHeight="1">
      <c r="A751" s="59"/>
      <c r="B751" s="3"/>
      <c r="C751" s="3"/>
      <c r="D751" s="3"/>
      <c r="E751" s="60"/>
    </row>
    <row r="752" spans="1:5" ht="16.5" customHeight="1">
      <c r="A752" s="59"/>
      <c r="B752" s="3"/>
      <c r="C752" s="3"/>
      <c r="D752" s="3"/>
      <c r="E752" s="60"/>
    </row>
    <row r="753" spans="1:5" ht="16.5" customHeight="1">
      <c r="A753" s="59"/>
      <c r="B753" s="3"/>
      <c r="C753" s="3"/>
      <c r="D753" s="3"/>
      <c r="E753" s="60"/>
    </row>
    <row r="754" spans="1:5" ht="16.5" customHeight="1">
      <c r="A754" s="59"/>
      <c r="B754" s="3"/>
      <c r="C754" s="3"/>
      <c r="D754" s="3"/>
      <c r="E754" s="60"/>
    </row>
    <row r="755" spans="1:5" ht="16.5" customHeight="1">
      <c r="A755" s="59"/>
      <c r="B755" s="3"/>
      <c r="C755" s="3"/>
      <c r="D755" s="3"/>
      <c r="E755" s="60"/>
    </row>
    <row r="756" spans="1:5" ht="16.5" customHeight="1">
      <c r="A756" s="59"/>
      <c r="B756" s="3"/>
      <c r="C756" s="3"/>
      <c r="D756" s="3"/>
      <c r="E756" s="60"/>
    </row>
    <row r="757" spans="1:5" ht="16.5" customHeight="1">
      <c r="A757" s="59"/>
      <c r="B757" s="3"/>
      <c r="C757" s="3"/>
      <c r="D757" s="3"/>
      <c r="E757" s="60"/>
    </row>
    <row r="758" spans="1:5" ht="16.5" customHeight="1">
      <c r="A758" s="59"/>
      <c r="B758" s="3"/>
      <c r="C758" s="3"/>
      <c r="D758" s="3"/>
      <c r="E758" s="60"/>
    </row>
    <row r="759" spans="1:5" ht="16.5" customHeight="1">
      <c r="A759" s="59"/>
      <c r="B759" s="3"/>
      <c r="C759" s="3"/>
      <c r="D759" s="3"/>
      <c r="E759" s="60"/>
    </row>
    <row r="760" spans="1:5" ht="16.5" customHeight="1">
      <c r="A760" s="59"/>
      <c r="B760" s="3"/>
      <c r="C760" s="3"/>
      <c r="D760" s="3"/>
      <c r="E760" s="60"/>
    </row>
    <row r="761" spans="1:5" ht="16.5" customHeight="1">
      <c r="A761" s="59"/>
      <c r="B761" s="3"/>
      <c r="C761" s="3"/>
      <c r="D761" s="3"/>
      <c r="E761" s="60"/>
    </row>
    <row r="762" spans="1:5" ht="16.5" customHeight="1">
      <c r="A762" s="59"/>
      <c r="B762" s="3"/>
      <c r="C762" s="3"/>
      <c r="D762" s="3"/>
      <c r="E762" s="60"/>
    </row>
    <row r="763" spans="1:5" ht="16.5" customHeight="1">
      <c r="A763" s="59"/>
      <c r="B763" s="3"/>
      <c r="C763" s="3"/>
      <c r="D763" s="3"/>
      <c r="E763" s="60"/>
    </row>
    <row r="764" spans="1:5" ht="16.5" customHeight="1">
      <c r="A764" s="59"/>
      <c r="B764" s="3"/>
      <c r="C764" s="3"/>
      <c r="D764" s="3"/>
      <c r="E764" s="60"/>
    </row>
    <row r="765" spans="1:5" ht="16.5" customHeight="1">
      <c r="A765" s="59"/>
      <c r="B765" s="3"/>
      <c r="C765" s="3"/>
      <c r="D765" s="3"/>
      <c r="E765" s="60"/>
    </row>
    <row r="766" spans="1:5" ht="16.5" customHeight="1">
      <c r="A766" s="59"/>
      <c r="B766" s="3"/>
      <c r="C766" s="3"/>
      <c r="D766" s="3"/>
      <c r="E766" s="60"/>
    </row>
    <row r="767" spans="1:5" ht="16.5" customHeight="1">
      <c r="A767" s="59"/>
      <c r="B767" s="3"/>
      <c r="C767" s="3"/>
      <c r="D767" s="3"/>
      <c r="E767" s="60"/>
    </row>
    <row r="768" spans="1:5" ht="16.5" customHeight="1">
      <c r="A768" s="59"/>
      <c r="B768" s="3"/>
      <c r="C768" s="3"/>
      <c r="D768" s="3"/>
      <c r="E768" s="60"/>
    </row>
    <row r="769" spans="1:5" ht="16.5" customHeight="1">
      <c r="A769" s="59"/>
      <c r="B769" s="3"/>
      <c r="C769" s="3"/>
      <c r="D769" s="3"/>
      <c r="E769" s="60"/>
    </row>
    <row r="770" spans="1:5" ht="16.5" customHeight="1">
      <c r="A770" s="59"/>
      <c r="B770" s="3"/>
      <c r="C770" s="3"/>
      <c r="D770" s="3"/>
      <c r="E770" s="60"/>
    </row>
    <row r="771" spans="1:5" ht="16.5" customHeight="1">
      <c r="A771" s="59"/>
      <c r="B771" s="3"/>
      <c r="C771" s="3"/>
      <c r="D771" s="3"/>
      <c r="E771" s="60"/>
    </row>
    <row r="772" spans="1:5" ht="16.5" customHeight="1">
      <c r="A772" s="59"/>
      <c r="B772" s="3"/>
      <c r="C772" s="3"/>
      <c r="D772" s="3"/>
      <c r="E772" s="60"/>
    </row>
    <row r="773" spans="1:5" ht="16.5" customHeight="1">
      <c r="A773" s="59"/>
      <c r="B773" s="3"/>
      <c r="C773" s="3"/>
      <c r="D773" s="3"/>
      <c r="E773" s="60"/>
    </row>
    <row r="774" spans="1:5" ht="16.5" customHeight="1">
      <c r="A774" s="59"/>
      <c r="B774" s="3"/>
      <c r="C774" s="3"/>
      <c r="D774" s="3"/>
      <c r="E774" s="60"/>
    </row>
    <row r="775" spans="1:5" ht="16.5" customHeight="1">
      <c r="A775" s="59"/>
      <c r="B775" s="3"/>
      <c r="C775" s="3"/>
      <c r="D775" s="3"/>
      <c r="E775" s="60"/>
    </row>
    <row r="776" spans="1:5" ht="16.5" customHeight="1">
      <c r="A776" s="59"/>
      <c r="B776" s="3"/>
      <c r="C776" s="3"/>
      <c r="D776" s="3"/>
      <c r="E776" s="60"/>
    </row>
    <row r="777" spans="1:5" ht="16.5" customHeight="1">
      <c r="A777" s="59"/>
      <c r="B777" s="3"/>
      <c r="C777" s="3"/>
      <c r="D777" s="3"/>
      <c r="E777" s="60"/>
    </row>
    <row r="778" spans="1:5" ht="16.5" customHeight="1">
      <c r="A778" s="59"/>
      <c r="B778" s="3"/>
      <c r="C778" s="3"/>
      <c r="D778" s="3"/>
      <c r="E778" s="60"/>
    </row>
    <row r="779" spans="1:5" ht="16.5" customHeight="1">
      <c r="A779" s="59"/>
      <c r="B779" s="3"/>
      <c r="C779" s="3"/>
      <c r="D779" s="3"/>
      <c r="E779" s="60"/>
    </row>
    <row r="780" spans="1:5" ht="16.5" customHeight="1">
      <c r="A780" s="59"/>
      <c r="B780" s="3"/>
      <c r="C780" s="3"/>
      <c r="D780" s="3"/>
      <c r="E780" s="60"/>
    </row>
    <row r="781" spans="1:5" ht="16.5" customHeight="1">
      <c r="A781" s="59"/>
      <c r="B781" s="3"/>
      <c r="C781" s="3"/>
      <c r="D781" s="3"/>
      <c r="E781" s="60"/>
    </row>
    <row r="782" spans="1:5" ht="16.5" customHeight="1">
      <c r="A782" s="59"/>
      <c r="B782" s="3"/>
      <c r="C782" s="3"/>
      <c r="D782" s="3"/>
      <c r="E782" s="60"/>
    </row>
    <row r="783" spans="1:5" ht="16.5" customHeight="1">
      <c r="A783" s="59"/>
      <c r="B783" s="3"/>
      <c r="C783" s="3"/>
      <c r="D783" s="3"/>
      <c r="E783" s="60"/>
    </row>
    <row r="784" spans="1:5" ht="16.5" customHeight="1">
      <c r="A784" s="59"/>
      <c r="B784" s="3"/>
      <c r="C784" s="3"/>
      <c r="D784" s="3"/>
      <c r="E784" s="60"/>
    </row>
    <row r="785" spans="1:5" ht="16.5" customHeight="1">
      <c r="A785" s="59"/>
      <c r="B785" s="3"/>
      <c r="C785" s="3"/>
      <c r="D785" s="3"/>
      <c r="E785" s="60"/>
    </row>
    <row r="786" spans="1:5" ht="16.5" customHeight="1">
      <c r="A786" s="59"/>
      <c r="B786" s="3"/>
      <c r="C786" s="3"/>
      <c r="D786" s="3"/>
      <c r="E786" s="60"/>
    </row>
    <row r="787" spans="1:5" ht="16.5" customHeight="1">
      <c r="A787" s="59"/>
      <c r="B787" s="3"/>
      <c r="C787" s="3"/>
      <c r="D787" s="3"/>
      <c r="E787" s="60"/>
    </row>
    <row r="788" spans="1:5" ht="16.5" customHeight="1">
      <c r="A788" s="59"/>
      <c r="B788" s="3"/>
      <c r="C788" s="3"/>
      <c r="D788" s="3"/>
      <c r="E788" s="60"/>
    </row>
    <row r="789" spans="1:5" ht="16.5" customHeight="1">
      <c r="A789" s="59"/>
      <c r="B789" s="3"/>
      <c r="C789" s="3"/>
      <c r="D789" s="3"/>
      <c r="E789" s="60"/>
    </row>
    <row r="790" spans="1:5" ht="16.5" customHeight="1">
      <c r="A790" s="59"/>
      <c r="B790" s="3"/>
      <c r="C790" s="3"/>
      <c r="D790" s="3"/>
      <c r="E790" s="60"/>
    </row>
    <row r="791" spans="1:5" ht="16.5" customHeight="1">
      <c r="A791" s="59"/>
      <c r="B791" s="3"/>
      <c r="C791" s="3"/>
      <c r="D791" s="3"/>
      <c r="E791" s="60"/>
    </row>
    <row r="792" spans="1:5" ht="16.5" customHeight="1">
      <c r="A792" s="59"/>
      <c r="B792" s="3"/>
      <c r="C792" s="3"/>
      <c r="D792" s="3"/>
      <c r="E792" s="60"/>
    </row>
    <row r="793" spans="1:5" ht="16.5" customHeight="1">
      <c r="A793" s="59"/>
      <c r="B793" s="3"/>
      <c r="C793" s="3"/>
      <c r="D793" s="3"/>
      <c r="E793" s="60"/>
    </row>
    <row r="794" spans="1:5" ht="16.5" customHeight="1">
      <c r="A794" s="59"/>
      <c r="B794" s="3"/>
      <c r="C794" s="3"/>
      <c r="D794" s="3"/>
      <c r="E794" s="60"/>
    </row>
    <row r="795" spans="1:5" ht="16.5" customHeight="1">
      <c r="A795" s="59"/>
      <c r="B795" s="3"/>
      <c r="C795" s="3"/>
      <c r="D795" s="3"/>
      <c r="E795" s="60"/>
    </row>
    <row r="796" spans="1:5" ht="16.5" customHeight="1">
      <c r="A796" s="59"/>
      <c r="B796" s="3"/>
      <c r="C796" s="3"/>
      <c r="D796" s="3"/>
      <c r="E796" s="60"/>
    </row>
    <row r="797" spans="1:5" ht="16.5" customHeight="1">
      <c r="A797" s="59"/>
      <c r="B797" s="3"/>
      <c r="C797" s="3"/>
      <c r="D797" s="3"/>
      <c r="E797" s="60"/>
    </row>
    <row r="798" spans="1:5" ht="16.5" customHeight="1">
      <c r="A798" s="59"/>
      <c r="B798" s="3"/>
      <c r="C798" s="3"/>
      <c r="D798" s="3"/>
      <c r="E798" s="60"/>
    </row>
    <row r="799" spans="1:5" ht="16.5" customHeight="1">
      <c r="A799" s="59"/>
      <c r="B799" s="3"/>
      <c r="C799" s="3"/>
      <c r="D799" s="3"/>
      <c r="E799" s="60"/>
    </row>
    <row r="800" spans="1:5" ht="16.5" customHeight="1">
      <c r="A800" s="59"/>
      <c r="B800" s="3"/>
      <c r="C800" s="3"/>
      <c r="D800" s="3"/>
      <c r="E800" s="60"/>
    </row>
    <row r="801" spans="1:5" ht="16.5" customHeight="1">
      <c r="A801" s="59"/>
      <c r="B801" s="3"/>
      <c r="C801" s="3"/>
      <c r="D801" s="3"/>
      <c r="E801" s="60"/>
    </row>
    <row r="802" spans="1:5" ht="16.5" customHeight="1">
      <c r="A802" s="59"/>
      <c r="B802" s="3"/>
      <c r="C802" s="3"/>
      <c r="D802" s="3"/>
      <c r="E802" s="60"/>
    </row>
    <row r="803" spans="1:5" ht="16.5" customHeight="1">
      <c r="A803" s="59"/>
      <c r="B803" s="3"/>
      <c r="C803" s="3"/>
      <c r="D803" s="3"/>
      <c r="E803" s="60"/>
    </row>
    <row r="804" spans="1:5" ht="16.5" customHeight="1">
      <c r="A804" s="59"/>
      <c r="B804" s="3"/>
      <c r="C804" s="3"/>
      <c r="D804" s="3"/>
      <c r="E804" s="60"/>
    </row>
    <row r="805" spans="1:5" ht="16.5" customHeight="1">
      <c r="A805" s="59"/>
      <c r="B805" s="3"/>
      <c r="C805" s="3"/>
      <c r="D805" s="3"/>
      <c r="E805" s="60"/>
    </row>
    <row r="806" spans="1:5" ht="16.5" customHeight="1">
      <c r="A806" s="59"/>
      <c r="B806" s="3"/>
      <c r="C806" s="3"/>
      <c r="D806" s="3"/>
      <c r="E806" s="60"/>
    </row>
    <row r="807" spans="1:5" ht="16.5" customHeight="1">
      <c r="A807" s="59"/>
      <c r="B807" s="3"/>
      <c r="C807" s="3"/>
      <c r="D807" s="3"/>
      <c r="E807" s="60"/>
    </row>
    <row r="808" spans="1:5" ht="16.5" customHeight="1">
      <c r="A808" s="59"/>
      <c r="B808" s="3"/>
      <c r="C808" s="3"/>
      <c r="D808" s="3"/>
      <c r="E808" s="60"/>
    </row>
    <row r="809" spans="1:5" ht="16.5" customHeight="1">
      <c r="A809" s="59"/>
      <c r="B809" s="3"/>
      <c r="C809" s="3"/>
      <c r="D809" s="3"/>
      <c r="E809" s="60"/>
    </row>
    <row r="810" spans="1:5" ht="16.5" customHeight="1">
      <c r="A810" s="59"/>
      <c r="B810" s="3"/>
      <c r="C810" s="3"/>
      <c r="D810" s="3"/>
      <c r="E810" s="60"/>
    </row>
    <row r="811" spans="1:5" ht="16.5" customHeight="1">
      <c r="A811" s="59"/>
      <c r="B811" s="3"/>
      <c r="C811" s="3"/>
      <c r="D811" s="3"/>
      <c r="E811" s="60"/>
    </row>
    <row r="812" spans="1:5" ht="16.5" customHeight="1">
      <c r="A812" s="59"/>
      <c r="B812" s="3"/>
      <c r="C812" s="3"/>
      <c r="D812" s="3"/>
      <c r="E812" s="60"/>
    </row>
    <row r="813" spans="1:5" ht="16.5" customHeight="1">
      <c r="A813" s="59"/>
      <c r="B813" s="3"/>
      <c r="C813" s="3"/>
      <c r="D813" s="3"/>
      <c r="E813" s="60"/>
    </row>
    <row r="814" spans="1:5" ht="16.5" customHeight="1">
      <c r="A814" s="59"/>
      <c r="B814" s="3"/>
      <c r="C814" s="3"/>
      <c r="D814" s="3"/>
      <c r="E814" s="60"/>
    </row>
    <row r="815" spans="1:5" ht="16.5" customHeight="1">
      <c r="A815" s="59"/>
      <c r="B815" s="3"/>
      <c r="C815" s="3"/>
      <c r="D815" s="3"/>
      <c r="E815" s="60"/>
    </row>
    <row r="816" spans="1:5" ht="16.5" customHeight="1">
      <c r="A816" s="59"/>
      <c r="B816" s="3"/>
      <c r="C816" s="3"/>
      <c r="D816" s="3"/>
      <c r="E816" s="60"/>
    </row>
    <row r="817" spans="1:5" ht="16.5" customHeight="1">
      <c r="A817" s="59"/>
      <c r="B817" s="3"/>
      <c r="C817" s="3"/>
      <c r="D817" s="3"/>
      <c r="E817" s="60"/>
    </row>
    <row r="818" spans="1:5" ht="16.5" customHeight="1">
      <c r="A818" s="59"/>
      <c r="B818" s="3"/>
      <c r="C818" s="3"/>
      <c r="D818" s="3"/>
      <c r="E818" s="60"/>
    </row>
    <row r="819" spans="1:5" ht="16.5" customHeight="1">
      <c r="A819" s="59"/>
      <c r="B819" s="3"/>
      <c r="C819" s="3"/>
      <c r="D819" s="3"/>
      <c r="E819" s="60"/>
    </row>
    <row r="820" spans="1:5" ht="16.5" customHeight="1">
      <c r="A820" s="59"/>
      <c r="B820" s="3"/>
      <c r="C820" s="3"/>
      <c r="D820" s="3"/>
      <c r="E820" s="60"/>
    </row>
    <row r="821" spans="1:5" ht="16.5" customHeight="1">
      <c r="A821" s="59"/>
      <c r="B821" s="3"/>
      <c r="C821" s="3"/>
      <c r="D821" s="3"/>
      <c r="E821" s="60"/>
    </row>
    <row r="822" spans="1:5" ht="16.5" customHeight="1">
      <c r="A822" s="59"/>
      <c r="B822" s="3"/>
      <c r="C822" s="3"/>
      <c r="D822" s="3"/>
      <c r="E822" s="60"/>
    </row>
    <row r="823" spans="1:5" ht="16.5" customHeight="1">
      <c r="A823" s="59"/>
      <c r="B823" s="3"/>
      <c r="C823" s="3"/>
      <c r="D823" s="3"/>
      <c r="E823" s="60"/>
    </row>
    <row r="824" spans="1:5" ht="16.5" customHeight="1">
      <c r="A824" s="59"/>
      <c r="B824" s="3"/>
      <c r="C824" s="3"/>
      <c r="D824" s="3"/>
      <c r="E824" s="60"/>
    </row>
    <row r="825" spans="1:5" ht="16.5" customHeight="1">
      <c r="A825" s="59"/>
      <c r="B825" s="3"/>
      <c r="C825" s="3"/>
      <c r="D825" s="3"/>
      <c r="E825" s="60"/>
    </row>
    <row r="826" spans="1:5" ht="16.5" customHeight="1">
      <c r="A826" s="59"/>
      <c r="B826" s="3"/>
      <c r="C826" s="3"/>
      <c r="D826" s="3"/>
      <c r="E826" s="60"/>
    </row>
    <row r="827" spans="1:5" ht="16.5" customHeight="1">
      <c r="A827" s="59"/>
      <c r="B827" s="3"/>
      <c r="C827" s="3"/>
      <c r="D827" s="3"/>
      <c r="E827" s="60"/>
    </row>
    <row r="828" spans="1:5" ht="16.5" customHeight="1">
      <c r="A828" s="59"/>
      <c r="B828" s="3"/>
      <c r="C828" s="3"/>
      <c r="D828" s="3"/>
      <c r="E828" s="60"/>
    </row>
    <row r="829" spans="1:5" ht="16.5" customHeight="1">
      <c r="A829" s="59"/>
      <c r="B829" s="3"/>
      <c r="C829" s="3"/>
      <c r="D829" s="3"/>
      <c r="E829" s="60"/>
    </row>
    <row r="830" spans="1:5" ht="16.5" customHeight="1">
      <c r="A830" s="59"/>
      <c r="B830" s="3"/>
      <c r="C830" s="3"/>
      <c r="D830" s="3"/>
      <c r="E830" s="60"/>
    </row>
    <row r="831" spans="1:5" ht="16.5" customHeight="1">
      <c r="A831" s="59"/>
      <c r="B831" s="3"/>
      <c r="C831" s="3"/>
      <c r="D831" s="3"/>
      <c r="E831" s="60"/>
    </row>
    <row r="832" spans="1:5" ht="16.5" customHeight="1">
      <c r="A832" s="59"/>
      <c r="B832" s="3"/>
      <c r="C832" s="3"/>
      <c r="D832" s="3"/>
      <c r="E832" s="60"/>
    </row>
    <row r="833" spans="1:5" ht="16.5" customHeight="1">
      <c r="A833" s="59"/>
      <c r="B833" s="3"/>
      <c r="C833" s="3"/>
      <c r="D833" s="3"/>
      <c r="E833" s="60"/>
    </row>
    <row r="834" spans="1:5" ht="16.5" customHeight="1">
      <c r="A834" s="59"/>
      <c r="B834" s="3"/>
      <c r="C834" s="3"/>
      <c r="D834" s="3"/>
      <c r="E834" s="60"/>
    </row>
    <row r="835" spans="1:5" ht="16.5" customHeight="1">
      <c r="A835" s="59"/>
      <c r="B835" s="3"/>
      <c r="C835" s="3"/>
      <c r="D835" s="3"/>
      <c r="E835" s="60"/>
    </row>
    <row r="836" spans="1:5" ht="16.5" customHeight="1">
      <c r="A836" s="59"/>
      <c r="B836" s="3"/>
      <c r="C836" s="3"/>
      <c r="D836" s="3"/>
      <c r="E836" s="60"/>
    </row>
    <row r="837" spans="1:5" ht="16.5" customHeight="1">
      <c r="A837" s="59"/>
      <c r="B837" s="3"/>
      <c r="C837" s="3"/>
      <c r="D837" s="3"/>
      <c r="E837" s="60"/>
    </row>
    <row r="838" spans="1:5" ht="16.5" customHeight="1">
      <c r="A838" s="59"/>
      <c r="B838" s="3"/>
      <c r="C838" s="3"/>
      <c r="D838" s="3"/>
      <c r="E838" s="60"/>
    </row>
    <row r="839" spans="1:5" ht="16.5" customHeight="1">
      <c r="A839" s="59"/>
      <c r="B839" s="3"/>
      <c r="C839" s="3"/>
      <c r="D839" s="3"/>
      <c r="E839" s="60"/>
    </row>
    <row r="840" spans="1:5" ht="16.5" customHeight="1">
      <c r="A840" s="59"/>
      <c r="B840" s="3"/>
      <c r="C840" s="3"/>
      <c r="D840" s="3"/>
      <c r="E840" s="60"/>
    </row>
    <row r="841" spans="1:5" ht="16.5" customHeight="1">
      <c r="A841" s="59"/>
      <c r="B841" s="3"/>
      <c r="C841" s="3"/>
      <c r="D841" s="3"/>
      <c r="E841" s="60"/>
    </row>
    <row r="842" spans="1:5" ht="16.5" customHeight="1">
      <c r="A842" s="59"/>
      <c r="B842" s="3"/>
      <c r="C842" s="3"/>
      <c r="D842" s="3"/>
      <c r="E842" s="60"/>
    </row>
    <row r="843" spans="1:5" ht="16.5" customHeight="1">
      <c r="A843" s="59"/>
      <c r="B843" s="3"/>
      <c r="C843" s="3"/>
      <c r="D843" s="3"/>
      <c r="E843" s="60"/>
    </row>
    <row r="844" spans="1:5" ht="16.5" customHeight="1">
      <c r="A844" s="59"/>
      <c r="B844" s="3"/>
      <c r="C844" s="3"/>
      <c r="D844" s="3"/>
      <c r="E844" s="60"/>
    </row>
    <row r="845" spans="1:5" ht="16.5" customHeight="1">
      <c r="A845" s="59"/>
      <c r="B845" s="3"/>
      <c r="C845" s="3"/>
      <c r="D845" s="3"/>
      <c r="E845" s="60"/>
    </row>
    <row r="846" spans="1:5" ht="16.5" customHeight="1">
      <c r="A846" s="59"/>
      <c r="B846" s="3"/>
      <c r="C846" s="3"/>
      <c r="D846" s="3"/>
      <c r="E846" s="60"/>
    </row>
    <row r="847" spans="1:5" ht="16.5" customHeight="1">
      <c r="A847" s="59"/>
      <c r="B847" s="3"/>
      <c r="C847" s="3"/>
      <c r="D847" s="3"/>
      <c r="E847" s="60"/>
    </row>
    <row r="848" spans="1:5" ht="16.5" customHeight="1">
      <c r="A848" s="59"/>
      <c r="B848" s="3"/>
      <c r="C848" s="3"/>
      <c r="D848" s="3"/>
      <c r="E848" s="60"/>
    </row>
    <row r="849" spans="1:5" ht="16.5" customHeight="1">
      <c r="A849" s="59"/>
      <c r="B849" s="3"/>
      <c r="C849" s="3"/>
      <c r="D849" s="3"/>
      <c r="E849" s="60"/>
    </row>
    <row r="850" spans="1:5" ht="16.5" customHeight="1">
      <c r="A850" s="59"/>
      <c r="B850" s="3"/>
      <c r="C850" s="3"/>
      <c r="D850" s="3"/>
      <c r="E850" s="60"/>
    </row>
    <row r="851" spans="1:5" ht="16.5" customHeight="1">
      <c r="A851" s="59"/>
      <c r="B851" s="3"/>
      <c r="C851" s="3"/>
      <c r="D851" s="3"/>
      <c r="E851" s="60"/>
    </row>
    <row r="852" spans="1:5" ht="16.5" customHeight="1">
      <c r="A852" s="59"/>
      <c r="B852" s="3"/>
      <c r="C852" s="3"/>
      <c r="D852" s="3"/>
      <c r="E852" s="60"/>
    </row>
    <row r="853" spans="1:5" ht="16.5" customHeight="1">
      <c r="A853" s="59"/>
      <c r="B853" s="3"/>
      <c r="C853" s="3"/>
      <c r="D853" s="3"/>
      <c r="E853" s="60"/>
    </row>
    <row r="854" spans="1:5" ht="16.5" customHeight="1">
      <c r="A854" s="59"/>
      <c r="B854" s="3"/>
      <c r="C854" s="3"/>
      <c r="D854" s="3"/>
      <c r="E854" s="60"/>
    </row>
    <row r="855" spans="1:5" ht="16.5" customHeight="1">
      <c r="A855" s="59"/>
      <c r="B855" s="3"/>
      <c r="C855" s="3"/>
      <c r="D855" s="3"/>
      <c r="E855" s="60"/>
    </row>
    <row r="856" spans="1:5" ht="16.5" customHeight="1">
      <c r="A856" s="59"/>
      <c r="B856" s="3"/>
      <c r="C856" s="3"/>
      <c r="D856" s="3"/>
      <c r="E856" s="60"/>
    </row>
    <row r="857" spans="1:5" ht="16.5" customHeight="1">
      <c r="A857" s="59"/>
      <c r="B857" s="3"/>
      <c r="C857" s="3"/>
      <c r="D857" s="3"/>
      <c r="E857" s="60"/>
    </row>
    <row r="858" spans="1:5" ht="16.5" customHeight="1">
      <c r="A858" s="59"/>
      <c r="B858" s="3"/>
      <c r="C858" s="3"/>
      <c r="D858" s="3"/>
      <c r="E858" s="60"/>
    </row>
    <row r="859" spans="1:5" ht="16.5" customHeight="1">
      <c r="A859" s="59"/>
      <c r="B859" s="3"/>
      <c r="C859" s="3"/>
      <c r="D859" s="3"/>
      <c r="E859" s="60"/>
    </row>
    <row r="860" spans="1:5" ht="16.5" customHeight="1">
      <c r="A860" s="59"/>
      <c r="B860" s="3"/>
      <c r="C860" s="3"/>
      <c r="D860" s="3"/>
      <c r="E860" s="60"/>
    </row>
    <row r="861" spans="1:5" ht="16.5" customHeight="1">
      <c r="A861" s="59"/>
      <c r="B861" s="3"/>
      <c r="C861" s="3"/>
      <c r="D861" s="3"/>
      <c r="E861" s="60"/>
    </row>
    <row r="862" spans="1:5" ht="16.5" customHeight="1">
      <c r="A862" s="59"/>
      <c r="B862" s="3"/>
      <c r="C862" s="3"/>
      <c r="D862" s="3"/>
      <c r="E862" s="60"/>
    </row>
    <row r="863" spans="1:5" ht="16.5" customHeight="1">
      <c r="A863" s="59"/>
      <c r="B863" s="3"/>
      <c r="C863" s="3"/>
      <c r="D863" s="3"/>
      <c r="E863" s="60"/>
    </row>
    <row r="864" spans="1:5" ht="16.5" customHeight="1">
      <c r="A864" s="59"/>
      <c r="B864" s="3"/>
      <c r="C864" s="3"/>
      <c r="D864" s="3"/>
      <c r="E864" s="60"/>
    </row>
    <row r="865" spans="1:5" ht="16.5" customHeight="1">
      <c r="A865" s="59"/>
      <c r="B865" s="3"/>
      <c r="C865" s="3"/>
      <c r="D865" s="3"/>
      <c r="E865" s="60"/>
    </row>
    <row r="866" spans="1:5" ht="16.5" customHeight="1">
      <c r="A866" s="59"/>
      <c r="B866" s="3"/>
      <c r="C866" s="3"/>
      <c r="D866" s="3"/>
      <c r="E866" s="60"/>
    </row>
    <row r="867" spans="1:5" ht="16.5" customHeight="1">
      <c r="A867" s="59"/>
      <c r="B867" s="3"/>
      <c r="C867" s="3"/>
      <c r="D867" s="3"/>
      <c r="E867" s="60"/>
    </row>
    <row r="868" spans="1:5" ht="16.5" customHeight="1">
      <c r="A868" s="59"/>
      <c r="B868" s="3"/>
      <c r="C868" s="3"/>
      <c r="D868" s="3"/>
      <c r="E868" s="60"/>
    </row>
    <row r="869" spans="1:5" ht="16.5" customHeight="1">
      <c r="A869" s="59"/>
      <c r="B869" s="3"/>
      <c r="C869" s="3"/>
      <c r="D869" s="3"/>
      <c r="E869" s="60"/>
    </row>
    <row r="870" spans="1:5" ht="16.5" customHeight="1">
      <c r="A870" s="59"/>
      <c r="B870" s="3"/>
      <c r="C870" s="3"/>
      <c r="D870" s="3"/>
      <c r="E870" s="60"/>
    </row>
    <row r="871" spans="1:5" ht="16.5" customHeight="1">
      <c r="A871" s="59"/>
      <c r="B871" s="3"/>
      <c r="C871" s="3"/>
      <c r="D871" s="3"/>
      <c r="E871" s="60"/>
    </row>
    <row r="872" spans="1:5" ht="16.5" customHeight="1">
      <c r="A872" s="59"/>
      <c r="B872" s="3"/>
      <c r="C872" s="3"/>
      <c r="D872" s="3"/>
      <c r="E872" s="60"/>
    </row>
    <row r="873" spans="1:5" ht="16.5" customHeight="1">
      <c r="A873" s="59"/>
      <c r="B873" s="3"/>
      <c r="C873" s="3"/>
      <c r="D873" s="3"/>
      <c r="E873" s="60"/>
    </row>
    <row r="874" spans="1:5" ht="16.5" customHeight="1">
      <c r="A874" s="59"/>
      <c r="B874" s="3"/>
      <c r="C874" s="3"/>
      <c r="D874" s="3"/>
      <c r="E874" s="60"/>
    </row>
    <row r="875" spans="1:5" ht="16.5" customHeight="1">
      <c r="A875" s="59"/>
      <c r="B875" s="3"/>
      <c r="C875" s="3"/>
      <c r="D875" s="3"/>
      <c r="E875" s="60"/>
    </row>
    <row r="876" spans="1:5" ht="16.5" customHeight="1">
      <c r="A876" s="59"/>
      <c r="B876" s="3"/>
      <c r="C876" s="3"/>
      <c r="D876" s="3"/>
      <c r="E876" s="60"/>
    </row>
    <row r="877" spans="1:5" ht="16.5" customHeight="1">
      <c r="A877" s="59"/>
      <c r="B877" s="3"/>
      <c r="C877" s="3"/>
      <c r="D877" s="3"/>
      <c r="E877" s="60"/>
    </row>
    <row r="878" spans="1:5" ht="16.5" customHeight="1">
      <c r="A878" s="59"/>
      <c r="B878" s="3"/>
      <c r="C878" s="3"/>
      <c r="D878" s="3"/>
      <c r="E878" s="60"/>
    </row>
    <row r="879" spans="1:5" ht="16.5" customHeight="1">
      <c r="A879" s="59"/>
      <c r="B879" s="3"/>
      <c r="C879" s="3"/>
      <c r="D879" s="3"/>
      <c r="E879" s="60"/>
    </row>
    <row r="880" spans="1:5" ht="16.5" customHeight="1">
      <c r="A880" s="59"/>
      <c r="B880" s="3"/>
      <c r="C880" s="3"/>
      <c r="D880" s="3"/>
      <c r="E880" s="60"/>
    </row>
    <row r="881" spans="1:5" ht="16.5" customHeight="1">
      <c r="A881" s="59"/>
      <c r="B881" s="3"/>
      <c r="C881" s="3"/>
      <c r="D881" s="3"/>
      <c r="E881" s="60"/>
    </row>
    <row r="882" spans="1:5" ht="16.5" customHeight="1">
      <c r="A882" s="59"/>
      <c r="B882" s="3"/>
      <c r="C882" s="3"/>
      <c r="D882" s="3"/>
      <c r="E882" s="60"/>
    </row>
    <row r="883" spans="1:5" ht="16.5" customHeight="1">
      <c r="A883" s="59"/>
      <c r="B883" s="3"/>
      <c r="C883" s="3"/>
      <c r="D883" s="3"/>
      <c r="E883" s="60"/>
    </row>
    <row r="884" spans="1:5" ht="16.5" customHeight="1">
      <c r="A884" s="59"/>
      <c r="B884" s="3"/>
      <c r="C884" s="3"/>
      <c r="D884" s="3"/>
      <c r="E884" s="60"/>
    </row>
    <row r="885" spans="1:5" ht="16.5" customHeight="1">
      <c r="A885" s="59"/>
      <c r="B885" s="3"/>
      <c r="C885" s="3"/>
      <c r="D885" s="3"/>
      <c r="E885" s="60"/>
    </row>
    <row r="886" spans="1:5" ht="16.5" customHeight="1">
      <c r="A886" s="59"/>
      <c r="B886" s="3"/>
      <c r="C886" s="3"/>
      <c r="D886" s="3"/>
      <c r="E886" s="60"/>
    </row>
    <row r="887" spans="1:5" ht="16.5" customHeight="1">
      <c r="A887" s="59"/>
      <c r="B887" s="3"/>
      <c r="C887" s="3"/>
      <c r="D887" s="3"/>
      <c r="E887" s="60"/>
    </row>
    <row r="888" spans="1:5" ht="16.5" customHeight="1">
      <c r="A888" s="59"/>
      <c r="B888" s="3"/>
      <c r="C888" s="3"/>
      <c r="D888" s="3"/>
      <c r="E888" s="60"/>
    </row>
    <row r="889" spans="1:5" ht="16.5" customHeight="1">
      <c r="A889" s="59"/>
      <c r="B889" s="3"/>
      <c r="C889" s="3"/>
      <c r="D889" s="3"/>
      <c r="E889" s="60"/>
    </row>
    <row r="890" spans="1:5" ht="16.5" customHeight="1">
      <c r="A890" s="59"/>
      <c r="B890" s="3"/>
      <c r="C890" s="3"/>
      <c r="D890" s="3"/>
      <c r="E890" s="60"/>
    </row>
    <row r="891" spans="1:5" ht="16.5" customHeight="1">
      <c r="A891" s="59"/>
      <c r="B891" s="3"/>
      <c r="C891" s="3"/>
      <c r="D891" s="3"/>
      <c r="E891" s="60"/>
    </row>
    <row r="892" spans="1:5" ht="16.5" customHeight="1">
      <c r="A892" s="59"/>
      <c r="B892" s="3"/>
      <c r="C892" s="3"/>
      <c r="D892" s="3"/>
      <c r="E892" s="60"/>
    </row>
    <row r="893" spans="1:5" ht="16.5" customHeight="1">
      <c r="A893" s="59"/>
      <c r="B893" s="3"/>
      <c r="C893" s="3"/>
      <c r="D893" s="3"/>
      <c r="E893" s="60"/>
    </row>
    <row r="894" spans="1:5" ht="16.5" customHeight="1">
      <c r="A894" s="59"/>
      <c r="B894" s="3"/>
      <c r="C894" s="3"/>
      <c r="D894" s="3"/>
      <c r="E894" s="60"/>
    </row>
    <row r="895" spans="1:5" ht="16.5" customHeight="1">
      <c r="A895" s="59"/>
      <c r="B895" s="3"/>
      <c r="C895" s="3"/>
      <c r="D895" s="3"/>
      <c r="E895" s="60"/>
    </row>
    <row r="896" spans="1:5" ht="16.5" customHeight="1">
      <c r="A896" s="59"/>
      <c r="B896" s="3"/>
      <c r="C896" s="3"/>
      <c r="D896" s="3"/>
      <c r="E896" s="60"/>
    </row>
    <row r="897" spans="1:5" ht="16.5" customHeight="1">
      <c r="A897" s="59"/>
      <c r="B897" s="3"/>
      <c r="C897" s="3"/>
      <c r="D897" s="3"/>
      <c r="E897" s="60"/>
    </row>
    <row r="898" spans="1:5" ht="16.5" customHeight="1">
      <c r="A898" s="59"/>
      <c r="B898" s="3"/>
      <c r="C898" s="3"/>
      <c r="D898" s="3"/>
      <c r="E898" s="60"/>
    </row>
    <row r="899" spans="1:5" ht="16.5" customHeight="1">
      <c r="A899" s="59"/>
      <c r="B899" s="3"/>
      <c r="C899" s="3"/>
      <c r="D899" s="3"/>
      <c r="E899" s="60"/>
    </row>
    <row r="900" spans="1:5" ht="16.5" customHeight="1">
      <c r="A900" s="59"/>
      <c r="B900" s="3"/>
      <c r="C900" s="3"/>
      <c r="D900" s="3"/>
      <c r="E900" s="60"/>
    </row>
    <row r="901" spans="1:5" ht="16.5" customHeight="1">
      <c r="A901" s="59"/>
      <c r="B901" s="3"/>
      <c r="C901" s="3"/>
      <c r="D901" s="3"/>
      <c r="E901" s="60"/>
    </row>
    <row r="902" spans="1:5" ht="16.5" customHeight="1">
      <c r="A902" s="59"/>
      <c r="B902" s="3"/>
      <c r="C902" s="3"/>
      <c r="D902" s="3"/>
      <c r="E902" s="60"/>
    </row>
    <row r="903" spans="1:5" ht="16.5" customHeight="1">
      <c r="A903" s="59"/>
      <c r="B903" s="3"/>
      <c r="C903" s="3"/>
      <c r="D903" s="3"/>
      <c r="E903" s="60"/>
    </row>
    <row r="904" spans="1:5" ht="16.5" customHeight="1">
      <c r="A904" s="59"/>
      <c r="B904" s="3"/>
      <c r="C904" s="3"/>
      <c r="D904" s="3"/>
      <c r="E904" s="60"/>
    </row>
    <row r="905" spans="1:5" ht="16.5" customHeight="1">
      <c r="A905" s="59"/>
      <c r="B905" s="3"/>
      <c r="C905" s="3"/>
      <c r="D905" s="3"/>
      <c r="E905" s="60"/>
    </row>
    <row r="906" spans="1:5" ht="16.5" customHeight="1">
      <c r="A906" s="59"/>
      <c r="B906" s="3"/>
      <c r="C906" s="3"/>
      <c r="D906" s="3"/>
      <c r="E906" s="60"/>
    </row>
    <row r="907" spans="1:5" ht="16.5" customHeight="1">
      <c r="A907" s="59"/>
      <c r="B907" s="3"/>
      <c r="C907" s="3"/>
      <c r="D907" s="3"/>
      <c r="E907" s="60"/>
    </row>
    <row r="908" spans="1:5" ht="16.5" customHeight="1">
      <c r="A908" s="59"/>
      <c r="B908" s="3"/>
      <c r="C908" s="3"/>
      <c r="D908" s="3"/>
      <c r="E908" s="60"/>
    </row>
    <row r="909" spans="1:5" ht="16.5" customHeight="1">
      <c r="A909" s="59"/>
      <c r="B909" s="3"/>
      <c r="C909" s="3"/>
      <c r="D909" s="3"/>
      <c r="E909" s="60"/>
    </row>
    <row r="910" spans="1:5" ht="16.5" customHeight="1">
      <c r="A910" s="59"/>
      <c r="B910" s="3"/>
      <c r="C910" s="3"/>
      <c r="D910" s="3"/>
      <c r="E910" s="60"/>
    </row>
    <row r="911" spans="1:5" ht="16.5" customHeight="1">
      <c r="A911" s="59"/>
      <c r="B911" s="3"/>
      <c r="C911" s="3"/>
      <c r="D911" s="3"/>
      <c r="E911" s="60"/>
    </row>
    <row r="912" spans="1:5" ht="16.5" customHeight="1">
      <c r="A912" s="59"/>
      <c r="B912" s="3"/>
      <c r="C912" s="3"/>
      <c r="D912" s="3"/>
      <c r="E912" s="60"/>
    </row>
    <row r="913" spans="1:5" ht="16.5" customHeight="1">
      <c r="A913" s="59"/>
      <c r="B913" s="3"/>
      <c r="C913" s="3"/>
      <c r="D913" s="3"/>
      <c r="E913" s="60"/>
    </row>
    <row r="914" spans="1:5" ht="16.5" customHeight="1">
      <c r="A914" s="59"/>
      <c r="B914" s="3"/>
      <c r="C914" s="3"/>
      <c r="D914" s="3"/>
      <c r="E914" s="60"/>
    </row>
    <row r="915" spans="1:5" ht="16.5" customHeight="1">
      <c r="A915" s="59"/>
      <c r="B915" s="3"/>
      <c r="C915" s="3"/>
      <c r="D915" s="3"/>
      <c r="E915" s="60"/>
    </row>
    <row r="916" spans="1:5" ht="16.5" customHeight="1">
      <c r="A916" s="59"/>
      <c r="B916" s="3"/>
      <c r="C916" s="3"/>
      <c r="D916" s="3"/>
      <c r="E916" s="60"/>
    </row>
    <row r="917" spans="1:5" ht="16.5" customHeight="1">
      <c r="A917" s="59"/>
      <c r="B917" s="3"/>
      <c r="C917" s="3"/>
      <c r="D917" s="3"/>
      <c r="E917" s="60"/>
    </row>
    <row r="918" spans="1:5" ht="16.5" customHeight="1">
      <c r="A918" s="59"/>
      <c r="B918" s="3"/>
      <c r="C918" s="3"/>
      <c r="D918" s="3"/>
      <c r="E918" s="60"/>
    </row>
    <row r="919" spans="1:5" ht="16.5" customHeight="1">
      <c r="A919" s="59"/>
      <c r="B919" s="3"/>
      <c r="C919" s="3"/>
      <c r="D919" s="3"/>
      <c r="E919" s="60"/>
    </row>
    <row r="920" spans="1:5" ht="16.5" customHeight="1">
      <c r="A920" s="59"/>
      <c r="B920" s="3"/>
      <c r="C920" s="3"/>
      <c r="D920" s="3"/>
      <c r="E920" s="60"/>
    </row>
    <row r="921" spans="1:5" ht="16.5" customHeight="1">
      <c r="A921" s="59"/>
      <c r="B921" s="3"/>
      <c r="C921" s="3"/>
      <c r="D921" s="3"/>
      <c r="E921" s="60"/>
    </row>
    <row r="922" spans="1:5" ht="16.5" customHeight="1">
      <c r="A922" s="59"/>
      <c r="B922" s="3"/>
      <c r="C922" s="3"/>
      <c r="D922" s="3"/>
      <c r="E922" s="60"/>
    </row>
    <row r="923" spans="1:5" ht="16.5" customHeight="1">
      <c r="A923" s="59"/>
      <c r="B923" s="3"/>
      <c r="C923" s="3"/>
      <c r="D923" s="3"/>
      <c r="E923" s="60"/>
    </row>
    <row r="924" spans="1:5" ht="16.5" customHeight="1">
      <c r="A924" s="59"/>
      <c r="B924" s="3"/>
      <c r="C924" s="3"/>
      <c r="D924" s="3"/>
      <c r="E924" s="60"/>
    </row>
    <row r="925" spans="1:5" ht="16.5" customHeight="1">
      <c r="A925" s="59"/>
      <c r="B925" s="3"/>
      <c r="C925" s="3"/>
      <c r="D925" s="3"/>
      <c r="E925" s="60"/>
    </row>
    <row r="926" spans="1:5" ht="16.5" customHeight="1">
      <c r="A926" s="59"/>
      <c r="B926" s="3"/>
      <c r="C926" s="3"/>
      <c r="D926" s="3"/>
      <c r="E926" s="60"/>
    </row>
    <row r="927" spans="1:5" ht="16.5" customHeight="1">
      <c r="A927" s="59"/>
      <c r="B927" s="3"/>
      <c r="C927" s="3"/>
      <c r="D927" s="3"/>
      <c r="E927" s="60"/>
    </row>
    <row r="928" spans="1:5" ht="16.5" customHeight="1">
      <c r="A928" s="59"/>
      <c r="B928" s="3"/>
      <c r="C928" s="3"/>
      <c r="D928" s="3"/>
      <c r="E928" s="60"/>
    </row>
    <row r="929" spans="1:5" ht="16.5" customHeight="1">
      <c r="A929" s="59"/>
      <c r="B929" s="3"/>
      <c r="C929" s="3"/>
      <c r="D929" s="3"/>
      <c r="E929" s="60"/>
    </row>
    <row r="930" spans="1:5" ht="16.5" customHeight="1">
      <c r="A930" s="59"/>
      <c r="B930" s="3"/>
      <c r="C930" s="3"/>
      <c r="D930" s="3"/>
      <c r="E930" s="60"/>
    </row>
    <row r="931" spans="1:5" ht="16.5" customHeight="1">
      <c r="A931" s="59"/>
      <c r="B931" s="3"/>
      <c r="C931" s="3"/>
      <c r="D931" s="3"/>
      <c r="E931" s="60"/>
    </row>
    <row r="932" spans="1:5" ht="16.5" customHeight="1">
      <c r="A932" s="59"/>
      <c r="B932" s="3"/>
      <c r="C932" s="3"/>
      <c r="D932" s="3"/>
      <c r="E932" s="60"/>
    </row>
    <row r="933" spans="1:5" ht="16.5" customHeight="1">
      <c r="A933" s="59"/>
      <c r="B933" s="3"/>
      <c r="C933" s="3"/>
      <c r="D933" s="3"/>
      <c r="E933" s="60"/>
    </row>
    <row r="934" spans="1:5" ht="16.5" customHeight="1">
      <c r="A934" s="59"/>
      <c r="B934" s="3"/>
      <c r="C934" s="3"/>
      <c r="D934" s="3"/>
      <c r="E934" s="60"/>
    </row>
    <row r="935" spans="1:5" ht="16.5" customHeight="1">
      <c r="A935" s="59"/>
      <c r="B935" s="3"/>
      <c r="C935" s="3"/>
      <c r="D935" s="3"/>
      <c r="E935" s="60"/>
    </row>
    <row r="936" spans="1:5" ht="16.5" customHeight="1">
      <c r="A936" s="59"/>
      <c r="B936" s="3"/>
      <c r="C936" s="3"/>
      <c r="D936" s="3"/>
      <c r="E936" s="60"/>
    </row>
    <row r="937" spans="1:5" ht="16.5" customHeight="1">
      <c r="A937" s="59"/>
      <c r="B937" s="3"/>
      <c r="C937" s="3"/>
      <c r="D937" s="3"/>
      <c r="E937" s="60"/>
    </row>
    <row r="938" spans="1:5" ht="16.5" customHeight="1">
      <c r="A938" s="59"/>
      <c r="B938" s="3"/>
      <c r="C938" s="3"/>
      <c r="D938" s="3"/>
      <c r="E938" s="60"/>
    </row>
    <row r="939" spans="1:5" ht="16.5" customHeight="1">
      <c r="A939" s="59"/>
      <c r="B939" s="3"/>
      <c r="C939" s="3"/>
      <c r="D939" s="3"/>
      <c r="E939" s="60"/>
    </row>
    <row r="940" spans="1:5" ht="16.5" customHeight="1">
      <c r="A940" s="59"/>
      <c r="B940" s="3"/>
      <c r="C940" s="3"/>
      <c r="D940" s="3"/>
      <c r="E940" s="60"/>
    </row>
    <row r="941" spans="1:5" ht="16.5" customHeight="1">
      <c r="A941" s="59"/>
      <c r="B941" s="3"/>
      <c r="C941" s="3"/>
      <c r="D941" s="3"/>
      <c r="E941" s="60"/>
    </row>
    <row r="942" spans="1:5" ht="16.5" customHeight="1">
      <c r="A942" s="59"/>
      <c r="B942" s="3"/>
      <c r="C942" s="3"/>
      <c r="D942" s="3"/>
      <c r="E942" s="60"/>
    </row>
    <row r="943" spans="1:5" ht="16.5" customHeight="1">
      <c r="A943" s="59"/>
      <c r="B943" s="3"/>
      <c r="C943" s="3"/>
      <c r="D943" s="3"/>
      <c r="E943" s="60"/>
    </row>
    <row r="944" spans="1:5" ht="16.5" customHeight="1">
      <c r="A944" s="59"/>
      <c r="B944" s="3"/>
      <c r="C944" s="3"/>
      <c r="D944" s="3"/>
      <c r="E944" s="60"/>
    </row>
    <row r="945" spans="1:5" ht="16.5" customHeight="1">
      <c r="A945" s="59"/>
      <c r="B945" s="3"/>
      <c r="C945" s="3"/>
      <c r="D945" s="3"/>
      <c r="E945" s="60"/>
    </row>
    <row r="946" spans="1:5" ht="16.5" customHeight="1">
      <c r="A946" s="59"/>
      <c r="B946" s="3"/>
      <c r="C946" s="3"/>
      <c r="D946" s="3"/>
      <c r="E946" s="60"/>
    </row>
    <row r="947" spans="1:5" ht="16.5" customHeight="1">
      <c r="A947" s="59"/>
      <c r="B947" s="3"/>
      <c r="C947" s="3"/>
      <c r="D947" s="3"/>
      <c r="E947" s="60"/>
    </row>
    <row r="948" spans="1:5" ht="16.5" customHeight="1">
      <c r="A948" s="59"/>
      <c r="B948" s="3"/>
      <c r="C948" s="3"/>
      <c r="D948" s="3"/>
      <c r="E948" s="60"/>
    </row>
    <row r="949" spans="1:5" ht="16.5" customHeight="1">
      <c r="A949" s="59"/>
      <c r="B949" s="3"/>
      <c r="C949" s="3"/>
      <c r="D949" s="3"/>
      <c r="E949" s="60"/>
    </row>
    <row r="950" spans="1:5" ht="16.5" customHeight="1">
      <c r="A950" s="59"/>
      <c r="B950" s="3"/>
      <c r="C950" s="3"/>
      <c r="D950" s="3"/>
      <c r="E950" s="60"/>
    </row>
    <row r="951" spans="1:5" ht="16.5" customHeight="1">
      <c r="A951" s="59"/>
      <c r="B951" s="3"/>
      <c r="C951" s="3"/>
      <c r="D951" s="3"/>
      <c r="E951" s="60"/>
    </row>
    <row r="952" spans="1:5" ht="16.5" customHeight="1">
      <c r="A952" s="59"/>
      <c r="B952" s="3"/>
      <c r="C952" s="3"/>
      <c r="D952" s="3"/>
      <c r="E952" s="60"/>
    </row>
    <row r="953" spans="1:5" ht="16.5" customHeight="1">
      <c r="A953" s="59"/>
      <c r="B953" s="3"/>
      <c r="C953" s="3"/>
      <c r="D953" s="3"/>
      <c r="E953" s="60"/>
    </row>
    <row r="954" spans="1:5" ht="16.5" customHeight="1">
      <c r="A954" s="59"/>
      <c r="B954" s="3"/>
      <c r="C954" s="3"/>
      <c r="D954" s="3"/>
      <c r="E954" s="60"/>
    </row>
    <row r="955" spans="1:5" ht="16.5" customHeight="1">
      <c r="A955" s="59"/>
      <c r="B955" s="3"/>
      <c r="C955" s="3"/>
      <c r="D955" s="3"/>
      <c r="E955" s="60"/>
    </row>
    <row r="956" spans="1:5" ht="16.5" customHeight="1">
      <c r="A956" s="59"/>
      <c r="B956" s="3"/>
      <c r="C956" s="3"/>
      <c r="D956" s="3"/>
      <c r="E956" s="60"/>
    </row>
    <row r="957" spans="1:5" ht="16.5" customHeight="1">
      <c r="A957" s="59"/>
      <c r="B957" s="3"/>
      <c r="C957" s="3"/>
      <c r="D957" s="3"/>
      <c r="E957" s="60"/>
    </row>
    <row r="958" spans="1:5" ht="16.5" customHeight="1">
      <c r="A958" s="59"/>
      <c r="B958" s="3"/>
      <c r="C958" s="3"/>
      <c r="D958" s="3"/>
      <c r="E958" s="60"/>
    </row>
    <row r="959" spans="1:5" ht="16.5" customHeight="1">
      <c r="A959" s="59"/>
      <c r="B959" s="3"/>
      <c r="C959" s="3"/>
      <c r="D959" s="3"/>
      <c r="E959" s="60"/>
    </row>
    <row r="960" spans="1:5" ht="16.5" customHeight="1">
      <c r="A960" s="59"/>
      <c r="B960" s="3"/>
      <c r="C960" s="3"/>
      <c r="D960" s="3"/>
      <c r="E960" s="60"/>
    </row>
    <row r="961" spans="1:5" ht="16.5" customHeight="1">
      <c r="A961" s="59"/>
      <c r="B961" s="3"/>
      <c r="C961" s="3"/>
      <c r="D961" s="3"/>
      <c r="E961" s="60"/>
    </row>
    <row r="962" spans="1:5" ht="16.5" customHeight="1">
      <c r="A962" s="59"/>
      <c r="B962" s="3"/>
      <c r="C962" s="3"/>
      <c r="D962" s="3"/>
      <c r="E962" s="60"/>
    </row>
    <row r="963" spans="1:5" ht="16.5" customHeight="1">
      <c r="A963" s="59"/>
      <c r="B963" s="3"/>
      <c r="C963" s="3"/>
      <c r="D963" s="3"/>
      <c r="E963" s="60"/>
    </row>
    <row r="964" spans="1:5" ht="16.5" customHeight="1">
      <c r="A964" s="59"/>
      <c r="B964" s="3"/>
      <c r="C964" s="3"/>
      <c r="D964" s="3"/>
      <c r="E964" s="60"/>
    </row>
    <row r="965" spans="1:5" ht="16.5" customHeight="1">
      <c r="A965" s="59"/>
      <c r="B965" s="3"/>
      <c r="C965" s="3"/>
      <c r="D965" s="3"/>
      <c r="E965" s="60"/>
    </row>
    <row r="966" spans="1:5" ht="16.5" customHeight="1">
      <c r="A966" s="59"/>
      <c r="B966" s="3"/>
      <c r="C966" s="3"/>
      <c r="D966" s="3"/>
      <c r="E966" s="60"/>
    </row>
    <row r="967" spans="1:5" ht="16.5" customHeight="1">
      <c r="A967" s="59"/>
      <c r="B967" s="3"/>
      <c r="C967" s="3"/>
      <c r="D967" s="3"/>
      <c r="E967" s="60"/>
    </row>
    <row r="968" spans="1:5" ht="16.5" customHeight="1">
      <c r="A968" s="59"/>
      <c r="B968" s="3"/>
      <c r="C968" s="3"/>
      <c r="D968" s="3"/>
      <c r="E968" s="60"/>
    </row>
    <row r="969" spans="1:5" ht="16.5" customHeight="1">
      <c r="A969" s="59"/>
      <c r="B969" s="3"/>
      <c r="C969" s="3"/>
      <c r="D969" s="3"/>
      <c r="E969" s="60"/>
    </row>
    <row r="970" spans="1:5" ht="16.5" customHeight="1">
      <c r="A970" s="59"/>
      <c r="B970" s="3"/>
      <c r="C970" s="3"/>
      <c r="D970" s="3"/>
      <c r="E970" s="60"/>
    </row>
    <row r="971" spans="1:5" ht="16.5" customHeight="1">
      <c r="A971" s="59"/>
      <c r="B971" s="3"/>
      <c r="C971" s="3"/>
      <c r="D971" s="3"/>
      <c r="E971" s="60"/>
    </row>
    <row r="972" spans="1:5" ht="16.5" customHeight="1">
      <c r="A972" s="59"/>
      <c r="B972" s="3"/>
      <c r="C972" s="3"/>
      <c r="D972" s="3"/>
      <c r="E972" s="60"/>
    </row>
    <row r="973" spans="1:5" ht="16.5" customHeight="1">
      <c r="A973" s="59"/>
      <c r="B973" s="3"/>
      <c r="C973" s="3"/>
      <c r="D973" s="3"/>
      <c r="E973" s="60"/>
    </row>
    <row r="974" spans="1:5" ht="16.5" customHeight="1">
      <c r="A974" s="59"/>
      <c r="B974" s="3"/>
      <c r="C974" s="3"/>
      <c r="D974" s="3"/>
      <c r="E974" s="60"/>
    </row>
    <row r="975" spans="1:5" ht="16.5" customHeight="1">
      <c r="A975" s="59"/>
      <c r="B975" s="3"/>
      <c r="C975" s="3"/>
      <c r="D975" s="3"/>
      <c r="E975" s="60"/>
    </row>
    <row r="976" spans="1:5" ht="16.5" customHeight="1">
      <c r="A976" s="59"/>
      <c r="B976" s="3"/>
      <c r="C976" s="3"/>
      <c r="D976" s="3"/>
      <c r="E976" s="60"/>
    </row>
    <row r="977" spans="1:5" ht="16.5" customHeight="1">
      <c r="A977" s="59"/>
      <c r="B977" s="3"/>
      <c r="C977" s="3"/>
      <c r="D977" s="3"/>
      <c r="E977" s="60"/>
    </row>
    <row r="978" spans="1:5" ht="16.5" customHeight="1">
      <c r="A978" s="59"/>
      <c r="B978" s="3"/>
      <c r="C978" s="3"/>
      <c r="D978" s="3"/>
      <c r="E978" s="60"/>
    </row>
    <row r="979" spans="1:5" ht="16.5" customHeight="1">
      <c r="A979" s="59"/>
      <c r="B979" s="3"/>
      <c r="C979" s="3"/>
      <c r="D979" s="3"/>
      <c r="E979" s="60"/>
    </row>
    <row r="980" spans="1:5" ht="16.5" customHeight="1">
      <c r="A980" s="59"/>
      <c r="B980" s="3"/>
      <c r="C980" s="3"/>
      <c r="D980" s="3"/>
      <c r="E980" s="60"/>
    </row>
    <row r="981" spans="1:5" ht="16.5" customHeight="1">
      <c r="A981" s="59"/>
      <c r="B981" s="3"/>
      <c r="C981" s="3"/>
      <c r="D981" s="3"/>
      <c r="E981" s="60"/>
    </row>
    <row r="982" spans="1:5" ht="16.5" customHeight="1">
      <c r="A982" s="59"/>
      <c r="B982" s="3"/>
      <c r="C982" s="3"/>
      <c r="D982" s="3"/>
      <c r="E982" s="60"/>
    </row>
    <row r="983" spans="1:5" ht="16.5" customHeight="1">
      <c r="A983" s="59"/>
      <c r="B983" s="3"/>
      <c r="C983" s="3"/>
      <c r="D983" s="3"/>
      <c r="E983" s="60"/>
    </row>
    <row r="984" spans="1:5" ht="16.5" customHeight="1">
      <c r="A984" s="59"/>
      <c r="B984" s="3"/>
      <c r="C984" s="3"/>
      <c r="D984" s="3"/>
      <c r="E984" s="60"/>
    </row>
    <row r="985" spans="1:5" ht="16.5" customHeight="1">
      <c r="A985" s="59"/>
      <c r="B985" s="3"/>
      <c r="C985" s="3"/>
      <c r="D985" s="3"/>
      <c r="E985" s="60"/>
    </row>
    <row r="986" spans="1:5" ht="16.5" customHeight="1">
      <c r="A986" s="59"/>
      <c r="B986" s="3"/>
      <c r="C986" s="3"/>
      <c r="D986" s="3"/>
      <c r="E986" s="60"/>
    </row>
    <row r="987" spans="1:5" ht="16.5" customHeight="1">
      <c r="A987" s="59"/>
      <c r="B987" s="3"/>
      <c r="C987" s="3"/>
      <c r="D987" s="3"/>
      <c r="E987" s="60"/>
    </row>
    <row r="988" spans="1:5" ht="16.5" customHeight="1">
      <c r="A988" s="59"/>
      <c r="B988" s="3"/>
      <c r="C988" s="3"/>
      <c r="D988" s="3"/>
      <c r="E988" s="60"/>
    </row>
    <row r="989" spans="1:5" ht="16.5" customHeight="1">
      <c r="A989" s="59"/>
      <c r="B989" s="3"/>
      <c r="C989" s="3"/>
      <c r="D989" s="3"/>
      <c r="E989" s="60"/>
    </row>
    <row r="990" spans="1:5" ht="16.5" customHeight="1">
      <c r="A990" s="59"/>
      <c r="B990" s="3"/>
      <c r="C990" s="3"/>
      <c r="D990" s="3"/>
      <c r="E990" s="60"/>
    </row>
    <row r="991" spans="1:5" ht="16.5" customHeight="1">
      <c r="A991" s="59"/>
      <c r="B991" s="3"/>
      <c r="C991" s="3"/>
      <c r="D991" s="3"/>
      <c r="E991" s="60"/>
    </row>
    <row r="992" spans="1:5" ht="16.5" customHeight="1">
      <c r="A992" s="59"/>
      <c r="B992" s="3"/>
      <c r="C992" s="3"/>
      <c r="D992" s="3"/>
      <c r="E992" s="60"/>
    </row>
    <row r="993" spans="1:5" ht="16.5" customHeight="1">
      <c r="A993" s="59"/>
      <c r="B993" s="3"/>
      <c r="C993" s="3"/>
      <c r="D993" s="3"/>
      <c r="E993" s="60"/>
    </row>
    <row r="994" spans="1:5" ht="16.5" customHeight="1">
      <c r="A994" s="59"/>
      <c r="B994" s="3"/>
      <c r="C994" s="3"/>
      <c r="D994" s="3"/>
      <c r="E994" s="60"/>
    </row>
    <row r="995" spans="1:5" ht="16.5" customHeight="1">
      <c r="A995" s="59"/>
      <c r="B995" s="3"/>
      <c r="C995" s="3"/>
      <c r="D995" s="3"/>
      <c r="E995" s="60"/>
    </row>
    <row r="996" spans="1:5" ht="16.5" customHeight="1">
      <c r="A996" s="59"/>
      <c r="B996" s="3"/>
      <c r="C996" s="3"/>
      <c r="D996" s="3"/>
      <c r="E996" s="60"/>
    </row>
    <row r="997" spans="1:5" ht="16.5" customHeight="1">
      <c r="A997" s="59"/>
      <c r="B997" s="3"/>
      <c r="C997" s="3"/>
      <c r="D997" s="3"/>
      <c r="E997" s="60"/>
    </row>
    <row r="998" spans="1:5" ht="16.5" customHeight="1">
      <c r="A998" s="59"/>
      <c r="B998" s="3"/>
      <c r="C998" s="3"/>
      <c r="D998" s="3"/>
      <c r="E998" s="60"/>
    </row>
    <row r="999" spans="1:5" ht="16.5" customHeight="1">
      <c r="A999" s="59"/>
      <c r="B999" s="3"/>
      <c r="C999" s="3"/>
      <c r="D999" s="3"/>
      <c r="E999" s="60"/>
    </row>
    <row r="1000" spans="1:5" ht="16.5" customHeight="1">
      <c r="A1000" s="59"/>
      <c r="B1000" s="3"/>
      <c r="C1000" s="3"/>
      <c r="D1000" s="3"/>
      <c r="E1000" s="60"/>
    </row>
  </sheetData>
  <autoFilter ref="A1:E103" xr:uid="{00000000-0009-0000-0000-00000A000000}"/>
  <phoneticPr fontId="88" type="noConversion"/>
  <pageMargins left="0.7" right="0.7" top="0.75" bottom="0.75"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1:R1000"/>
  <sheetViews>
    <sheetView topLeftCell="A45" workbookViewId="0"/>
  </sheetViews>
  <sheetFormatPr defaultColWidth="14.3984375" defaultRowHeight="15" customHeight="1"/>
  <cols>
    <col min="1" max="1" width="16.1328125" customWidth="1"/>
    <col min="2" max="2" width="10.53125" customWidth="1"/>
    <col min="3" max="3" width="30.53125" customWidth="1"/>
    <col min="4" max="4" width="11.53125" customWidth="1"/>
    <col min="5" max="8" width="30.53125" customWidth="1"/>
    <col min="9" max="9" width="116.1328125" hidden="1" customWidth="1"/>
    <col min="10" max="10" width="11.3984375" customWidth="1"/>
    <col min="11" max="17" width="8.53125" customWidth="1"/>
    <col min="18" max="18" width="8.86328125" customWidth="1"/>
    <col min="19" max="26" width="8.53125" customWidth="1"/>
  </cols>
  <sheetData>
    <row r="1" spans="1:18" ht="16.5" customHeight="1">
      <c r="A1" s="89" t="s">
        <v>1814</v>
      </c>
      <c r="B1" s="89" t="s">
        <v>1815</v>
      </c>
      <c r="C1" s="89" t="s">
        <v>1632</v>
      </c>
      <c r="D1" s="89" t="s">
        <v>20</v>
      </c>
      <c r="E1" s="89" t="s">
        <v>1816</v>
      </c>
      <c r="F1" s="89" t="s">
        <v>27</v>
      </c>
      <c r="G1" s="89" t="s">
        <v>23</v>
      </c>
      <c r="H1" s="89" t="s">
        <v>1817</v>
      </c>
      <c r="I1" s="90" t="s">
        <v>1818</v>
      </c>
      <c r="J1" s="89" t="s">
        <v>1819</v>
      </c>
      <c r="K1" s="36" t="s">
        <v>1820</v>
      </c>
      <c r="L1" s="36" t="s">
        <v>1821</v>
      </c>
      <c r="M1" s="36" t="s">
        <v>1822</v>
      </c>
      <c r="N1" s="36" t="s">
        <v>1823</v>
      </c>
      <c r="O1" s="36" t="s">
        <v>1824</v>
      </c>
      <c r="P1" s="36" t="s">
        <v>1825</v>
      </c>
      <c r="Q1" s="36" t="s">
        <v>1826</v>
      </c>
      <c r="R1" s="36" t="s">
        <v>1827</v>
      </c>
    </row>
    <row r="2" spans="1:18" ht="16.5" customHeight="1">
      <c r="A2" s="3" t="s">
        <v>1814</v>
      </c>
      <c r="B2" s="91" t="s">
        <v>92</v>
      </c>
      <c r="C2" s="84" t="s">
        <v>1828</v>
      </c>
      <c r="D2" s="91" t="s">
        <v>1829</v>
      </c>
      <c r="E2" s="92" t="s">
        <v>1830</v>
      </c>
      <c r="F2" s="93" t="s">
        <v>1831</v>
      </c>
      <c r="G2" s="94" t="s">
        <v>1832</v>
      </c>
      <c r="H2" s="95" t="s">
        <v>1833</v>
      </c>
      <c r="I2" s="96" t="s">
        <v>1834</v>
      </c>
      <c r="J2" s="97" t="s">
        <v>1835</v>
      </c>
      <c r="K2" s="36" t="s">
        <v>1836</v>
      </c>
      <c r="L2" s="36" t="s">
        <v>1837</v>
      </c>
      <c r="M2" s="36" t="s">
        <v>1838</v>
      </c>
      <c r="N2" s="36" t="s">
        <v>1836</v>
      </c>
      <c r="O2" s="36" t="s">
        <v>1836</v>
      </c>
      <c r="P2" s="36" t="s">
        <v>1836</v>
      </c>
      <c r="Q2" s="36" t="s">
        <v>1836</v>
      </c>
      <c r="R2" s="36">
        <f t="shared" ref="R2:R210" si="0">LEN(G2)</f>
        <v>58</v>
      </c>
    </row>
    <row r="3" spans="1:18" ht="16.5" customHeight="1">
      <c r="A3" s="3" t="s">
        <v>52</v>
      </c>
      <c r="B3" s="91" t="s">
        <v>92</v>
      </c>
      <c r="C3" s="67" t="s">
        <v>1839</v>
      </c>
      <c r="D3" s="91" t="s">
        <v>1829</v>
      </c>
      <c r="E3" s="92" t="s">
        <v>1840</v>
      </c>
      <c r="F3" s="93" t="s">
        <v>1841</v>
      </c>
      <c r="G3" s="94" t="s">
        <v>1842</v>
      </c>
      <c r="H3" s="95" t="s">
        <v>1843</v>
      </c>
      <c r="I3" s="96" t="s">
        <v>1844</v>
      </c>
      <c r="J3" s="97" t="s">
        <v>1835</v>
      </c>
      <c r="K3" s="36" t="s">
        <v>1836</v>
      </c>
      <c r="L3" s="36" t="s">
        <v>1837</v>
      </c>
      <c r="M3" s="36" t="s">
        <v>1838</v>
      </c>
      <c r="N3" s="36" t="s">
        <v>1836</v>
      </c>
      <c r="O3" s="36" t="s">
        <v>1836</v>
      </c>
      <c r="P3" s="36" t="s">
        <v>1836</v>
      </c>
      <c r="Q3" s="36" t="s">
        <v>1836</v>
      </c>
      <c r="R3" s="36">
        <f t="shared" si="0"/>
        <v>78</v>
      </c>
    </row>
    <row r="4" spans="1:18" ht="16.5" customHeight="1">
      <c r="A4" s="3" t="s">
        <v>1845</v>
      </c>
      <c r="B4" s="91" t="s">
        <v>92</v>
      </c>
      <c r="C4" s="84" t="s">
        <v>1846</v>
      </c>
      <c r="D4" s="91" t="s">
        <v>1829</v>
      </c>
      <c r="E4" s="92" t="s">
        <v>1847</v>
      </c>
      <c r="F4" s="93" t="s">
        <v>1848</v>
      </c>
      <c r="G4" s="94" t="s">
        <v>1849</v>
      </c>
      <c r="H4" s="98" t="s">
        <v>1850</v>
      </c>
      <c r="I4" s="96" t="s">
        <v>1851</v>
      </c>
      <c r="J4" s="97" t="s">
        <v>1835</v>
      </c>
      <c r="K4" s="36" t="s">
        <v>1836</v>
      </c>
      <c r="L4" s="36" t="s">
        <v>1837</v>
      </c>
      <c r="M4" s="36" t="s">
        <v>1838</v>
      </c>
      <c r="N4" s="36" t="s">
        <v>1836</v>
      </c>
      <c r="O4" s="36" t="s">
        <v>1836</v>
      </c>
      <c r="P4" s="36" t="s">
        <v>1836</v>
      </c>
      <c r="Q4" s="36" t="s">
        <v>1836</v>
      </c>
      <c r="R4" s="36">
        <f t="shared" si="0"/>
        <v>66</v>
      </c>
    </row>
    <row r="5" spans="1:18" ht="16.5" customHeight="1">
      <c r="A5" s="3" t="s">
        <v>1852</v>
      </c>
      <c r="B5" s="91" t="s">
        <v>93</v>
      </c>
      <c r="C5" s="84" t="s">
        <v>1853</v>
      </c>
      <c r="D5" s="91" t="s">
        <v>1854</v>
      </c>
      <c r="E5" s="92" t="s">
        <v>1855</v>
      </c>
      <c r="F5" s="93" t="s">
        <v>1856</v>
      </c>
      <c r="G5" s="93" t="s">
        <v>1857</v>
      </c>
      <c r="H5" s="98" t="s">
        <v>1858</v>
      </c>
      <c r="I5" s="96" t="s">
        <v>1859</v>
      </c>
      <c r="J5" s="97" t="s">
        <v>1835</v>
      </c>
      <c r="K5" s="36" t="s">
        <v>1836</v>
      </c>
      <c r="L5" s="36" t="s">
        <v>1837</v>
      </c>
      <c r="M5" s="36" t="s">
        <v>1838</v>
      </c>
      <c r="N5" s="36" t="s">
        <v>1836</v>
      </c>
      <c r="O5" s="36" t="s">
        <v>1836</v>
      </c>
      <c r="P5" s="36" t="s">
        <v>1836</v>
      </c>
      <c r="Q5" s="36" t="s">
        <v>1860</v>
      </c>
      <c r="R5" s="36">
        <f t="shared" si="0"/>
        <v>73</v>
      </c>
    </row>
    <row r="6" spans="1:18" ht="16.5" customHeight="1">
      <c r="A6" s="3" t="s">
        <v>1861</v>
      </c>
      <c r="B6" s="91" t="s">
        <v>93</v>
      </c>
      <c r="C6" s="84" t="s">
        <v>1862</v>
      </c>
      <c r="D6" s="91" t="s">
        <v>1854</v>
      </c>
      <c r="E6" s="92" t="s">
        <v>1863</v>
      </c>
      <c r="F6" s="93" t="s">
        <v>1864</v>
      </c>
      <c r="G6" s="94" t="s">
        <v>1865</v>
      </c>
      <c r="H6" s="98" t="s">
        <v>1866</v>
      </c>
      <c r="I6" s="96" t="s">
        <v>1867</v>
      </c>
      <c r="J6" s="97" t="s">
        <v>1835</v>
      </c>
      <c r="K6" s="36" t="s">
        <v>1836</v>
      </c>
      <c r="L6" s="36" t="s">
        <v>1837</v>
      </c>
      <c r="M6" s="36" t="s">
        <v>1838</v>
      </c>
      <c r="N6" s="36" t="s">
        <v>1836</v>
      </c>
      <c r="O6" s="36" t="s">
        <v>1836</v>
      </c>
      <c r="P6" s="36" t="s">
        <v>1836</v>
      </c>
      <c r="Q6" s="36" t="s">
        <v>1860</v>
      </c>
      <c r="R6" s="36">
        <f t="shared" si="0"/>
        <v>78</v>
      </c>
    </row>
    <row r="7" spans="1:18" ht="16.5" customHeight="1">
      <c r="A7" s="3" t="s">
        <v>1868</v>
      </c>
      <c r="B7" s="91" t="s">
        <v>93</v>
      </c>
      <c r="C7" s="84" t="s">
        <v>1869</v>
      </c>
      <c r="D7" s="91" t="s">
        <v>1854</v>
      </c>
      <c r="E7" s="92" t="s">
        <v>1870</v>
      </c>
      <c r="F7" s="93" t="s">
        <v>1871</v>
      </c>
      <c r="G7" s="94" t="s">
        <v>1872</v>
      </c>
      <c r="H7" s="98" t="s">
        <v>1873</v>
      </c>
      <c r="I7" s="96" t="s">
        <v>1874</v>
      </c>
      <c r="J7" s="97" t="s">
        <v>1835</v>
      </c>
      <c r="K7" s="36" t="s">
        <v>1836</v>
      </c>
      <c r="L7" s="36" t="s">
        <v>1837</v>
      </c>
      <c r="M7" s="36" t="s">
        <v>1838</v>
      </c>
      <c r="N7" s="36" t="s">
        <v>1836</v>
      </c>
      <c r="O7" s="36" t="s">
        <v>1836</v>
      </c>
      <c r="P7" s="36" t="s">
        <v>1836</v>
      </c>
      <c r="Q7" s="36" t="s">
        <v>1860</v>
      </c>
      <c r="R7" s="36">
        <f t="shared" si="0"/>
        <v>55</v>
      </c>
    </row>
    <row r="8" spans="1:18" ht="16.5" customHeight="1">
      <c r="A8" s="3" t="s">
        <v>1875</v>
      </c>
      <c r="B8" s="91" t="s">
        <v>94</v>
      </c>
      <c r="C8" s="84" t="s">
        <v>1876</v>
      </c>
      <c r="D8" s="91" t="s">
        <v>1854</v>
      </c>
      <c r="E8" s="92" t="s">
        <v>1877</v>
      </c>
      <c r="F8" s="93" t="s">
        <v>1878</v>
      </c>
      <c r="G8" s="94" t="s">
        <v>1879</v>
      </c>
      <c r="H8" s="98"/>
      <c r="I8" s="96" t="s">
        <v>1877</v>
      </c>
      <c r="J8" s="97" t="s">
        <v>1835</v>
      </c>
      <c r="K8" s="36" t="s">
        <v>1836</v>
      </c>
      <c r="L8" s="36" t="s">
        <v>1837</v>
      </c>
      <c r="M8" s="36" t="s">
        <v>1838</v>
      </c>
      <c r="N8" s="36" t="s">
        <v>1836</v>
      </c>
      <c r="O8" s="36" t="s">
        <v>1836</v>
      </c>
      <c r="P8" s="36" t="s">
        <v>1836</v>
      </c>
      <c r="Q8" s="36" t="s">
        <v>1860</v>
      </c>
      <c r="R8" s="36">
        <f t="shared" si="0"/>
        <v>71</v>
      </c>
    </row>
    <row r="9" spans="1:18" ht="16.5" customHeight="1">
      <c r="A9" s="3" t="s">
        <v>1880</v>
      </c>
      <c r="B9" s="91" t="s">
        <v>94</v>
      </c>
      <c r="C9" s="84" t="s">
        <v>1881</v>
      </c>
      <c r="D9" s="91" t="s">
        <v>1854</v>
      </c>
      <c r="E9" s="92" t="s">
        <v>1882</v>
      </c>
      <c r="F9" s="93" t="s">
        <v>1883</v>
      </c>
      <c r="G9" s="94" t="s">
        <v>1884</v>
      </c>
      <c r="H9" s="98"/>
      <c r="I9" s="96" t="s">
        <v>1885</v>
      </c>
      <c r="J9" s="97" t="s">
        <v>1835</v>
      </c>
      <c r="K9" s="36" t="s">
        <v>1836</v>
      </c>
      <c r="L9" s="36" t="s">
        <v>1837</v>
      </c>
      <c r="M9" s="36" t="s">
        <v>1838</v>
      </c>
      <c r="N9" s="36" t="s">
        <v>1836</v>
      </c>
      <c r="O9" s="36" t="s">
        <v>1836</v>
      </c>
      <c r="P9" s="36" t="s">
        <v>1836</v>
      </c>
      <c r="Q9" s="36" t="s">
        <v>1860</v>
      </c>
      <c r="R9" s="36">
        <f t="shared" si="0"/>
        <v>68</v>
      </c>
    </row>
    <row r="10" spans="1:18" ht="16.5" customHeight="1">
      <c r="A10" s="3" t="s">
        <v>1886</v>
      </c>
      <c r="B10" s="91" t="s">
        <v>94</v>
      </c>
      <c r="C10" s="84" t="s">
        <v>1887</v>
      </c>
      <c r="D10" s="91" t="s">
        <v>1854</v>
      </c>
      <c r="E10" s="92" t="s">
        <v>1888</v>
      </c>
      <c r="F10" s="93" t="s">
        <v>1889</v>
      </c>
      <c r="G10" s="94" t="s">
        <v>1890</v>
      </c>
      <c r="H10" s="98" t="s">
        <v>1891</v>
      </c>
      <c r="I10" s="96" t="s">
        <v>1892</v>
      </c>
      <c r="J10" s="97" t="s">
        <v>1835</v>
      </c>
      <c r="K10" s="36" t="s">
        <v>1836</v>
      </c>
      <c r="L10" s="36" t="s">
        <v>1837</v>
      </c>
      <c r="M10" s="36" t="s">
        <v>1838</v>
      </c>
      <c r="N10" s="36" t="s">
        <v>1836</v>
      </c>
      <c r="O10" s="36" t="s">
        <v>1836</v>
      </c>
      <c r="P10" s="36" t="s">
        <v>1836</v>
      </c>
      <c r="Q10" s="36" t="s">
        <v>1860</v>
      </c>
      <c r="R10" s="36">
        <f t="shared" si="0"/>
        <v>68</v>
      </c>
    </row>
    <row r="11" spans="1:18" ht="16.5" customHeight="1">
      <c r="A11" s="3" t="s">
        <v>1893</v>
      </c>
      <c r="B11" s="91" t="s">
        <v>92</v>
      </c>
      <c r="C11" s="99" t="s">
        <v>1894</v>
      </c>
      <c r="D11" s="65" t="s">
        <v>1829</v>
      </c>
      <c r="E11" s="92" t="s">
        <v>1895</v>
      </c>
      <c r="F11" s="85" t="s">
        <v>1896</v>
      </c>
      <c r="G11" s="85" t="s">
        <v>1897</v>
      </c>
      <c r="H11" s="100" t="s">
        <v>1898</v>
      </c>
      <c r="I11" s="96" t="s">
        <v>1899</v>
      </c>
      <c r="J11" s="97" t="s">
        <v>1835</v>
      </c>
      <c r="K11" s="36" t="s">
        <v>1900</v>
      </c>
      <c r="L11" s="36" t="s">
        <v>1837</v>
      </c>
      <c r="M11" s="36" t="s">
        <v>1838</v>
      </c>
      <c r="N11" s="36" t="s">
        <v>1900</v>
      </c>
      <c r="O11" s="36" t="s">
        <v>1900</v>
      </c>
      <c r="P11" s="36" t="s">
        <v>1900</v>
      </c>
      <c r="Q11" s="36" t="s">
        <v>1900</v>
      </c>
      <c r="R11" s="36">
        <f t="shared" si="0"/>
        <v>27</v>
      </c>
    </row>
    <row r="12" spans="1:18" ht="16.5" customHeight="1">
      <c r="A12" s="3" t="s">
        <v>1901</v>
      </c>
      <c r="B12" s="91" t="s">
        <v>92</v>
      </c>
      <c r="C12" s="99" t="s">
        <v>1902</v>
      </c>
      <c r="D12" s="65" t="s">
        <v>1829</v>
      </c>
      <c r="E12" s="101" t="s">
        <v>1903</v>
      </c>
      <c r="F12" s="85" t="s">
        <v>1904</v>
      </c>
      <c r="G12" s="85" t="s">
        <v>1905</v>
      </c>
      <c r="H12" s="100" t="s">
        <v>1906</v>
      </c>
      <c r="I12" s="96" t="s">
        <v>1907</v>
      </c>
      <c r="J12" s="97" t="s">
        <v>1835</v>
      </c>
      <c r="K12" s="36" t="s">
        <v>1900</v>
      </c>
      <c r="L12" s="36" t="s">
        <v>1837</v>
      </c>
      <c r="M12" s="36" t="s">
        <v>1838</v>
      </c>
      <c r="N12" s="36" t="s">
        <v>1900</v>
      </c>
      <c r="O12" s="36" t="s">
        <v>1900</v>
      </c>
      <c r="P12" s="36" t="s">
        <v>1900</v>
      </c>
      <c r="Q12" s="36" t="s">
        <v>1900</v>
      </c>
      <c r="R12" s="36">
        <f t="shared" si="0"/>
        <v>27</v>
      </c>
    </row>
    <row r="13" spans="1:18" ht="16.5" customHeight="1">
      <c r="A13" s="3" t="s">
        <v>1908</v>
      </c>
      <c r="B13" s="91" t="s">
        <v>92</v>
      </c>
      <c r="C13" s="99" t="s">
        <v>1909</v>
      </c>
      <c r="D13" s="65" t="s">
        <v>1829</v>
      </c>
      <c r="E13" s="101" t="s">
        <v>1910</v>
      </c>
      <c r="F13" s="85" t="s">
        <v>1911</v>
      </c>
      <c r="G13" s="85" t="s">
        <v>1912</v>
      </c>
      <c r="H13" s="100" t="s">
        <v>1913</v>
      </c>
      <c r="I13" s="96" t="s">
        <v>1914</v>
      </c>
      <c r="J13" s="97" t="s">
        <v>1835</v>
      </c>
      <c r="K13" s="36" t="s">
        <v>1900</v>
      </c>
      <c r="L13" s="36" t="s">
        <v>1837</v>
      </c>
      <c r="M13" s="36" t="s">
        <v>1838</v>
      </c>
      <c r="N13" s="36" t="s">
        <v>1900</v>
      </c>
      <c r="O13" s="36" t="s">
        <v>1900</v>
      </c>
      <c r="P13" s="36" t="s">
        <v>1900</v>
      </c>
      <c r="Q13" s="36" t="s">
        <v>1900</v>
      </c>
      <c r="R13" s="36">
        <f t="shared" si="0"/>
        <v>27</v>
      </c>
    </row>
    <row r="14" spans="1:18" ht="16.5" customHeight="1">
      <c r="A14" s="3" t="s">
        <v>1915</v>
      </c>
      <c r="B14" s="91" t="s">
        <v>93</v>
      </c>
      <c r="C14" s="99" t="s">
        <v>1916</v>
      </c>
      <c r="D14" s="91" t="s">
        <v>1854</v>
      </c>
      <c r="E14" s="101" t="s">
        <v>1917</v>
      </c>
      <c r="F14" s="85" t="s">
        <v>1918</v>
      </c>
      <c r="G14" s="85" t="s">
        <v>1919</v>
      </c>
      <c r="H14" s="100" t="s">
        <v>1920</v>
      </c>
      <c r="I14" s="96" t="s">
        <v>1921</v>
      </c>
      <c r="J14" s="97" t="s">
        <v>1835</v>
      </c>
      <c r="K14" s="36" t="s">
        <v>1900</v>
      </c>
      <c r="L14" s="36" t="s">
        <v>1837</v>
      </c>
      <c r="M14" s="36" t="s">
        <v>1838</v>
      </c>
      <c r="N14" s="36" t="s">
        <v>1900</v>
      </c>
      <c r="O14" s="36" t="s">
        <v>1900</v>
      </c>
      <c r="P14" s="36" t="s">
        <v>1900</v>
      </c>
      <c r="Q14" s="36" t="s">
        <v>1860</v>
      </c>
      <c r="R14" s="36">
        <f t="shared" si="0"/>
        <v>82</v>
      </c>
    </row>
    <row r="15" spans="1:18" ht="16.5" customHeight="1">
      <c r="A15" s="3" t="s">
        <v>1922</v>
      </c>
      <c r="B15" s="91" t="s">
        <v>93</v>
      </c>
      <c r="C15" s="99" t="s">
        <v>1923</v>
      </c>
      <c r="D15" s="91" t="s">
        <v>1854</v>
      </c>
      <c r="E15" s="101" t="s">
        <v>1924</v>
      </c>
      <c r="F15" s="85" t="s">
        <v>1925</v>
      </c>
      <c r="G15" s="85" t="s">
        <v>1926</v>
      </c>
      <c r="H15" s="100" t="s">
        <v>1927</v>
      </c>
      <c r="I15" s="96" t="s">
        <v>1928</v>
      </c>
      <c r="J15" s="97" t="s">
        <v>1835</v>
      </c>
      <c r="K15" s="36" t="s">
        <v>1900</v>
      </c>
      <c r="L15" s="36" t="s">
        <v>1837</v>
      </c>
      <c r="M15" s="36" t="s">
        <v>1838</v>
      </c>
      <c r="N15" s="36" t="s">
        <v>1900</v>
      </c>
      <c r="O15" s="36" t="s">
        <v>1900</v>
      </c>
      <c r="P15" s="36" t="s">
        <v>1900</v>
      </c>
      <c r="Q15" s="36" t="s">
        <v>1860</v>
      </c>
      <c r="R15" s="36">
        <f t="shared" si="0"/>
        <v>27</v>
      </c>
    </row>
    <row r="16" spans="1:18" ht="16.5" customHeight="1">
      <c r="A16" s="3" t="s">
        <v>1929</v>
      </c>
      <c r="B16" s="91" t="s">
        <v>93</v>
      </c>
      <c r="C16" s="99" t="s">
        <v>1930</v>
      </c>
      <c r="D16" s="91" t="s">
        <v>1854</v>
      </c>
      <c r="E16" s="101" t="s">
        <v>1931</v>
      </c>
      <c r="F16" s="85" t="s">
        <v>1932</v>
      </c>
      <c r="G16" s="85" t="s">
        <v>1933</v>
      </c>
      <c r="H16" s="100" t="s">
        <v>1934</v>
      </c>
      <c r="I16" s="96" t="s">
        <v>1935</v>
      </c>
      <c r="J16" s="97" t="s">
        <v>1835</v>
      </c>
      <c r="K16" s="36" t="s">
        <v>1900</v>
      </c>
      <c r="L16" s="36" t="s">
        <v>1837</v>
      </c>
      <c r="M16" s="36" t="s">
        <v>1838</v>
      </c>
      <c r="N16" s="36" t="s">
        <v>1900</v>
      </c>
      <c r="O16" s="36" t="s">
        <v>1900</v>
      </c>
      <c r="P16" s="36" t="s">
        <v>1900</v>
      </c>
      <c r="Q16" s="36" t="s">
        <v>1860</v>
      </c>
      <c r="R16" s="36">
        <f t="shared" si="0"/>
        <v>25</v>
      </c>
    </row>
    <row r="17" spans="1:18" ht="16.5" customHeight="1">
      <c r="A17" s="3" t="s">
        <v>1936</v>
      </c>
      <c r="B17" s="91" t="s">
        <v>93</v>
      </c>
      <c r="C17" s="99" t="s">
        <v>1937</v>
      </c>
      <c r="D17" s="91" t="s">
        <v>1854</v>
      </c>
      <c r="E17" s="101" t="s">
        <v>1938</v>
      </c>
      <c r="F17" s="85" t="s">
        <v>1939</v>
      </c>
      <c r="G17" s="85" t="s">
        <v>1940</v>
      </c>
      <c r="H17" s="100"/>
      <c r="I17" s="96"/>
      <c r="J17" s="97" t="s">
        <v>1835</v>
      </c>
      <c r="K17" s="36" t="s">
        <v>1900</v>
      </c>
      <c r="L17" s="36" t="s">
        <v>1837</v>
      </c>
      <c r="M17" s="36" t="s">
        <v>1838</v>
      </c>
      <c r="N17" s="36" t="s">
        <v>1900</v>
      </c>
      <c r="O17" s="36" t="s">
        <v>1900</v>
      </c>
      <c r="P17" s="36" t="s">
        <v>1900</v>
      </c>
      <c r="Q17" s="36" t="s">
        <v>1860</v>
      </c>
      <c r="R17" s="36">
        <f t="shared" si="0"/>
        <v>75</v>
      </c>
    </row>
    <row r="18" spans="1:18" ht="16.5" customHeight="1">
      <c r="A18" s="3" t="s">
        <v>1941</v>
      </c>
      <c r="B18" s="91" t="s">
        <v>93</v>
      </c>
      <c r="C18" s="99" t="s">
        <v>1942</v>
      </c>
      <c r="D18" s="91" t="s">
        <v>1854</v>
      </c>
      <c r="E18" s="101" t="s">
        <v>1943</v>
      </c>
      <c r="F18" s="85" t="s">
        <v>1944</v>
      </c>
      <c r="G18" s="85" t="s">
        <v>1945</v>
      </c>
      <c r="H18" s="100"/>
      <c r="I18" s="96"/>
      <c r="J18" s="97" t="s">
        <v>1835</v>
      </c>
      <c r="K18" s="36" t="s">
        <v>1900</v>
      </c>
      <c r="L18" s="36" t="s">
        <v>1837</v>
      </c>
      <c r="M18" s="36" t="s">
        <v>1838</v>
      </c>
      <c r="N18" s="36" t="s">
        <v>1900</v>
      </c>
      <c r="O18" s="36" t="s">
        <v>1900</v>
      </c>
      <c r="P18" s="36" t="s">
        <v>1900</v>
      </c>
      <c r="Q18" s="36" t="s">
        <v>1860</v>
      </c>
      <c r="R18" s="36">
        <f t="shared" si="0"/>
        <v>117</v>
      </c>
    </row>
    <row r="19" spans="1:18" ht="139.5" customHeight="1">
      <c r="A19" s="3" t="s">
        <v>1946</v>
      </c>
      <c r="B19" s="91" t="s">
        <v>94</v>
      </c>
      <c r="C19" s="99" t="s">
        <v>1947</v>
      </c>
      <c r="D19" s="91" t="s">
        <v>1854</v>
      </c>
      <c r="E19" s="101" t="s">
        <v>1948</v>
      </c>
      <c r="F19" s="85" t="s">
        <v>1949</v>
      </c>
      <c r="G19" s="85" t="s">
        <v>1950</v>
      </c>
      <c r="H19" s="95" t="s">
        <v>1951</v>
      </c>
      <c r="I19" s="96" t="s">
        <v>1952</v>
      </c>
      <c r="J19" s="97" t="s">
        <v>1835</v>
      </c>
      <c r="K19" s="36" t="s">
        <v>1900</v>
      </c>
      <c r="L19" s="36" t="s">
        <v>1837</v>
      </c>
      <c r="M19" s="36" t="s">
        <v>1838</v>
      </c>
      <c r="N19" s="36" t="s">
        <v>1900</v>
      </c>
      <c r="O19" s="36" t="s">
        <v>1900</v>
      </c>
      <c r="P19" s="36" t="s">
        <v>1900</v>
      </c>
      <c r="Q19" s="36" t="s">
        <v>1860</v>
      </c>
      <c r="R19" s="36">
        <f t="shared" si="0"/>
        <v>26</v>
      </c>
    </row>
    <row r="20" spans="1:18" ht="16.5" customHeight="1">
      <c r="A20" s="3" t="s">
        <v>1953</v>
      </c>
      <c r="B20" s="91" t="s">
        <v>94</v>
      </c>
      <c r="C20" s="99" t="s">
        <v>1954</v>
      </c>
      <c r="D20" s="91" t="s">
        <v>1854</v>
      </c>
      <c r="E20" s="101" t="s">
        <v>1955</v>
      </c>
      <c r="F20" s="85" t="s">
        <v>1956</v>
      </c>
      <c r="G20" s="85" t="s">
        <v>1957</v>
      </c>
      <c r="H20" s="100" t="s">
        <v>1958</v>
      </c>
      <c r="I20" s="96" t="s">
        <v>1959</v>
      </c>
      <c r="J20" s="97" t="s">
        <v>1835</v>
      </c>
      <c r="K20" s="36" t="s">
        <v>1900</v>
      </c>
      <c r="L20" s="36" t="s">
        <v>1837</v>
      </c>
      <c r="M20" s="36" t="s">
        <v>1838</v>
      </c>
      <c r="N20" s="36" t="s">
        <v>1900</v>
      </c>
      <c r="O20" s="36" t="s">
        <v>1900</v>
      </c>
      <c r="P20" s="36" t="s">
        <v>1900</v>
      </c>
      <c r="Q20" s="36" t="s">
        <v>1860</v>
      </c>
      <c r="R20" s="36">
        <f t="shared" si="0"/>
        <v>27</v>
      </c>
    </row>
    <row r="21" spans="1:18" ht="145.5" customHeight="1">
      <c r="A21" s="102" t="s">
        <v>1960</v>
      </c>
      <c r="B21" s="91" t="s">
        <v>94</v>
      </c>
      <c r="C21" s="99" t="s">
        <v>1961</v>
      </c>
      <c r="D21" s="91" t="s">
        <v>1854</v>
      </c>
      <c r="E21" s="101" t="s">
        <v>1962</v>
      </c>
      <c r="F21" s="85" t="s">
        <v>1963</v>
      </c>
      <c r="G21" s="85" t="s">
        <v>1964</v>
      </c>
      <c r="H21" s="100" t="s">
        <v>1965</v>
      </c>
      <c r="I21" s="96" t="s">
        <v>1966</v>
      </c>
      <c r="J21" s="97" t="s">
        <v>1835</v>
      </c>
      <c r="K21" s="36" t="s">
        <v>1900</v>
      </c>
      <c r="L21" s="36" t="s">
        <v>1837</v>
      </c>
      <c r="M21" s="36" t="s">
        <v>1838</v>
      </c>
      <c r="N21" s="36" t="s">
        <v>1900</v>
      </c>
      <c r="O21" s="36" t="s">
        <v>1900</v>
      </c>
      <c r="P21" s="36" t="s">
        <v>1900</v>
      </c>
      <c r="Q21" s="36" t="s">
        <v>1860</v>
      </c>
      <c r="R21" s="36">
        <f t="shared" si="0"/>
        <v>26</v>
      </c>
    </row>
    <row r="22" spans="1:18" ht="16.5" customHeight="1">
      <c r="A22" s="3" t="s">
        <v>1967</v>
      </c>
      <c r="B22" s="91" t="s">
        <v>92</v>
      </c>
      <c r="C22" s="84" t="s">
        <v>1968</v>
      </c>
      <c r="D22" s="65" t="s">
        <v>1829</v>
      </c>
      <c r="E22" s="92" t="s">
        <v>1969</v>
      </c>
      <c r="F22" s="68" t="s">
        <v>1970</v>
      </c>
      <c r="G22" s="94" t="s">
        <v>1971</v>
      </c>
      <c r="H22" s="95" t="s">
        <v>1972</v>
      </c>
      <c r="I22" s="96" t="s">
        <v>1973</v>
      </c>
      <c r="J22" s="97" t="s">
        <v>1835</v>
      </c>
      <c r="K22" s="36" t="s">
        <v>1836</v>
      </c>
      <c r="L22" s="36" t="s">
        <v>1837</v>
      </c>
      <c r="M22" s="36" t="s">
        <v>1838</v>
      </c>
      <c r="N22" s="36" t="s">
        <v>1836</v>
      </c>
      <c r="O22" s="36" t="s">
        <v>1836</v>
      </c>
      <c r="P22" s="36" t="s">
        <v>1836</v>
      </c>
      <c r="Q22" s="36" t="s">
        <v>1836</v>
      </c>
      <c r="R22" s="36">
        <f t="shared" si="0"/>
        <v>59</v>
      </c>
    </row>
    <row r="23" spans="1:18" ht="16.5" customHeight="1">
      <c r="A23" s="3" t="s">
        <v>1974</v>
      </c>
      <c r="B23" s="91" t="s">
        <v>92</v>
      </c>
      <c r="C23" s="99" t="s">
        <v>1975</v>
      </c>
      <c r="D23" s="65" t="s">
        <v>1829</v>
      </c>
      <c r="E23" s="92" t="s">
        <v>1976</v>
      </c>
      <c r="F23" s="85" t="s">
        <v>1977</v>
      </c>
      <c r="G23" s="85" t="s">
        <v>1978</v>
      </c>
      <c r="H23" s="100" t="s">
        <v>1979</v>
      </c>
      <c r="I23" s="96" t="s">
        <v>1980</v>
      </c>
      <c r="J23" s="97" t="s">
        <v>1835</v>
      </c>
      <c r="K23" s="36" t="s">
        <v>1836</v>
      </c>
      <c r="L23" s="36" t="s">
        <v>1837</v>
      </c>
      <c r="M23" s="36" t="s">
        <v>1838</v>
      </c>
      <c r="N23" s="36" t="s">
        <v>1836</v>
      </c>
      <c r="O23" s="36" t="s">
        <v>1836</v>
      </c>
      <c r="P23" s="36" t="s">
        <v>1836</v>
      </c>
      <c r="Q23" s="36" t="s">
        <v>1836</v>
      </c>
      <c r="R23" s="36">
        <f t="shared" si="0"/>
        <v>68</v>
      </c>
    </row>
    <row r="24" spans="1:18" ht="16.5" customHeight="1">
      <c r="A24" s="3" t="s">
        <v>1981</v>
      </c>
      <c r="B24" s="91" t="s">
        <v>92</v>
      </c>
      <c r="C24" s="88" t="s">
        <v>1982</v>
      </c>
      <c r="D24" s="91" t="s">
        <v>1854</v>
      </c>
      <c r="E24" s="92" t="s">
        <v>1976</v>
      </c>
      <c r="F24" s="85" t="s">
        <v>1983</v>
      </c>
      <c r="G24" s="85" t="s">
        <v>1984</v>
      </c>
      <c r="H24" s="100" t="s">
        <v>1985</v>
      </c>
      <c r="I24" s="96" t="s">
        <v>1986</v>
      </c>
      <c r="J24" s="97" t="s">
        <v>1835</v>
      </c>
      <c r="K24" s="36" t="s">
        <v>1836</v>
      </c>
      <c r="L24" s="36" t="s">
        <v>1837</v>
      </c>
      <c r="M24" s="36" t="s">
        <v>1838</v>
      </c>
      <c r="N24" s="36" t="s">
        <v>1836</v>
      </c>
      <c r="O24" s="36" t="s">
        <v>1836</v>
      </c>
      <c r="P24" s="36" t="s">
        <v>1836</v>
      </c>
      <c r="Q24" s="36" t="s">
        <v>1860</v>
      </c>
      <c r="R24" s="36">
        <f t="shared" si="0"/>
        <v>68</v>
      </c>
    </row>
    <row r="25" spans="1:18" ht="16.5" customHeight="1">
      <c r="A25" s="3" t="s">
        <v>1987</v>
      </c>
      <c r="B25" s="91" t="s">
        <v>93</v>
      </c>
      <c r="C25" s="99" t="s">
        <v>1988</v>
      </c>
      <c r="D25" s="91" t="s">
        <v>1854</v>
      </c>
      <c r="E25" s="92" t="s">
        <v>1989</v>
      </c>
      <c r="F25" s="85" t="s">
        <v>1990</v>
      </c>
      <c r="G25" s="85" t="s">
        <v>1991</v>
      </c>
      <c r="H25" s="100" t="s">
        <v>1992</v>
      </c>
      <c r="I25" s="96" t="s">
        <v>1993</v>
      </c>
      <c r="J25" s="97" t="s">
        <v>1835</v>
      </c>
      <c r="K25" s="36" t="s">
        <v>1836</v>
      </c>
      <c r="L25" s="36" t="s">
        <v>1837</v>
      </c>
      <c r="M25" s="36" t="s">
        <v>1838</v>
      </c>
      <c r="N25" s="36" t="s">
        <v>1836</v>
      </c>
      <c r="O25" s="36" t="s">
        <v>1836</v>
      </c>
      <c r="P25" s="36" t="s">
        <v>1836</v>
      </c>
      <c r="Q25" s="36" t="s">
        <v>1860</v>
      </c>
      <c r="R25" s="36">
        <f t="shared" si="0"/>
        <v>61</v>
      </c>
    </row>
    <row r="26" spans="1:18" ht="16.5" customHeight="1">
      <c r="A26" s="3" t="s">
        <v>1994</v>
      </c>
      <c r="B26" s="91" t="s">
        <v>93</v>
      </c>
      <c r="C26" s="99" t="s">
        <v>1995</v>
      </c>
      <c r="D26" s="91" t="s">
        <v>1854</v>
      </c>
      <c r="E26" s="92" t="s">
        <v>1996</v>
      </c>
      <c r="F26" s="85" t="s">
        <v>1997</v>
      </c>
      <c r="G26" s="85" t="s">
        <v>1998</v>
      </c>
      <c r="H26" s="95" t="s">
        <v>1999</v>
      </c>
      <c r="I26" s="96" t="s">
        <v>2000</v>
      </c>
      <c r="J26" s="97" t="s">
        <v>1835</v>
      </c>
      <c r="K26" s="36" t="s">
        <v>1836</v>
      </c>
      <c r="L26" s="36" t="s">
        <v>1837</v>
      </c>
      <c r="M26" s="36" t="s">
        <v>1838</v>
      </c>
      <c r="N26" s="36" t="s">
        <v>1836</v>
      </c>
      <c r="O26" s="36" t="s">
        <v>1836</v>
      </c>
      <c r="P26" s="36" t="s">
        <v>1836</v>
      </c>
      <c r="Q26" s="36" t="s">
        <v>1860</v>
      </c>
      <c r="R26" s="36">
        <f t="shared" si="0"/>
        <v>55</v>
      </c>
    </row>
    <row r="27" spans="1:18" ht="16.5" customHeight="1">
      <c r="A27" s="3" t="s">
        <v>2001</v>
      </c>
      <c r="B27" s="91" t="s">
        <v>93</v>
      </c>
      <c r="C27" s="99" t="s">
        <v>2002</v>
      </c>
      <c r="D27" s="91" t="s">
        <v>1854</v>
      </c>
      <c r="E27" s="92" t="s">
        <v>2003</v>
      </c>
      <c r="F27" s="85" t="s">
        <v>2004</v>
      </c>
      <c r="G27" s="85" t="s">
        <v>2005</v>
      </c>
      <c r="H27" s="95"/>
      <c r="I27" s="96"/>
      <c r="J27" s="97" t="s">
        <v>1835</v>
      </c>
      <c r="K27" s="36" t="s">
        <v>1836</v>
      </c>
      <c r="L27" s="36" t="s">
        <v>1837</v>
      </c>
      <c r="M27" s="36" t="s">
        <v>1838</v>
      </c>
      <c r="N27" s="36" t="s">
        <v>1836</v>
      </c>
      <c r="O27" s="36" t="s">
        <v>1836</v>
      </c>
      <c r="P27" s="36" t="s">
        <v>1836</v>
      </c>
      <c r="Q27" s="36" t="s">
        <v>1860</v>
      </c>
      <c r="R27" s="36">
        <f t="shared" si="0"/>
        <v>37</v>
      </c>
    </row>
    <row r="28" spans="1:18" ht="16.5" customHeight="1">
      <c r="A28" s="3" t="s">
        <v>2006</v>
      </c>
      <c r="B28" s="91" t="s">
        <v>93</v>
      </c>
      <c r="C28" s="99" t="s">
        <v>2007</v>
      </c>
      <c r="D28" s="91" t="s">
        <v>1854</v>
      </c>
      <c r="E28" s="92" t="s">
        <v>2008</v>
      </c>
      <c r="F28" s="85" t="s">
        <v>2009</v>
      </c>
      <c r="G28" s="85" t="s">
        <v>2010</v>
      </c>
      <c r="H28" s="95"/>
      <c r="I28" s="96"/>
      <c r="J28" s="97" t="s">
        <v>1835</v>
      </c>
      <c r="K28" s="36" t="s">
        <v>1836</v>
      </c>
      <c r="L28" s="36" t="s">
        <v>1837</v>
      </c>
      <c r="M28" s="36" t="s">
        <v>1838</v>
      </c>
      <c r="N28" s="36" t="s">
        <v>1836</v>
      </c>
      <c r="O28" s="36" t="s">
        <v>1836</v>
      </c>
      <c r="P28" s="36" t="s">
        <v>1836</v>
      </c>
      <c r="Q28" s="36" t="s">
        <v>1860</v>
      </c>
      <c r="R28" s="36">
        <f t="shared" si="0"/>
        <v>45</v>
      </c>
    </row>
    <row r="29" spans="1:18" ht="16.5" customHeight="1">
      <c r="A29" s="3" t="s">
        <v>2011</v>
      </c>
      <c r="B29" s="91" t="s">
        <v>93</v>
      </c>
      <c r="C29" s="99" t="s">
        <v>2012</v>
      </c>
      <c r="D29" s="91" t="s">
        <v>1854</v>
      </c>
      <c r="E29" s="92" t="s">
        <v>2013</v>
      </c>
      <c r="F29" s="85" t="s">
        <v>2014</v>
      </c>
      <c r="G29" s="85" t="s">
        <v>2015</v>
      </c>
      <c r="H29" s="95"/>
      <c r="I29" s="96"/>
      <c r="J29" s="97" t="s">
        <v>1835</v>
      </c>
      <c r="K29" s="36" t="s">
        <v>1836</v>
      </c>
      <c r="L29" s="36" t="s">
        <v>1837</v>
      </c>
      <c r="M29" s="36" t="s">
        <v>1838</v>
      </c>
      <c r="N29" s="36" t="s">
        <v>1836</v>
      </c>
      <c r="O29" s="36" t="s">
        <v>1836</v>
      </c>
      <c r="P29" s="36" t="s">
        <v>1836</v>
      </c>
      <c r="Q29" s="36" t="s">
        <v>1860</v>
      </c>
      <c r="R29" s="36">
        <f t="shared" si="0"/>
        <v>19</v>
      </c>
    </row>
    <row r="30" spans="1:18" ht="16.5" customHeight="1">
      <c r="A30" s="3" t="s">
        <v>2016</v>
      </c>
      <c r="B30" s="91" t="s">
        <v>94</v>
      </c>
      <c r="C30" s="84" t="s">
        <v>2017</v>
      </c>
      <c r="D30" s="91" t="s">
        <v>1854</v>
      </c>
      <c r="E30" s="92" t="s">
        <v>2018</v>
      </c>
      <c r="F30" s="85" t="s">
        <v>2019</v>
      </c>
      <c r="G30" s="85" t="s">
        <v>2020</v>
      </c>
      <c r="H30" s="95" t="s">
        <v>2021</v>
      </c>
      <c r="I30" s="96" t="s">
        <v>2000</v>
      </c>
      <c r="J30" s="97" t="s">
        <v>1835</v>
      </c>
      <c r="K30" s="36" t="s">
        <v>1836</v>
      </c>
      <c r="L30" s="36" t="s">
        <v>1837</v>
      </c>
      <c r="M30" s="36" t="s">
        <v>1838</v>
      </c>
      <c r="N30" s="36" t="s">
        <v>1836</v>
      </c>
      <c r="O30" s="36" t="s">
        <v>1836</v>
      </c>
      <c r="P30" s="36" t="s">
        <v>1836</v>
      </c>
      <c r="Q30" s="36" t="s">
        <v>1860</v>
      </c>
      <c r="R30" s="36">
        <f t="shared" si="0"/>
        <v>32</v>
      </c>
    </row>
    <row r="31" spans="1:18" ht="16.5" customHeight="1">
      <c r="A31" s="3" t="s">
        <v>2022</v>
      </c>
      <c r="B31" s="91" t="s">
        <v>94</v>
      </c>
      <c r="C31" s="99" t="s">
        <v>2023</v>
      </c>
      <c r="D31" s="91" t="s">
        <v>1854</v>
      </c>
      <c r="E31" s="92" t="s">
        <v>2024</v>
      </c>
      <c r="F31" s="85" t="s">
        <v>2025</v>
      </c>
      <c r="G31" s="85" t="s">
        <v>2026</v>
      </c>
      <c r="H31" s="100" t="s">
        <v>2027</v>
      </c>
      <c r="I31" s="96" t="s">
        <v>2000</v>
      </c>
      <c r="J31" s="97" t="s">
        <v>1835</v>
      </c>
      <c r="K31" s="36" t="s">
        <v>1836</v>
      </c>
      <c r="L31" s="36" t="s">
        <v>1837</v>
      </c>
      <c r="M31" s="36" t="s">
        <v>1838</v>
      </c>
      <c r="N31" s="36" t="s">
        <v>1836</v>
      </c>
      <c r="O31" s="36" t="s">
        <v>1836</v>
      </c>
      <c r="P31" s="36" t="s">
        <v>1836</v>
      </c>
      <c r="Q31" s="36" t="s">
        <v>1860</v>
      </c>
      <c r="R31" s="36">
        <f t="shared" si="0"/>
        <v>41</v>
      </c>
    </row>
    <row r="32" spans="1:18" ht="16.5" customHeight="1">
      <c r="A32" s="3" t="s">
        <v>2028</v>
      </c>
      <c r="B32" s="91" t="s">
        <v>94</v>
      </c>
      <c r="C32" s="84" t="s">
        <v>2029</v>
      </c>
      <c r="D32" s="91" t="s">
        <v>1854</v>
      </c>
      <c r="E32" s="92" t="s">
        <v>2030</v>
      </c>
      <c r="F32" s="85" t="s">
        <v>2031</v>
      </c>
      <c r="G32" s="85" t="s">
        <v>2032</v>
      </c>
      <c r="H32" s="95" t="s">
        <v>2033</v>
      </c>
      <c r="I32" s="96" t="s">
        <v>2034</v>
      </c>
      <c r="J32" s="97" t="s">
        <v>1835</v>
      </c>
      <c r="K32" s="36" t="s">
        <v>1836</v>
      </c>
      <c r="L32" s="36" t="s">
        <v>1837</v>
      </c>
      <c r="M32" s="36" t="s">
        <v>1838</v>
      </c>
      <c r="N32" s="36" t="s">
        <v>1836</v>
      </c>
      <c r="O32" s="36" t="s">
        <v>1836</v>
      </c>
      <c r="P32" s="36" t="s">
        <v>1836</v>
      </c>
      <c r="Q32" s="36" t="s">
        <v>1860</v>
      </c>
      <c r="R32" s="36">
        <f t="shared" si="0"/>
        <v>46</v>
      </c>
    </row>
    <row r="33" spans="1:18" ht="16.5" customHeight="1">
      <c r="A33" s="3" t="s">
        <v>2035</v>
      </c>
      <c r="B33" s="91" t="s">
        <v>92</v>
      </c>
      <c r="C33" s="84" t="s">
        <v>2036</v>
      </c>
      <c r="D33" s="91" t="s">
        <v>1854</v>
      </c>
      <c r="E33" s="101" t="s">
        <v>2037</v>
      </c>
      <c r="F33" s="103" t="s">
        <v>2038</v>
      </c>
      <c r="G33" s="94" t="s">
        <v>2039</v>
      </c>
      <c r="H33" s="100" t="s">
        <v>2040</v>
      </c>
      <c r="I33" s="96" t="s">
        <v>2041</v>
      </c>
      <c r="J33" s="97" t="s">
        <v>1835</v>
      </c>
      <c r="K33" s="36" t="s">
        <v>1836</v>
      </c>
      <c r="L33" s="36" t="s">
        <v>1837</v>
      </c>
      <c r="M33" s="36" t="s">
        <v>1838</v>
      </c>
      <c r="N33" s="36" t="s">
        <v>1836</v>
      </c>
      <c r="O33" s="36" t="s">
        <v>1836</v>
      </c>
      <c r="P33" s="36" t="s">
        <v>1836</v>
      </c>
      <c r="Q33" s="36" t="s">
        <v>1860</v>
      </c>
      <c r="R33" s="36">
        <f t="shared" si="0"/>
        <v>110</v>
      </c>
    </row>
    <row r="34" spans="1:18" ht="16.5" customHeight="1">
      <c r="A34" s="3" t="s">
        <v>11</v>
      </c>
      <c r="B34" s="91" t="s">
        <v>92</v>
      </c>
      <c r="C34" s="99" t="s">
        <v>2042</v>
      </c>
      <c r="D34" s="91" t="s">
        <v>1854</v>
      </c>
      <c r="E34" s="101" t="s">
        <v>2043</v>
      </c>
      <c r="F34" s="103" t="s">
        <v>2044</v>
      </c>
      <c r="G34" s="94" t="s">
        <v>2045</v>
      </c>
      <c r="H34" s="100" t="s">
        <v>2046</v>
      </c>
      <c r="I34" s="96" t="s">
        <v>2047</v>
      </c>
      <c r="J34" s="97" t="s">
        <v>1835</v>
      </c>
      <c r="K34" s="36" t="s">
        <v>1836</v>
      </c>
      <c r="L34" s="36" t="s">
        <v>1837</v>
      </c>
      <c r="M34" s="36" t="s">
        <v>1838</v>
      </c>
      <c r="N34" s="36" t="s">
        <v>1836</v>
      </c>
      <c r="O34" s="36" t="s">
        <v>1836</v>
      </c>
      <c r="P34" s="36" t="s">
        <v>1836</v>
      </c>
      <c r="Q34" s="36" t="s">
        <v>1860</v>
      </c>
      <c r="R34" s="36">
        <f t="shared" si="0"/>
        <v>80</v>
      </c>
    </row>
    <row r="35" spans="1:18" ht="16.5" customHeight="1">
      <c r="A35" s="3" t="s">
        <v>2048</v>
      </c>
      <c r="B35" s="91" t="s">
        <v>92</v>
      </c>
      <c r="C35" s="99" t="s">
        <v>2049</v>
      </c>
      <c r="D35" s="91" t="s">
        <v>1854</v>
      </c>
      <c r="E35" s="101" t="s">
        <v>2050</v>
      </c>
      <c r="F35" s="85" t="s">
        <v>2051</v>
      </c>
      <c r="G35" s="85" t="s">
        <v>2052</v>
      </c>
      <c r="H35" s="99" t="s">
        <v>2053</v>
      </c>
      <c r="I35" s="96" t="s">
        <v>2054</v>
      </c>
      <c r="J35" s="97" t="s">
        <v>1835</v>
      </c>
      <c r="K35" s="36" t="s">
        <v>1836</v>
      </c>
      <c r="L35" s="36" t="s">
        <v>1837</v>
      </c>
      <c r="M35" s="36" t="s">
        <v>1838</v>
      </c>
      <c r="N35" s="36" t="s">
        <v>1836</v>
      </c>
      <c r="O35" s="36" t="s">
        <v>1836</v>
      </c>
      <c r="P35" s="36" t="s">
        <v>1836</v>
      </c>
      <c r="Q35" s="36" t="s">
        <v>1860</v>
      </c>
      <c r="R35" s="36">
        <f t="shared" si="0"/>
        <v>58</v>
      </c>
    </row>
    <row r="36" spans="1:18" ht="16.5" customHeight="1">
      <c r="A36" s="3" t="s">
        <v>2055</v>
      </c>
      <c r="B36" s="91" t="s">
        <v>92</v>
      </c>
      <c r="C36" s="99" t="s">
        <v>2056</v>
      </c>
      <c r="D36" s="91" t="s">
        <v>1854</v>
      </c>
      <c r="E36" s="101" t="s">
        <v>2057</v>
      </c>
      <c r="F36" s="85" t="s">
        <v>2058</v>
      </c>
      <c r="G36" s="85" t="s">
        <v>2059</v>
      </c>
      <c r="H36" s="100" t="s">
        <v>2060</v>
      </c>
      <c r="I36" s="96" t="s">
        <v>2061</v>
      </c>
      <c r="J36" s="97" t="s">
        <v>1835</v>
      </c>
      <c r="K36" s="36" t="s">
        <v>1836</v>
      </c>
      <c r="L36" s="36" t="s">
        <v>1837</v>
      </c>
      <c r="M36" s="36" t="s">
        <v>1838</v>
      </c>
      <c r="N36" s="36" t="s">
        <v>1836</v>
      </c>
      <c r="O36" s="36" t="s">
        <v>1836</v>
      </c>
      <c r="P36" s="36" t="s">
        <v>1836</v>
      </c>
      <c r="Q36" s="36" t="s">
        <v>1860</v>
      </c>
      <c r="R36" s="36">
        <f t="shared" si="0"/>
        <v>66</v>
      </c>
    </row>
    <row r="37" spans="1:18" ht="16.5" customHeight="1">
      <c r="A37" s="3" t="s">
        <v>2062</v>
      </c>
      <c r="B37" s="91" t="s">
        <v>93</v>
      </c>
      <c r="C37" s="84" t="s">
        <v>2063</v>
      </c>
      <c r="D37" s="91" t="s">
        <v>1854</v>
      </c>
      <c r="E37" s="101" t="s">
        <v>2064</v>
      </c>
      <c r="F37" s="103" t="s">
        <v>2065</v>
      </c>
      <c r="G37" s="103" t="s">
        <v>2066</v>
      </c>
      <c r="H37" s="100" t="s">
        <v>2067</v>
      </c>
      <c r="I37" s="96" t="s">
        <v>2068</v>
      </c>
      <c r="J37" s="97" t="s">
        <v>1835</v>
      </c>
      <c r="K37" s="36" t="s">
        <v>1836</v>
      </c>
      <c r="L37" s="36" t="s">
        <v>1837</v>
      </c>
      <c r="M37" s="36" t="s">
        <v>1838</v>
      </c>
      <c r="N37" s="36" t="s">
        <v>1836</v>
      </c>
      <c r="O37" s="36" t="s">
        <v>1836</v>
      </c>
      <c r="P37" s="36" t="s">
        <v>1836</v>
      </c>
      <c r="Q37" s="36" t="s">
        <v>1860</v>
      </c>
      <c r="R37" s="36">
        <f t="shared" si="0"/>
        <v>98</v>
      </c>
    </row>
    <row r="38" spans="1:18" ht="16.5" customHeight="1">
      <c r="A38" s="3" t="s">
        <v>2069</v>
      </c>
      <c r="B38" s="91" t="s">
        <v>93</v>
      </c>
      <c r="C38" s="84" t="s">
        <v>2070</v>
      </c>
      <c r="D38" s="91" t="s">
        <v>1854</v>
      </c>
      <c r="E38" s="92" t="s">
        <v>2071</v>
      </c>
      <c r="F38" s="103" t="s">
        <v>2072</v>
      </c>
      <c r="G38" s="103" t="s">
        <v>2073</v>
      </c>
      <c r="H38" s="100" t="s">
        <v>2074</v>
      </c>
      <c r="I38" s="96" t="s">
        <v>2075</v>
      </c>
      <c r="J38" s="97" t="s">
        <v>1835</v>
      </c>
      <c r="K38" s="36" t="s">
        <v>1836</v>
      </c>
      <c r="L38" s="36" t="s">
        <v>1837</v>
      </c>
      <c r="M38" s="36" t="s">
        <v>1838</v>
      </c>
      <c r="N38" s="36" t="s">
        <v>1836</v>
      </c>
      <c r="O38" s="36" t="s">
        <v>1836</v>
      </c>
      <c r="P38" s="36" t="s">
        <v>1836</v>
      </c>
      <c r="Q38" s="36" t="s">
        <v>1860</v>
      </c>
      <c r="R38" s="36">
        <f t="shared" si="0"/>
        <v>107</v>
      </c>
    </row>
    <row r="39" spans="1:18" ht="16.5" customHeight="1">
      <c r="A39" s="3" t="s">
        <v>2076</v>
      </c>
      <c r="B39" s="91" t="s">
        <v>93</v>
      </c>
      <c r="C39" s="88" t="s">
        <v>2077</v>
      </c>
      <c r="D39" s="91" t="s">
        <v>1854</v>
      </c>
      <c r="E39" s="92" t="s">
        <v>2078</v>
      </c>
      <c r="F39" s="85" t="s">
        <v>2079</v>
      </c>
      <c r="G39" s="103" t="s">
        <v>2080</v>
      </c>
      <c r="H39" s="95" t="s">
        <v>2081</v>
      </c>
      <c r="I39" s="96" t="s">
        <v>2082</v>
      </c>
      <c r="J39" s="97" t="s">
        <v>1835</v>
      </c>
      <c r="K39" s="36" t="s">
        <v>1836</v>
      </c>
      <c r="L39" s="36" t="s">
        <v>1837</v>
      </c>
      <c r="M39" s="36" t="s">
        <v>1838</v>
      </c>
      <c r="N39" s="36" t="s">
        <v>1836</v>
      </c>
      <c r="O39" s="36" t="s">
        <v>1836</v>
      </c>
      <c r="P39" s="36" t="s">
        <v>1836</v>
      </c>
      <c r="Q39" s="36" t="s">
        <v>1860</v>
      </c>
      <c r="R39" s="36">
        <f t="shared" si="0"/>
        <v>90</v>
      </c>
    </row>
    <row r="40" spans="1:18" ht="16.5" customHeight="1">
      <c r="A40" s="3" t="s">
        <v>2083</v>
      </c>
      <c r="B40" s="91" t="s">
        <v>93</v>
      </c>
      <c r="C40" s="88" t="s">
        <v>2084</v>
      </c>
      <c r="D40" s="91" t="s">
        <v>1854</v>
      </c>
      <c r="E40" s="92" t="s">
        <v>2085</v>
      </c>
      <c r="F40" s="85" t="s">
        <v>2086</v>
      </c>
      <c r="G40" s="103" t="s">
        <v>2087</v>
      </c>
      <c r="H40" s="95"/>
      <c r="I40" s="96"/>
      <c r="J40" s="97" t="s">
        <v>1835</v>
      </c>
      <c r="K40" s="36" t="s">
        <v>1836</v>
      </c>
      <c r="L40" s="36" t="s">
        <v>1837</v>
      </c>
      <c r="M40" s="36" t="s">
        <v>1838</v>
      </c>
      <c r="N40" s="36" t="s">
        <v>1836</v>
      </c>
      <c r="O40" s="36" t="s">
        <v>1836</v>
      </c>
      <c r="P40" s="36" t="s">
        <v>1836</v>
      </c>
      <c r="Q40" s="36" t="s">
        <v>1860</v>
      </c>
      <c r="R40" s="36">
        <f t="shared" si="0"/>
        <v>63</v>
      </c>
    </row>
    <row r="41" spans="1:18" ht="16.5" customHeight="1">
      <c r="A41" s="3" t="s">
        <v>2088</v>
      </c>
      <c r="B41" s="91" t="s">
        <v>93</v>
      </c>
      <c r="C41" s="88" t="s">
        <v>2089</v>
      </c>
      <c r="D41" s="91" t="s">
        <v>1854</v>
      </c>
      <c r="E41" s="92" t="s">
        <v>2090</v>
      </c>
      <c r="F41" s="85" t="s">
        <v>2091</v>
      </c>
      <c r="G41" s="103" t="s">
        <v>2092</v>
      </c>
      <c r="H41" s="95"/>
      <c r="I41" s="96"/>
      <c r="J41" s="97" t="s">
        <v>1835</v>
      </c>
      <c r="K41" s="36" t="s">
        <v>1836</v>
      </c>
      <c r="L41" s="36" t="s">
        <v>1837</v>
      </c>
      <c r="M41" s="36" t="s">
        <v>1838</v>
      </c>
      <c r="N41" s="36" t="s">
        <v>1836</v>
      </c>
      <c r="O41" s="36" t="s">
        <v>1836</v>
      </c>
      <c r="P41" s="36" t="s">
        <v>1836</v>
      </c>
      <c r="Q41" s="36" t="s">
        <v>1860</v>
      </c>
      <c r="R41" s="36">
        <f t="shared" si="0"/>
        <v>61</v>
      </c>
    </row>
    <row r="42" spans="1:18" ht="16.5" customHeight="1">
      <c r="A42" s="3" t="s">
        <v>2093</v>
      </c>
      <c r="B42" s="91" t="s">
        <v>93</v>
      </c>
      <c r="C42" s="88" t="s">
        <v>2094</v>
      </c>
      <c r="D42" s="91" t="s">
        <v>1854</v>
      </c>
      <c r="E42" s="92" t="s">
        <v>2095</v>
      </c>
      <c r="F42" s="85" t="s">
        <v>2096</v>
      </c>
      <c r="G42" s="103" t="s">
        <v>2097</v>
      </c>
      <c r="H42" s="95"/>
      <c r="I42" s="96"/>
      <c r="J42" s="97" t="s">
        <v>1835</v>
      </c>
      <c r="K42" s="36" t="s">
        <v>1836</v>
      </c>
      <c r="L42" s="36" t="s">
        <v>1837</v>
      </c>
      <c r="M42" s="36" t="s">
        <v>1838</v>
      </c>
      <c r="N42" s="36" t="s">
        <v>1836</v>
      </c>
      <c r="O42" s="36" t="s">
        <v>1836</v>
      </c>
      <c r="P42" s="36" t="s">
        <v>1836</v>
      </c>
      <c r="Q42" s="36" t="s">
        <v>1860</v>
      </c>
      <c r="R42" s="36">
        <f t="shared" si="0"/>
        <v>59</v>
      </c>
    </row>
    <row r="43" spans="1:18" ht="16.5" customHeight="1">
      <c r="A43" s="3" t="s">
        <v>2098</v>
      </c>
      <c r="B43" s="91" t="s">
        <v>93</v>
      </c>
      <c r="C43" s="88" t="s">
        <v>2099</v>
      </c>
      <c r="D43" s="91" t="s">
        <v>1854</v>
      </c>
      <c r="E43" s="92" t="s">
        <v>2100</v>
      </c>
      <c r="F43" s="85" t="s">
        <v>2101</v>
      </c>
      <c r="G43" s="103" t="s">
        <v>2102</v>
      </c>
      <c r="H43" s="95"/>
      <c r="I43" s="96"/>
      <c r="J43" s="97" t="s">
        <v>1835</v>
      </c>
      <c r="K43" s="36" t="s">
        <v>1836</v>
      </c>
      <c r="L43" s="36" t="s">
        <v>1837</v>
      </c>
      <c r="M43" s="36" t="s">
        <v>1838</v>
      </c>
      <c r="N43" s="36" t="s">
        <v>1836</v>
      </c>
      <c r="O43" s="36" t="s">
        <v>1836</v>
      </c>
      <c r="P43" s="36" t="s">
        <v>1836</v>
      </c>
      <c r="Q43" s="36" t="s">
        <v>1860</v>
      </c>
      <c r="R43" s="36">
        <f t="shared" si="0"/>
        <v>58</v>
      </c>
    </row>
    <row r="44" spans="1:18" ht="16.5" customHeight="1">
      <c r="A44" s="3" t="s">
        <v>2103</v>
      </c>
      <c r="B44" s="91" t="s">
        <v>93</v>
      </c>
      <c r="C44" s="88" t="s">
        <v>2104</v>
      </c>
      <c r="D44" s="91" t="s">
        <v>1854</v>
      </c>
      <c r="E44" s="92" t="s">
        <v>2105</v>
      </c>
      <c r="F44" s="85" t="s">
        <v>2106</v>
      </c>
      <c r="G44" s="103" t="s">
        <v>2102</v>
      </c>
      <c r="H44" s="95"/>
      <c r="I44" s="96"/>
      <c r="J44" s="97" t="s">
        <v>1835</v>
      </c>
      <c r="K44" s="36" t="s">
        <v>1836</v>
      </c>
      <c r="L44" s="36" t="s">
        <v>1837</v>
      </c>
      <c r="M44" s="36" t="s">
        <v>1838</v>
      </c>
      <c r="N44" s="36" t="s">
        <v>1836</v>
      </c>
      <c r="O44" s="36" t="s">
        <v>1836</v>
      </c>
      <c r="P44" s="36" t="s">
        <v>1836</v>
      </c>
      <c r="Q44" s="36" t="s">
        <v>1860</v>
      </c>
      <c r="R44" s="36">
        <f t="shared" si="0"/>
        <v>58</v>
      </c>
    </row>
    <row r="45" spans="1:18" ht="16.5" customHeight="1">
      <c r="A45" s="3" t="s">
        <v>2107</v>
      </c>
      <c r="B45" s="91" t="s">
        <v>93</v>
      </c>
      <c r="C45" s="88" t="s">
        <v>2108</v>
      </c>
      <c r="D45" s="91" t="s">
        <v>1854</v>
      </c>
      <c r="E45" s="92" t="s">
        <v>2109</v>
      </c>
      <c r="F45" s="85" t="s">
        <v>2110</v>
      </c>
      <c r="G45" s="103" t="s">
        <v>2111</v>
      </c>
      <c r="H45" s="95"/>
      <c r="I45" s="96"/>
      <c r="J45" s="97" t="s">
        <v>1835</v>
      </c>
      <c r="K45" s="36" t="s">
        <v>1836</v>
      </c>
      <c r="L45" s="36" t="s">
        <v>1837</v>
      </c>
      <c r="M45" s="36" t="s">
        <v>1838</v>
      </c>
      <c r="N45" s="36" t="s">
        <v>1836</v>
      </c>
      <c r="O45" s="36" t="s">
        <v>1836</v>
      </c>
      <c r="P45" s="36" t="s">
        <v>1836</v>
      </c>
      <c r="Q45" s="36" t="s">
        <v>1860</v>
      </c>
      <c r="R45" s="36">
        <f t="shared" si="0"/>
        <v>54</v>
      </c>
    </row>
    <row r="46" spans="1:18" ht="16.5" customHeight="1">
      <c r="A46" s="3" t="s">
        <v>2112</v>
      </c>
      <c r="B46" s="91" t="s">
        <v>94</v>
      </c>
      <c r="C46" s="88" t="s">
        <v>2113</v>
      </c>
      <c r="D46" s="91" t="s">
        <v>1854</v>
      </c>
      <c r="E46" s="92" t="s">
        <v>2114</v>
      </c>
      <c r="F46" s="85" t="s">
        <v>2115</v>
      </c>
      <c r="G46" s="103" t="s">
        <v>2116</v>
      </c>
      <c r="H46" s="95"/>
      <c r="I46" s="96"/>
      <c r="J46" s="97" t="s">
        <v>2117</v>
      </c>
      <c r="K46" s="36" t="s">
        <v>1836</v>
      </c>
      <c r="L46" s="36" t="s">
        <v>1837</v>
      </c>
      <c r="M46" s="36" t="s">
        <v>1860</v>
      </c>
      <c r="N46" s="36" t="s">
        <v>1836</v>
      </c>
      <c r="O46" s="36" t="s">
        <v>1836</v>
      </c>
      <c r="P46" s="36" t="s">
        <v>1836</v>
      </c>
      <c r="Q46" s="36" t="s">
        <v>1860</v>
      </c>
      <c r="R46" s="36">
        <f t="shared" si="0"/>
        <v>98</v>
      </c>
    </row>
    <row r="47" spans="1:18" ht="16.5" customHeight="1">
      <c r="A47" s="3" t="s">
        <v>2118</v>
      </c>
      <c r="B47" s="91" t="s">
        <v>94</v>
      </c>
      <c r="C47" s="88" t="s">
        <v>2119</v>
      </c>
      <c r="D47" s="91" t="s">
        <v>1854</v>
      </c>
      <c r="E47" s="92" t="s">
        <v>2120</v>
      </c>
      <c r="F47" s="85" t="s">
        <v>2121</v>
      </c>
      <c r="G47" s="103" t="s">
        <v>2122</v>
      </c>
      <c r="H47" s="95" t="s">
        <v>2123</v>
      </c>
      <c r="I47" s="96" t="s">
        <v>2124</v>
      </c>
      <c r="J47" s="97" t="s">
        <v>2117</v>
      </c>
      <c r="K47" s="36" t="s">
        <v>1836</v>
      </c>
      <c r="L47" s="36" t="s">
        <v>1837</v>
      </c>
      <c r="M47" s="36" t="s">
        <v>1860</v>
      </c>
      <c r="N47" s="36" t="s">
        <v>1836</v>
      </c>
      <c r="O47" s="36" t="s">
        <v>1836</v>
      </c>
      <c r="P47" s="36" t="s">
        <v>1836</v>
      </c>
      <c r="Q47" s="36" t="s">
        <v>1860</v>
      </c>
      <c r="R47" s="36">
        <f t="shared" si="0"/>
        <v>99</v>
      </c>
    </row>
    <row r="48" spans="1:18" ht="16.5" customHeight="1">
      <c r="A48" s="3" t="s">
        <v>2125</v>
      </c>
      <c r="B48" s="91" t="s">
        <v>94</v>
      </c>
      <c r="C48" s="88" t="s">
        <v>2126</v>
      </c>
      <c r="D48" s="91" t="s">
        <v>1854</v>
      </c>
      <c r="E48" s="92" t="s">
        <v>2127</v>
      </c>
      <c r="F48" s="85" t="s">
        <v>2128</v>
      </c>
      <c r="G48" s="103" t="s">
        <v>2129</v>
      </c>
      <c r="H48" s="95" t="s">
        <v>2130</v>
      </c>
      <c r="I48" s="96" t="s">
        <v>2131</v>
      </c>
      <c r="J48" s="97" t="s">
        <v>2117</v>
      </c>
      <c r="K48" s="36" t="s">
        <v>1836</v>
      </c>
      <c r="L48" s="36" t="s">
        <v>1837</v>
      </c>
      <c r="M48" s="36" t="s">
        <v>1860</v>
      </c>
      <c r="N48" s="36" t="s">
        <v>1836</v>
      </c>
      <c r="O48" s="36" t="s">
        <v>1836</v>
      </c>
      <c r="P48" s="36" t="s">
        <v>1836</v>
      </c>
      <c r="Q48" s="36" t="s">
        <v>1860</v>
      </c>
      <c r="R48" s="36">
        <f t="shared" si="0"/>
        <v>79</v>
      </c>
    </row>
    <row r="49" spans="1:18" ht="16.5" customHeight="1">
      <c r="A49" s="3" t="s">
        <v>2132</v>
      </c>
      <c r="B49" s="91" t="s">
        <v>94</v>
      </c>
      <c r="C49" s="99" t="s">
        <v>2133</v>
      </c>
      <c r="D49" s="91" t="s">
        <v>1854</v>
      </c>
      <c r="E49" s="92" t="s">
        <v>2134</v>
      </c>
      <c r="F49" s="103" t="s">
        <v>2135</v>
      </c>
      <c r="G49" s="94" t="s">
        <v>2136</v>
      </c>
      <c r="H49" s="95" t="s">
        <v>2137</v>
      </c>
      <c r="I49" s="96" t="s">
        <v>2138</v>
      </c>
      <c r="J49" s="97" t="s">
        <v>2117</v>
      </c>
      <c r="K49" s="36" t="s">
        <v>1836</v>
      </c>
      <c r="L49" s="36" t="s">
        <v>1837</v>
      </c>
      <c r="M49" s="36" t="s">
        <v>1860</v>
      </c>
      <c r="N49" s="36" t="s">
        <v>1836</v>
      </c>
      <c r="O49" s="36" t="s">
        <v>1836</v>
      </c>
      <c r="P49" s="36" t="s">
        <v>1836</v>
      </c>
      <c r="Q49" s="36" t="s">
        <v>1860</v>
      </c>
      <c r="R49" s="36">
        <f t="shared" si="0"/>
        <v>48</v>
      </c>
    </row>
    <row r="50" spans="1:18" ht="16.5" customHeight="1">
      <c r="A50" s="3" t="s">
        <v>2139</v>
      </c>
      <c r="B50" s="91" t="s">
        <v>94</v>
      </c>
      <c r="C50" s="99" t="s">
        <v>2140</v>
      </c>
      <c r="D50" s="91" t="s">
        <v>1854</v>
      </c>
      <c r="E50" s="92" t="s">
        <v>2141</v>
      </c>
      <c r="F50" s="103" t="s">
        <v>2142</v>
      </c>
      <c r="G50" s="85" t="s">
        <v>2143</v>
      </c>
      <c r="H50" s="95" t="s">
        <v>2144</v>
      </c>
      <c r="I50" s="96" t="s">
        <v>2145</v>
      </c>
      <c r="J50" s="97" t="s">
        <v>2117</v>
      </c>
      <c r="K50" s="36" t="s">
        <v>1836</v>
      </c>
      <c r="L50" s="36" t="s">
        <v>1837</v>
      </c>
      <c r="M50" s="36" t="s">
        <v>1860</v>
      </c>
      <c r="N50" s="36" t="s">
        <v>1836</v>
      </c>
      <c r="O50" s="36" t="s">
        <v>1836</v>
      </c>
      <c r="P50" s="36" t="s">
        <v>1836</v>
      </c>
      <c r="Q50" s="36" t="s">
        <v>1860</v>
      </c>
      <c r="R50" s="36">
        <f t="shared" si="0"/>
        <v>52</v>
      </c>
    </row>
    <row r="51" spans="1:18" ht="16.5" customHeight="1">
      <c r="A51" s="3" t="s">
        <v>2146</v>
      </c>
      <c r="B51" s="91" t="s">
        <v>94</v>
      </c>
      <c r="C51" s="99" t="s">
        <v>2147</v>
      </c>
      <c r="D51" s="91" t="s">
        <v>1854</v>
      </c>
      <c r="E51" s="92" t="s">
        <v>2148</v>
      </c>
      <c r="F51" s="103" t="s">
        <v>2149</v>
      </c>
      <c r="G51" s="103" t="s">
        <v>2150</v>
      </c>
      <c r="H51" s="98" t="s">
        <v>2151</v>
      </c>
      <c r="I51" s="96" t="s">
        <v>2152</v>
      </c>
      <c r="J51" s="97" t="s">
        <v>2117</v>
      </c>
      <c r="K51" s="36" t="s">
        <v>1836</v>
      </c>
      <c r="L51" s="36" t="s">
        <v>1837</v>
      </c>
      <c r="M51" s="36" t="s">
        <v>1860</v>
      </c>
      <c r="N51" s="36" t="s">
        <v>1836</v>
      </c>
      <c r="O51" s="36" t="s">
        <v>1836</v>
      </c>
      <c r="P51" s="36" t="s">
        <v>1836</v>
      </c>
      <c r="Q51" s="36" t="s">
        <v>1860</v>
      </c>
      <c r="R51" s="36">
        <f t="shared" si="0"/>
        <v>110</v>
      </c>
    </row>
    <row r="52" spans="1:18" ht="16.5" customHeight="1">
      <c r="A52" s="3" t="s">
        <v>2153</v>
      </c>
      <c r="B52" s="91" t="s">
        <v>92</v>
      </c>
      <c r="C52" s="99" t="s">
        <v>2154</v>
      </c>
      <c r="D52" s="91" t="s">
        <v>1854</v>
      </c>
      <c r="E52" s="92" t="s">
        <v>2155</v>
      </c>
      <c r="F52" s="85" t="s">
        <v>2156</v>
      </c>
      <c r="G52" s="85" t="s">
        <v>2157</v>
      </c>
      <c r="H52" s="100" t="s">
        <v>2158</v>
      </c>
      <c r="I52" s="96" t="s">
        <v>2159</v>
      </c>
      <c r="J52" s="97" t="s">
        <v>1835</v>
      </c>
      <c r="K52" s="36" t="s">
        <v>1836</v>
      </c>
      <c r="L52" s="36" t="s">
        <v>1837</v>
      </c>
      <c r="M52" s="36" t="s">
        <v>1838</v>
      </c>
      <c r="N52" s="36" t="s">
        <v>1836</v>
      </c>
      <c r="O52" s="36" t="s">
        <v>1836</v>
      </c>
      <c r="P52" s="36" t="s">
        <v>1836</v>
      </c>
      <c r="Q52" s="36" t="s">
        <v>1860</v>
      </c>
      <c r="R52" s="36">
        <f t="shared" si="0"/>
        <v>81</v>
      </c>
    </row>
    <row r="53" spans="1:18" ht="16.5" customHeight="1">
      <c r="A53" s="3" t="s">
        <v>2160</v>
      </c>
      <c r="B53" s="91" t="s">
        <v>92</v>
      </c>
      <c r="C53" s="99" t="s">
        <v>2161</v>
      </c>
      <c r="D53" s="91" t="s">
        <v>1854</v>
      </c>
      <c r="E53" s="92" t="s">
        <v>2162</v>
      </c>
      <c r="F53" s="85" t="s">
        <v>2163</v>
      </c>
      <c r="G53" s="85" t="s">
        <v>2164</v>
      </c>
      <c r="H53" s="98" t="s">
        <v>2165</v>
      </c>
      <c r="I53" s="96" t="s">
        <v>2166</v>
      </c>
      <c r="J53" s="97" t="s">
        <v>1835</v>
      </c>
      <c r="K53" s="36" t="s">
        <v>1836</v>
      </c>
      <c r="L53" s="36" t="s">
        <v>1837</v>
      </c>
      <c r="M53" s="36" t="s">
        <v>1838</v>
      </c>
      <c r="N53" s="36" t="s">
        <v>1836</v>
      </c>
      <c r="O53" s="36" t="s">
        <v>1836</v>
      </c>
      <c r="P53" s="36" t="s">
        <v>1836</v>
      </c>
      <c r="Q53" s="36" t="s">
        <v>1860</v>
      </c>
      <c r="R53" s="36">
        <f t="shared" si="0"/>
        <v>60</v>
      </c>
    </row>
    <row r="54" spans="1:18" ht="16.5" customHeight="1">
      <c r="A54" s="3" t="s">
        <v>2167</v>
      </c>
      <c r="B54" s="91" t="s">
        <v>92</v>
      </c>
      <c r="C54" s="99" t="s">
        <v>2168</v>
      </c>
      <c r="D54" s="91" t="s">
        <v>1854</v>
      </c>
      <c r="E54" s="92" t="s">
        <v>2169</v>
      </c>
      <c r="F54" s="85" t="s">
        <v>2170</v>
      </c>
      <c r="G54" s="85" t="s">
        <v>2171</v>
      </c>
      <c r="H54" s="98" t="s">
        <v>2172</v>
      </c>
      <c r="I54" s="96" t="s">
        <v>2173</v>
      </c>
      <c r="J54" s="97" t="s">
        <v>1835</v>
      </c>
      <c r="K54" s="36" t="s">
        <v>1900</v>
      </c>
      <c r="L54" s="36" t="s">
        <v>1837</v>
      </c>
      <c r="M54" s="36" t="s">
        <v>1838</v>
      </c>
      <c r="N54" s="36" t="s">
        <v>1836</v>
      </c>
      <c r="O54" s="36" t="s">
        <v>1836</v>
      </c>
      <c r="P54" s="36" t="s">
        <v>1836</v>
      </c>
      <c r="Q54" s="36" t="s">
        <v>1860</v>
      </c>
      <c r="R54" s="36">
        <f t="shared" si="0"/>
        <v>116</v>
      </c>
    </row>
    <row r="55" spans="1:18" ht="16.5" customHeight="1">
      <c r="A55" s="3" t="s">
        <v>2174</v>
      </c>
      <c r="B55" s="91" t="s">
        <v>92</v>
      </c>
      <c r="C55" s="99" t="s">
        <v>2175</v>
      </c>
      <c r="D55" s="91" t="s">
        <v>1854</v>
      </c>
      <c r="E55" s="92" t="s">
        <v>2176</v>
      </c>
      <c r="F55" s="85" t="s">
        <v>2177</v>
      </c>
      <c r="G55" s="85" t="s">
        <v>2178</v>
      </c>
      <c r="H55" s="100" t="s">
        <v>2179</v>
      </c>
      <c r="I55" s="96" t="s">
        <v>2180</v>
      </c>
      <c r="J55" s="97" t="s">
        <v>1835</v>
      </c>
      <c r="K55" s="36" t="s">
        <v>1900</v>
      </c>
      <c r="L55" s="36" t="s">
        <v>1837</v>
      </c>
      <c r="M55" s="36" t="s">
        <v>1838</v>
      </c>
      <c r="N55" s="36" t="s">
        <v>1836</v>
      </c>
      <c r="O55" s="36" t="s">
        <v>1836</v>
      </c>
      <c r="P55" s="36" t="s">
        <v>1836</v>
      </c>
      <c r="Q55" s="36" t="s">
        <v>1860</v>
      </c>
      <c r="R55" s="36">
        <f t="shared" si="0"/>
        <v>157</v>
      </c>
    </row>
    <row r="56" spans="1:18" ht="16.5" customHeight="1">
      <c r="A56" s="3" t="s">
        <v>2181</v>
      </c>
      <c r="B56" s="91" t="s">
        <v>93</v>
      </c>
      <c r="C56" s="99" t="s">
        <v>2182</v>
      </c>
      <c r="D56" s="91" t="s">
        <v>1854</v>
      </c>
      <c r="E56" s="92" t="s">
        <v>2183</v>
      </c>
      <c r="F56" s="85" t="s">
        <v>2184</v>
      </c>
      <c r="G56" s="85" t="s">
        <v>2185</v>
      </c>
      <c r="H56" s="100"/>
      <c r="I56" s="96"/>
      <c r="J56" s="97" t="s">
        <v>1835</v>
      </c>
      <c r="K56" s="36" t="s">
        <v>1836</v>
      </c>
      <c r="L56" s="36" t="s">
        <v>1837</v>
      </c>
      <c r="M56" s="36" t="s">
        <v>1838</v>
      </c>
      <c r="N56" s="36" t="s">
        <v>1836</v>
      </c>
      <c r="O56" s="36" t="s">
        <v>1836</v>
      </c>
      <c r="P56" s="36" t="s">
        <v>1836</v>
      </c>
      <c r="Q56" s="36" t="s">
        <v>1860</v>
      </c>
      <c r="R56" s="36">
        <f t="shared" si="0"/>
        <v>57</v>
      </c>
    </row>
    <row r="57" spans="1:18" ht="16.5" customHeight="1">
      <c r="A57" s="3" t="s">
        <v>2186</v>
      </c>
      <c r="B57" s="91" t="s">
        <v>93</v>
      </c>
      <c r="C57" s="99" t="s">
        <v>2187</v>
      </c>
      <c r="D57" s="91" t="s">
        <v>1854</v>
      </c>
      <c r="E57" s="92" t="s">
        <v>2188</v>
      </c>
      <c r="F57" s="85" t="s">
        <v>2189</v>
      </c>
      <c r="G57" s="85" t="s">
        <v>2190</v>
      </c>
      <c r="H57" s="100"/>
      <c r="I57" s="96"/>
      <c r="J57" s="97" t="s">
        <v>1835</v>
      </c>
      <c r="K57" s="36" t="s">
        <v>1836</v>
      </c>
      <c r="L57" s="36" t="s">
        <v>1837</v>
      </c>
      <c r="M57" s="36" t="s">
        <v>1838</v>
      </c>
      <c r="N57" s="36" t="s">
        <v>1836</v>
      </c>
      <c r="O57" s="36" t="s">
        <v>1836</v>
      </c>
      <c r="P57" s="36" t="s">
        <v>1836</v>
      </c>
      <c r="Q57" s="36" t="s">
        <v>1860</v>
      </c>
      <c r="R57" s="36">
        <f t="shared" si="0"/>
        <v>82</v>
      </c>
    </row>
    <row r="58" spans="1:18" ht="16.5" customHeight="1">
      <c r="A58" s="3" t="s">
        <v>2191</v>
      </c>
      <c r="B58" s="91" t="s">
        <v>93</v>
      </c>
      <c r="C58" s="99" t="s">
        <v>2192</v>
      </c>
      <c r="D58" s="91" t="s">
        <v>1854</v>
      </c>
      <c r="E58" s="92" t="s">
        <v>2193</v>
      </c>
      <c r="F58" s="85" t="s">
        <v>2194</v>
      </c>
      <c r="G58" s="85" t="s">
        <v>2195</v>
      </c>
      <c r="H58" s="100"/>
      <c r="I58" s="96"/>
      <c r="J58" s="97" t="s">
        <v>1835</v>
      </c>
      <c r="K58" s="36" t="s">
        <v>1836</v>
      </c>
      <c r="L58" s="36" t="s">
        <v>1837</v>
      </c>
      <c r="M58" s="36" t="s">
        <v>1838</v>
      </c>
      <c r="N58" s="36" t="s">
        <v>1836</v>
      </c>
      <c r="O58" s="36" t="s">
        <v>1836</v>
      </c>
      <c r="P58" s="36" t="s">
        <v>1836</v>
      </c>
      <c r="Q58" s="36" t="s">
        <v>1860</v>
      </c>
      <c r="R58" s="36">
        <f t="shared" si="0"/>
        <v>73</v>
      </c>
    </row>
    <row r="59" spans="1:18" ht="16.5" customHeight="1">
      <c r="A59" s="3" t="s">
        <v>2196</v>
      </c>
      <c r="B59" s="91" t="s">
        <v>93</v>
      </c>
      <c r="C59" s="99" t="s">
        <v>2197</v>
      </c>
      <c r="D59" s="91" t="s">
        <v>1854</v>
      </c>
      <c r="E59" s="92" t="s">
        <v>2198</v>
      </c>
      <c r="F59" s="85" t="s">
        <v>2199</v>
      </c>
      <c r="G59" s="85" t="s">
        <v>2200</v>
      </c>
      <c r="H59" s="100"/>
      <c r="I59" s="96"/>
      <c r="J59" s="97" t="s">
        <v>1835</v>
      </c>
      <c r="K59" s="36" t="s">
        <v>1836</v>
      </c>
      <c r="L59" s="36" t="s">
        <v>1837</v>
      </c>
      <c r="M59" s="36" t="s">
        <v>1838</v>
      </c>
      <c r="N59" s="36" t="s">
        <v>1836</v>
      </c>
      <c r="O59" s="36" t="s">
        <v>1836</v>
      </c>
      <c r="P59" s="36" t="s">
        <v>1836</v>
      </c>
      <c r="Q59" s="36" t="s">
        <v>1860</v>
      </c>
      <c r="R59" s="36">
        <f t="shared" si="0"/>
        <v>73</v>
      </c>
    </row>
    <row r="60" spans="1:18" ht="16.5" customHeight="1">
      <c r="A60" s="3" t="s">
        <v>2201</v>
      </c>
      <c r="B60" s="91" t="s">
        <v>93</v>
      </c>
      <c r="C60" s="84" t="s">
        <v>2202</v>
      </c>
      <c r="D60" s="91" t="s">
        <v>1854</v>
      </c>
      <c r="E60" s="92" t="s">
        <v>2203</v>
      </c>
      <c r="F60" s="85" t="s">
        <v>2204</v>
      </c>
      <c r="G60" s="85" t="s">
        <v>2205</v>
      </c>
      <c r="H60" s="100" t="s">
        <v>2206</v>
      </c>
      <c r="I60" s="96" t="s">
        <v>2207</v>
      </c>
      <c r="J60" s="97" t="s">
        <v>1835</v>
      </c>
      <c r="K60" s="36" t="s">
        <v>1900</v>
      </c>
      <c r="L60" s="36" t="s">
        <v>1837</v>
      </c>
      <c r="M60" s="36" t="s">
        <v>1838</v>
      </c>
      <c r="N60" s="36" t="s">
        <v>1836</v>
      </c>
      <c r="O60" s="36" t="s">
        <v>1836</v>
      </c>
      <c r="P60" s="36" t="s">
        <v>1836</v>
      </c>
      <c r="Q60" s="36" t="s">
        <v>1860</v>
      </c>
      <c r="R60" s="36">
        <f t="shared" si="0"/>
        <v>164</v>
      </c>
    </row>
    <row r="61" spans="1:18" ht="16.5" customHeight="1">
      <c r="A61" s="3" t="s">
        <v>2208</v>
      </c>
      <c r="B61" s="91" t="s">
        <v>93</v>
      </c>
      <c r="C61" s="99" t="s">
        <v>2209</v>
      </c>
      <c r="D61" s="91" t="s">
        <v>1854</v>
      </c>
      <c r="E61" s="92" t="s">
        <v>2210</v>
      </c>
      <c r="F61" s="85" t="s">
        <v>2211</v>
      </c>
      <c r="G61" s="85" t="s">
        <v>2212</v>
      </c>
      <c r="H61" s="98" t="s">
        <v>2213</v>
      </c>
      <c r="I61" s="96" t="s">
        <v>2214</v>
      </c>
      <c r="J61" s="97" t="s">
        <v>1835</v>
      </c>
      <c r="K61" s="36" t="s">
        <v>1900</v>
      </c>
      <c r="L61" s="36" t="s">
        <v>1837</v>
      </c>
      <c r="M61" s="36" t="s">
        <v>1838</v>
      </c>
      <c r="N61" s="36" t="s">
        <v>1836</v>
      </c>
      <c r="O61" s="36" t="s">
        <v>1836</v>
      </c>
      <c r="P61" s="36" t="s">
        <v>1836</v>
      </c>
      <c r="Q61" s="36" t="s">
        <v>1860</v>
      </c>
      <c r="R61" s="36">
        <f t="shared" si="0"/>
        <v>168</v>
      </c>
    </row>
    <row r="62" spans="1:18" ht="16.5" customHeight="1">
      <c r="A62" s="3" t="s">
        <v>2215</v>
      </c>
      <c r="B62" s="91" t="s">
        <v>93</v>
      </c>
      <c r="C62" s="99" t="s">
        <v>2216</v>
      </c>
      <c r="D62" s="91" t="s">
        <v>1854</v>
      </c>
      <c r="E62" s="92" t="s">
        <v>2217</v>
      </c>
      <c r="F62" s="85" t="s">
        <v>2218</v>
      </c>
      <c r="G62" s="85" t="s">
        <v>2219</v>
      </c>
      <c r="H62" s="98" t="s">
        <v>2220</v>
      </c>
      <c r="I62" s="96" t="s">
        <v>2221</v>
      </c>
      <c r="J62" s="97" t="s">
        <v>1835</v>
      </c>
      <c r="K62" s="36" t="s">
        <v>1900</v>
      </c>
      <c r="L62" s="36" t="s">
        <v>1837</v>
      </c>
      <c r="M62" s="36" t="s">
        <v>1838</v>
      </c>
      <c r="N62" s="36" t="s">
        <v>1836</v>
      </c>
      <c r="O62" s="36" t="s">
        <v>1836</v>
      </c>
      <c r="P62" s="36" t="s">
        <v>1836</v>
      </c>
      <c r="Q62" s="36" t="s">
        <v>1860</v>
      </c>
      <c r="R62" s="36">
        <f t="shared" si="0"/>
        <v>89</v>
      </c>
    </row>
    <row r="63" spans="1:18" ht="16.5" customHeight="1">
      <c r="A63" s="3" t="s">
        <v>2222</v>
      </c>
      <c r="B63" s="91" t="s">
        <v>93</v>
      </c>
      <c r="C63" s="99" t="s">
        <v>2223</v>
      </c>
      <c r="D63" s="91" t="s">
        <v>1854</v>
      </c>
      <c r="E63" s="92" t="s">
        <v>2224</v>
      </c>
      <c r="F63" s="85" t="s">
        <v>2225</v>
      </c>
      <c r="G63" s="85" t="s">
        <v>2226</v>
      </c>
      <c r="H63" s="95" t="s">
        <v>2227</v>
      </c>
      <c r="I63" s="96" t="s">
        <v>2228</v>
      </c>
      <c r="J63" s="97" t="s">
        <v>1835</v>
      </c>
      <c r="K63" s="36" t="s">
        <v>1900</v>
      </c>
      <c r="L63" s="36" t="s">
        <v>1837</v>
      </c>
      <c r="M63" s="36" t="s">
        <v>1838</v>
      </c>
      <c r="N63" s="36" t="s">
        <v>1836</v>
      </c>
      <c r="O63" s="36" t="s">
        <v>1836</v>
      </c>
      <c r="P63" s="36" t="s">
        <v>1836</v>
      </c>
      <c r="Q63" s="36" t="s">
        <v>1860</v>
      </c>
      <c r="R63" s="36">
        <f t="shared" si="0"/>
        <v>130</v>
      </c>
    </row>
    <row r="64" spans="1:18" ht="16.5" customHeight="1">
      <c r="A64" s="3" t="s">
        <v>2229</v>
      </c>
      <c r="B64" s="91" t="s">
        <v>94</v>
      </c>
      <c r="C64" s="99" t="s">
        <v>2230</v>
      </c>
      <c r="D64" s="91" t="s">
        <v>1854</v>
      </c>
      <c r="E64" s="101" t="s">
        <v>2231</v>
      </c>
      <c r="F64" s="85" t="s">
        <v>2232</v>
      </c>
      <c r="G64" s="85" t="s">
        <v>2233</v>
      </c>
      <c r="H64" s="100" t="s">
        <v>2234</v>
      </c>
      <c r="I64" s="96" t="s">
        <v>2235</v>
      </c>
      <c r="J64" s="97" t="s">
        <v>2117</v>
      </c>
      <c r="K64" s="36" t="s">
        <v>1836</v>
      </c>
      <c r="L64" s="36" t="s">
        <v>1837</v>
      </c>
      <c r="M64" s="36" t="s">
        <v>1860</v>
      </c>
      <c r="N64" s="36" t="s">
        <v>1836</v>
      </c>
      <c r="O64" s="36" t="s">
        <v>1836</v>
      </c>
      <c r="P64" s="36" t="s">
        <v>1836</v>
      </c>
      <c r="Q64" s="36" t="s">
        <v>1860</v>
      </c>
      <c r="R64" s="36">
        <f t="shared" si="0"/>
        <v>63</v>
      </c>
    </row>
    <row r="65" spans="1:18" ht="16.5" customHeight="1">
      <c r="A65" s="3" t="s">
        <v>2236</v>
      </c>
      <c r="B65" s="91" t="s">
        <v>94</v>
      </c>
      <c r="C65" s="99" t="s">
        <v>2237</v>
      </c>
      <c r="D65" s="91" t="s">
        <v>1854</v>
      </c>
      <c r="E65" s="92" t="s">
        <v>2238</v>
      </c>
      <c r="F65" s="85" t="s">
        <v>2239</v>
      </c>
      <c r="G65" s="85" t="s">
        <v>2240</v>
      </c>
      <c r="H65" s="95" t="s">
        <v>2241</v>
      </c>
      <c r="I65" s="96" t="s">
        <v>2242</v>
      </c>
      <c r="J65" s="97" t="s">
        <v>2117</v>
      </c>
      <c r="K65" s="36" t="s">
        <v>1900</v>
      </c>
      <c r="L65" s="36" t="s">
        <v>1837</v>
      </c>
      <c r="M65" s="36" t="s">
        <v>1860</v>
      </c>
      <c r="N65" s="36" t="s">
        <v>1836</v>
      </c>
      <c r="O65" s="36" t="s">
        <v>1836</v>
      </c>
      <c r="P65" s="36" t="s">
        <v>1836</v>
      </c>
      <c r="Q65" s="36" t="s">
        <v>1860</v>
      </c>
      <c r="R65" s="36">
        <f t="shared" si="0"/>
        <v>140</v>
      </c>
    </row>
    <row r="66" spans="1:18" ht="16.5" customHeight="1">
      <c r="A66" s="3" t="s">
        <v>2243</v>
      </c>
      <c r="B66" s="91" t="s">
        <v>94</v>
      </c>
      <c r="C66" s="99" t="s">
        <v>2244</v>
      </c>
      <c r="D66" s="91" t="s">
        <v>1854</v>
      </c>
      <c r="E66" s="92" t="s">
        <v>2245</v>
      </c>
      <c r="F66" s="85" t="s">
        <v>2246</v>
      </c>
      <c r="G66" s="85" t="s">
        <v>2247</v>
      </c>
      <c r="H66" s="95" t="s">
        <v>2248</v>
      </c>
      <c r="I66" s="96" t="s">
        <v>2249</v>
      </c>
      <c r="J66" s="97" t="s">
        <v>2117</v>
      </c>
      <c r="K66" s="36" t="s">
        <v>1900</v>
      </c>
      <c r="L66" s="36" t="s">
        <v>1837</v>
      </c>
      <c r="M66" s="36" t="s">
        <v>1860</v>
      </c>
      <c r="N66" s="36" t="s">
        <v>1836</v>
      </c>
      <c r="O66" s="36" t="s">
        <v>1836</v>
      </c>
      <c r="P66" s="36" t="s">
        <v>1836</v>
      </c>
      <c r="Q66" s="36" t="s">
        <v>1860</v>
      </c>
      <c r="R66" s="36">
        <f t="shared" si="0"/>
        <v>162</v>
      </c>
    </row>
    <row r="67" spans="1:18" ht="16.5" customHeight="1">
      <c r="A67" s="3" t="s">
        <v>2250</v>
      </c>
      <c r="B67" s="91" t="s">
        <v>92</v>
      </c>
      <c r="C67" s="99" t="s">
        <v>2251</v>
      </c>
      <c r="D67" s="91" t="s">
        <v>1854</v>
      </c>
      <c r="E67" s="92" t="s">
        <v>2252</v>
      </c>
      <c r="F67" s="85" t="s">
        <v>2253</v>
      </c>
      <c r="G67" s="85" t="s">
        <v>2254</v>
      </c>
      <c r="H67" s="98" t="s">
        <v>2255</v>
      </c>
      <c r="I67" s="96" t="s">
        <v>2256</v>
      </c>
      <c r="J67" s="97" t="s">
        <v>2257</v>
      </c>
      <c r="K67" s="36" t="s">
        <v>1860</v>
      </c>
      <c r="L67" s="36" t="s">
        <v>2258</v>
      </c>
      <c r="M67" s="36" t="s">
        <v>1860</v>
      </c>
      <c r="N67" s="36" t="s">
        <v>1860</v>
      </c>
      <c r="O67" s="36" t="s">
        <v>1860</v>
      </c>
      <c r="P67" s="36" t="s">
        <v>1860</v>
      </c>
      <c r="Q67" s="36" t="s">
        <v>1860</v>
      </c>
      <c r="R67" s="36">
        <f t="shared" si="0"/>
        <v>58</v>
      </c>
    </row>
    <row r="68" spans="1:18" ht="16.5" customHeight="1">
      <c r="A68" s="3" t="s">
        <v>2259</v>
      </c>
      <c r="B68" s="91" t="s">
        <v>92</v>
      </c>
      <c r="C68" s="99" t="s">
        <v>2260</v>
      </c>
      <c r="D68" s="91" t="s">
        <v>1854</v>
      </c>
      <c r="E68" s="92" t="s">
        <v>2261</v>
      </c>
      <c r="F68" s="85" t="s">
        <v>2262</v>
      </c>
      <c r="G68" s="85" t="s">
        <v>2263</v>
      </c>
      <c r="H68" s="95" t="s">
        <v>2264</v>
      </c>
      <c r="I68" s="96" t="s">
        <v>2265</v>
      </c>
      <c r="J68" s="97" t="s">
        <v>2257</v>
      </c>
      <c r="K68" s="36" t="s">
        <v>1860</v>
      </c>
      <c r="L68" s="36" t="s">
        <v>2258</v>
      </c>
      <c r="M68" s="36" t="s">
        <v>1860</v>
      </c>
      <c r="N68" s="36" t="s">
        <v>1860</v>
      </c>
      <c r="O68" s="36" t="s">
        <v>1860</v>
      </c>
      <c r="P68" s="36" t="s">
        <v>1860</v>
      </c>
      <c r="Q68" s="36" t="s">
        <v>1860</v>
      </c>
      <c r="R68" s="36">
        <f t="shared" si="0"/>
        <v>58</v>
      </c>
    </row>
    <row r="69" spans="1:18" ht="16.5" customHeight="1">
      <c r="A69" s="3" t="s">
        <v>2266</v>
      </c>
      <c r="B69" s="91" t="s">
        <v>93</v>
      </c>
      <c r="C69" s="99" t="s">
        <v>2267</v>
      </c>
      <c r="D69" s="91" t="s">
        <v>1854</v>
      </c>
      <c r="E69" s="92" t="s">
        <v>2268</v>
      </c>
      <c r="F69" s="85" t="s">
        <v>2269</v>
      </c>
      <c r="G69" s="85" t="s">
        <v>2270</v>
      </c>
      <c r="H69" s="95"/>
      <c r="I69" s="96"/>
      <c r="J69" s="97" t="s">
        <v>2257</v>
      </c>
      <c r="K69" s="36" t="s">
        <v>1860</v>
      </c>
      <c r="L69" s="36" t="s">
        <v>2258</v>
      </c>
      <c r="M69" s="36" t="s">
        <v>1860</v>
      </c>
      <c r="N69" s="36" t="s">
        <v>1860</v>
      </c>
      <c r="O69" s="36" t="s">
        <v>1860</v>
      </c>
      <c r="P69" s="36" t="s">
        <v>1860</v>
      </c>
      <c r="Q69" s="36" t="s">
        <v>1860</v>
      </c>
      <c r="R69" s="36">
        <f t="shared" si="0"/>
        <v>65</v>
      </c>
    </row>
    <row r="70" spans="1:18" ht="16.5" customHeight="1">
      <c r="A70" s="3" t="s">
        <v>2271</v>
      </c>
      <c r="B70" s="91" t="s">
        <v>93</v>
      </c>
      <c r="C70" s="99" t="s">
        <v>2272</v>
      </c>
      <c r="D70" s="91" t="s">
        <v>1854</v>
      </c>
      <c r="E70" s="92" t="s">
        <v>2273</v>
      </c>
      <c r="F70" s="85" t="s">
        <v>2274</v>
      </c>
      <c r="G70" s="85" t="s">
        <v>2275</v>
      </c>
      <c r="H70" s="95"/>
      <c r="I70" s="96"/>
      <c r="J70" s="97" t="s">
        <v>2257</v>
      </c>
      <c r="K70" s="36" t="s">
        <v>1860</v>
      </c>
      <c r="L70" s="36" t="s">
        <v>2258</v>
      </c>
      <c r="M70" s="36" t="s">
        <v>1860</v>
      </c>
      <c r="N70" s="36" t="s">
        <v>1860</v>
      </c>
      <c r="O70" s="36" t="s">
        <v>1860</v>
      </c>
      <c r="P70" s="36" t="s">
        <v>1860</v>
      </c>
      <c r="Q70" s="36" t="s">
        <v>1860</v>
      </c>
      <c r="R70" s="36">
        <f t="shared" si="0"/>
        <v>77</v>
      </c>
    </row>
    <row r="71" spans="1:18" ht="16.5" customHeight="1">
      <c r="A71" s="3" t="s">
        <v>2276</v>
      </c>
      <c r="B71" s="91" t="s">
        <v>93</v>
      </c>
      <c r="C71" s="99" t="s">
        <v>2277</v>
      </c>
      <c r="D71" s="91" t="s">
        <v>1854</v>
      </c>
      <c r="E71" s="92" t="s">
        <v>2278</v>
      </c>
      <c r="F71" s="85" t="s">
        <v>2279</v>
      </c>
      <c r="G71" s="85" t="s">
        <v>2280</v>
      </c>
      <c r="H71" s="95"/>
      <c r="I71" s="96"/>
      <c r="J71" s="97" t="s">
        <v>2257</v>
      </c>
      <c r="K71" s="36" t="s">
        <v>1860</v>
      </c>
      <c r="L71" s="36" t="s">
        <v>2258</v>
      </c>
      <c r="M71" s="36" t="s">
        <v>1860</v>
      </c>
      <c r="N71" s="36" t="s">
        <v>1860</v>
      </c>
      <c r="O71" s="36" t="s">
        <v>1860</v>
      </c>
      <c r="P71" s="36" t="s">
        <v>1860</v>
      </c>
      <c r="Q71" s="36" t="s">
        <v>1860</v>
      </c>
      <c r="R71" s="36">
        <f t="shared" si="0"/>
        <v>64</v>
      </c>
    </row>
    <row r="72" spans="1:18" ht="16.5" customHeight="1">
      <c r="A72" s="3" t="s">
        <v>2281</v>
      </c>
      <c r="B72" s="91" t="s">
        <v>94</v>
      </c>
      <c r="C72" s="88" t="s">
        <v>2282</v>
      </c>
      <c r="D72" s="91" t="s">
        <v>1854</v>
      </c>
      <c r="E72" s="92" t="s">
        <v>2283</v>
      </c>
      <c r="F72" s="85" t="s">
        <v>2284</v>
      </c>
      <c r="G72" s="85" t="s">
        <v>2285</v>
      </c>
      <c r="H72" s="98" t="s">
        <v>2286</v>
      </c>
      <c r="I72" s="96" t="s">
        <v>2287</v>
      </c>
      <c r="J72" s="97" t="s">
        <v>2257</v>
      </c>
      <c r="K72" s="36" t="s">
        <v>1860</v>
      </c>
      <c r="L72" s="36" t="s">
        <v>2258</v>
      </c>
      <c r="M72" s="36" t="s">
        <v>1860</v>
      </c>
      <c r="N72" s="36" t="s">
        <v>1860</v>
      </c>
      <c r="O72" s="36" t="s">
        <v>1860</v>
      </c>
      <c r="P72" s="36" t="s">
        <v>1860</v>
      </c>
      <c r="Q72" s="36" t="s">
        <v>1860</v>
      </c>
      <c r="R72" s="36">
        <f t="shared" si="0"/>
        <v>72</v>
      </c>
    </row>
    <row r="73" spans="1:18" ht="16.5" customHeight="1">
      <c r="A73" s="3" t="s">
        <v>2288</v>
      </c>
      <c r="B73" s="91" t="s">
        <v>94</v>
      </c>
      <c r="C73" s="84" t="s">
        <v>2289</v>
      </c>
      <c r="D73" s="91" t="s">
        <v>1854</v>
      </c>
      <c r="E73" s="92" t="s">
        <v>2290</v>
      </c>
      <c r="F73" s="85" t="s">
        <v>2291</v>
      </c>
      <c r="G73" s="85" t="s">
        <v>2292</v>
      </c>
      <c r="H73" s="98" t="s">
        <v>2293</v>
      </c>
      <c r="I73" s="96" t="s">
        <v>2294</v>
      </c>
      <c r="J73" s="97" t="s">
        <v>2257</v>
      </c>
      <c r="K73" s="36" t="s">
        <v>1860</v>
      </c>
      <c r="L73" s="36" t="s">
        <v>2258</v>
      </c>
      <c r="M73" s="36" t="s">
        <v>1860</v>
      </c>
      <c r="N73" s="36" t="s">
        <v>1860</v>
      </c>
      <c r="O73" s="36" t="s">
        <v>1860</v>
      </c>
      <c r="P73" s="36" t="s">
        <v>1860</v>
      </c>
      <c r="Q73" s="36" t="s">
        <v>1860</v>
      </c>
      <c r="R73" s="36">
        <f t="shared" si="0"/>
        <v>72</v>
      </c>
    </row>
    <row r="74" spans="1:18" ht="16.5" customHeight="1">
      <c r="A74" s="3" t="s">
        <v>2295</v>
      </c>
      <c r="B74" s="91" t="s">
        <v>92</v>
      </c>
      <c r="C74" s="88" t="s">
        <v>2296</v>
      </c>
      <c r="D74" s="91" t="s">
        <v>1854</v>
      </c>
      <c r="E74" s="92" t="s">
        <v>2297</v>
      </c>
      <c r="F74" s="85" t="s">
        <v>2298</v>
      </c>
      <c r="G74" s="85" t="s">
        <v>2299</v>
      </c>
      <c r="H74" s="98" t="s">
        <v>2300</v>
      </c>
      <c r="I74" s="96" t="s">
        <v>2301</v>
      </c>
      <c r="J74" s="97" t="s">
        <v>2257</v>
      </c>
      <c r="K74" s="36" t="s">
        <v>1860</v>
      </c>
      <c r="L74" s="36" t="s">
        <v>2258</v>
      </c>
      <c r="M74" s="36" t="s">
        <v>1860</v>
      </c>
      <c r="N74" s="36" t="s">
        <v>1860</v>
      </c>
      <c r="O74" s="36" t="s">
        <v>1860</v>
      </c>
      <c r="P74" s="36" t="s">
        <v>1860</v>
      </c>
      <c r="Q74" s="36" t="s">
        <v>1860</v>
      </c>
      <c r="R74" s="36">
        <f t="shared" si="0"/>
        <v>86</v>
      </c>
    </row>
    <row r="75" spans="1:18" ht="16.5" customHeight="1">
      <c r="A75" s="3" t="s">
        <v>2302</v>
      </c>
      <c r="B75" s="91" t="s">
        <v>93</v>
      </c>
      <c r="C75" s="88" t="s">
        <v>2303</v>
      </c>
      <c r="D75" s="91" t="s">
        <v>1854</v>
      </c>
      <c r="E75" s="92" t="s">
        <v>2304</v>
      </c>
      <c r="F75" s="85" t="s">
        <v>2305</v>
      </c>
      <c r="G75" s="85" t="s">
        <v>2306</v>
      </c>
      <c r="H75" s="98"/>
      <c r="I75" s="96"/>
      <c r="J75" s="97" t="s">
        <v>2257</v>
      </c>
      <c r="K75" s="36" t="s">
        <v>1860</v>
      </c>
      <c r="L75" s="36" t="s">
        <v>2258</v>
      </c>
      <c r="M75" s="36" t="s">
        <v>1860</v>
      </c>
      <c r="N75" s="36" t="s">
        <v>1860</v>
      </c>
      <c r="O75" s="36" t="s">
        <v>1860</v>
      </c>
      <c r="P75" s="36" t="s">
        <v>1860</v>
      </c>
      <c r="Q75" s="36" t="s">
        <v>1860</v>
      </c>
      <c r="R75" s="36">
        <f t="shared" si="0"/>
        <v>86</v>
      </c>
    </row>
    <row r="76" spans="1:18" ht="16.5" customHeight="1">
      <c r="A76" s="3" t="s">
        <v>2307</v>
      </c>
      <c r="B76" s="91" t="s">
        <v>93</v>
      </c>
      <c r="C76" s="88" t="s">
        <v>2308</v>
      </c>
      <c r="D76" s="91" t="s">
        <v>1854</v>
      </c>
      <c r="E76" s="92" t="s">
        <v>2309</v>
      </c>
      <c r="F76" s="85" t="s">
        <v>2310</v>
      </c>
      <c r="G76" s="85" t="s">
        <v>2311</v>
      </c>
      <c r="H76" s="98"/>
      <c r="I76" s="96"/>
      <c r="J76" s="97" t="s">
        <v>2257</v>
      </c>
      <c r="K76" s="36" t="s">
        <v>1860</v>
      </c>
      <c r="L76" s="36" t="s">
        <v>2258</v>
      </c>
      <c r="M76" s="36" t="s">
        <v>1860</v>
      </c>
      <c r="N76" s="36" t="s">
        <v>1860</v>
      </c>
      <c r="O76" s="36" t="s">
        <v>1860</v>
      </c>
      <c r="P76" s="36" t="s">
        <v>1860</v>
      </c>
      <c r="Q76" s="36" t="s">
        <v>1860</v>
      </c>
      <c r="R76" s="36">
        <f t="shared" si="0"/>
        <v>86</v>
      </c>
    </row>
    <row r="77" spans="1:18" ht="16.5" customHeight="1">
      <c r="A77" s="3" t="s">
        <v>2312</v>
      </c>
      <c r="B77" s="91" t="s">
        <v>94</v>
      </c>
      <c r="C77" s="88" t="s">
        <v>2313</v>
      </c>
      <c r="D77" s="91" t="s">
        <v>1854</v>
      </c>
      <c r="E77" s="92" t="s">
        <v>2314</v>
      </c>
      <c r="F77" s="85" t="s">
        <v>2315</v>
      </c>
      <c r="G77" s="85" t="s">
        <v>2316</v>
      </c>
      <c r="H77" s="98"/>
      <c r="I77" s="96"/>
      <c r="J77" s="97" t="s">
        <v>2257</v>
      </c>
      <c r="K77" s="36" t="s">
        <v>1860</v>
      </c>
      <c r="L77" s="36" t="s">
        <v>2258</v>
      </c>
      <c r="M77" s="36" t="s">
        <v>1860</v>
      </c>
      <c r="N77" s="36" t="s">
        <v>1860</v>
      </c>
      <c r="O77" s="36" t="s">
        <v>1860</v>
      </c>
      <c r="P77" s="36" t="s">
        <v>1860</v>
      </c>
      <c r="Q77" s="36" t="s">
        <v>1860</v>
      </c>
      <c r="R77" s="36">
        <f t="shared" si="0"/>
        <v>86</v>
      </c>
    </row>
    <row r="78" spans="1:18" ht="16.5" customHeight="1">
      <c r="A78" s="3" t="s">
        <v>2317</v>
      </c>
      <c r="B78" s="91" t="s">
        <v>92</v>
      </c>
      <c r="C78" s="88" t="s">
        <v>2318</v>
      </c>
      <c r="D78" s="91" t="s">
        <v>1854</v>
      </c>
      <c r="E78" s="92" t="s">
        <v>2319</v>
      </c>
      <c r="F78" s="85" t="s">
        <v>2320</v>
      </c>
      <c r="G78" s="85" t="s">
        <v>2321</v>
      </c>
      <c r="H78" s="98"/>
      <c r="I78" s="96"/>
      <c r="J78" s="97" t="s">
        <v>2257</v>
      </c>
      <c r="K78" s="36" t="s">
        <v>1860</v>
      </c>
      <c r="L78" s="36" t="s">
        <v>2258</v>
      </c>
      <c r="M78" s="36" t="s">
        <v>1860</v>
      </c>
      <c r="N78" s="36" t="s">
        <v>1860</v>
      </c>
      <c r="O78" s="36" t="s">
        <v>1860</v>
      </c>
      <c r="P78" s="36" t="s">
        <v>1860</v>
      </c>
      <c r="Q78" s="36" t="s">
        <v>1860</v>
      </c>
      <c r="R78" s="36">
        <f t="shared" si="0"/>
        <v>84</v>
      </c>
    </row>
    <row r="79" spans="1:18" ht="16.5" customHeight="1">
      <c r="A79" s="3" t="s">
        <v>2322</v>
      </c>
      <c r="B79" s="91" t="s">
        <v>93</v>
      </c>
      <c r="C79" s="88" t="s">
        <v>2323</v>
      </c>
      <c r="D79" s="91" t="s">
        <v>1854</v>
      </c>
      <c r="E79" s="92" t="s">
        <v>2324</v>
      </c>
      <c r="F79" s="85" t="s">
        <v>2325</v>
      </c>
      <c r="G79" s="85" t="s">
        <v>2326</v>
      </c>
      <c r="H79" s="98"/>
      <c r="I79" s="96"/>
      <c r="J79" s="97" t="s">
        <v>2257</v>
      </c>
      <c r="K79" s="36" t="s">
        <v>1860</v>
      </c>
      <c r="L79" s="36" t="s">
        <v>2258</v>
      </c>
      <c r="M79" s="36" t="s">
        <v>1860</v>
      </c>
      <c r="N79" s="36" t="s">
        <v>1860</v>
      </c>
      <c r="O79" s="36" t="s">
        <v>1860</v>
      </c>
      <c r="P79" s="36" t="s">
        <v>1860</v>
      </c>
      <c r="Q79" s="36" t="s">
        <v>1860</v>
      </c>
      <c r="R79" s="36">
        <f t="shared" si="0"/>
        <v>84</v>
      </c>
    </row>
    <row r="80" spans="1:18" ht="16.5" customHeight="1">
      <c r="A80" s="3" t="s">
        <v>2327</v>
      </c>
      <c r="B80" s="91" t="s">
        <v>93</v>
      </c>
      <c r="C80" s="88" t="s">
        <v>2328</v>
      </c>
      <c r="D80" s="91" t="s">
        <v>1854</v>
      </c>
      <c r="E80" s="92" t="s">
        <v>2329</v>
      </c>
      <c r="F80" s="93" t="s">
        <v>2330</v>
      </c>
      <c r="G80" s="85" t="s">
        <v>2331</v>
      </c>
      <c r="H80" s="95"/>
      <c r="I80" s="96"/>
      <c r="J80" s="97" t="s">
        <v>2257</v>
      </c>
      <c r="K80" s="36" t="s">
        <v>1860</v>
      </c>
      <c r="L80" s="36" t="s">
        <v>2258</v>
      </c>
      <c r="M80" s="36" t="s">
        <v>1860</v>
      </c>
      <c r="N80" s="36" t="s">
        <v>1860</v>
      </c>
      <c r="O80" s="36" t="s">
        <v>1860</v>
      </c>
      <c r="P80" s="36" t="s">
        <v>1860</v>
      </c>
      <c r="Q80" s="36" t="s">
        <v>1860</v>
      </c>
      <c r="R80" s="36">
        <f t="shared" si="0"/>
        <v>84</v>
      </c>
    </row>
    <row r="81" spans="1:18" ht="16.5" customHeight="1">
      <c r="A81" s="3" t="s">
        <v>2332</v>
      </c>
      <c r="B81" s="91" t="s">
        <v>94</v>
      </c>
      <c r="C81" s="88" t="s">
        <v>2333</v>
      </c>
      <c r="D81" s="91" t="s">
        <v>1854</v>
      </c>
      <c r="E81" s="92" t="s">
        <v>2334</v>
      </c>
      <c r="F81" s="93" t="s">
        <v>2330</v>
      </c>
      <c r="G81" s="85" t="s">
        <v>2335</v>
      </c>
      <c r="H81" s="95"/>
      <c r="I81" s="96"/>
      <c r="J81" s="97" t="s">
        <v>2257</v>
      </c>
      <c r="K81" s="36" t="s">
        <v>1860</v>
      </c>
      <c r="L81" s="36" t="s">
        <v>2258</v>
      </c>
      <c r="M81" s="36" t="s">
        <v>1860</v>
      </c>
      <c r="N81" s="36" t="s">
        <v>1860</v>
      </c>
      <c r="O81" s="36" t="s">
        <v>1860</v>
      </c>
      <c r="P81" s="36" t="s">
        <v>1860</v>
      </c>
      <c r="Q81" s="36" t="s">
        <v>1860</v>
      </c>
      <c r="R81" s="36">
        <f t="shared" si="0"/>
        <v>84</v>
      </c>
    </row>
    <row r="82" spans="1:18" ht="16.5" customHeight="1">
      <c r="A82" s="3" t="s">
        <v>2336</v>
      </c>
      <c r="B82" s="91" t="s">
        <v>92</v>
      </c>
      <c r="C82" s="88" t="s">
        <v>2337</v>
      </c>
      <c r="D82" s="91" t="s">
        <v>1854</v>
      </c>
      <c r="E82" s="92" t="s">
        <v>2338</v>
      </c>
      <c r="F82" s="93" t="s">
        <v>2339</v>
      </c>
      <c r="G82" s="85" t="s">
        <v>2340</v>
      </c>
      <c r="H82" s="95"/>
      <c r="I82" s="96"/>
      <c r="J82" s="97" t="s">
        <v>2257</v>
      </c>
      <c r="K82" s="36" t="s">
        <v>1860</v>
      </c>
      <c r="L82" s="36" t="s">
        <v>2258</v>
      </c>
      <c r="M82" s="36" t="s">
        <v>1860</v>
      </c>
      <c r="N82" s="36" t="s">
        <v>1860</v>
      </c>
      <c r="O82" s="36" t="s">
        <v>1860</v>
      </c>
      <c r="P82" s="36" t="s">
        <v>1860</v>
      </c>
      <c r="Q82" s="36" t="s">
        <v>1860</v>
      </c>
      <c r="R82" s="36">
        <f t="shared" si="0"/>
        <v>54</v>
      </c>
    </row>
    <row r="83" spans="1:18" ht="16.5" customHeight="1">
      <c r="A83" s="3" t="s">
        <v>2341</v>
      </c>
      <c r="B83" s="91" t="s">
        <v>92</v>
      </c>
      <c r="C83" s="88" t="s">
        <v>2342</v>
      </c>
      <c r="D83" s="91" t="s">
        <v>1854</v>
      </c>
      <c r="E83" s="92" t="s">
        <v>2343</v>
      </c>
      <c r="F83" s="103" t="s">
        <v>2344</v>
      </c>
      <c r="G83" s="103" t="s">
        <v>2345</v>
      </c>
      <c r="H83" s="100" t="s">
        <v>2346</v>
      </c>
      <c r="I83" s="96" t="s">
        <v>2347</v>
      </c>
      <c r="J83" s="97" t="s">
        <v>1835</v>
      </c>
      <c r="K83" s="36" t="s">
        <v>1836</v>
      </c>
      <c r="L83" s="36" t="s">
        <v>1837</v>
      </c>
      <c r="M83" s="36" t="s">
        <v>1838</v>
      </c>
      <c r="N83" s="36" t="s">
        <v>1836</v>
      </c>
      <c r="O83" s="36" t="s">
        <v>1836</v>
      </c>
      <c r="P83" s="36" t="s">
        <v>1836</v>
      </c>
      <c r="Q83" s="36" t="s">
        <v>1860</v>
      </c>
      <c r="R83" s="36">
        <f t="shared" si="0"/>
        <v>121</v>
      </c>
    </row>
    <row r="84" spans="1:18" ht="16.5" customHeight="1">
      <c r="A84" s="3" t="s">
        <v>2348</v>
      </c>
      <c r="B84" s="91" t="s">
        <v>93</v>
      </c>
      <c r="C84" s="99" t="s">
        <v>2349</v>
      </c>
      <c r="D84" s="91" t="s">
        <v>1854</v>
      </c>
      <c r="E84" s="92" t="s">
        <v>2350</v>
      </c>
      <c r="F84" s="85" t="s">
        <v>2351</v>
      </c>
      <c r="G84" s="85" t="s">
        <v>2352</v>
      </c>
      <c r="H84" s="100" t="s">
        <v>2353</v>
      </c>
      <c r="I84" s="96" t="s">
        <v>2354</v>
      </c>
      <c r="J84" s="97" t="s">
        <v>1835</v>
      </c>
      <c r="K84" s="36" t="s">
        <v>1836</v>
      </c>
      <c r="L84" s="36" t="s">
        <v>1837</v>
      </c>
      <c r="M84" s="36" t="s">
        <v>1838</v>
      </c>
      <c r="N84" s="36" t="s">
        <v>1836</v>
      </c>
      <c r="O84" s="36" t="s">
        <v>1836</v>
      </c>
      <c r="P84" s="36" t="s">
        <v>1836</v>
      </c>
      <c r="Q84" s="36" t="s">
        <v>1860</v>
      </c>
      <c r="R84" s="36">
        <f t="shared" si="0"/>
        <v>77</v>
      </c>
    </row>
    <row r="85" spans="1:18" ht="16.5" customHeight="1">
      <c r="A85" s="3" t="s">
        <v>2355</v>
      </c>
      <c r="B85" s="91" t="s">
        <v>93</v>
      </c>
      <c r="C85" s="99" t="s">
        <v>2356</v>
      </c>
      <c r="D85" s="91" t="s">
        <v>1854</v>
      </c>
      <c r="E85" s="92" t="s">
        <v>2357</v>
      </c>
      <c r="F85" s="85" t="s">
        <v>2358</v>
      </c>
      <c r="G85" s="85" t="s">
        <v>2359</v>
      </c>
      <c r="H85" s="100" t="s">
        <v>2360</v>
      </c>
      <c r="I85" s="96" t="s">
        <v>2361</v>
      </c>
      <c r="J85" s="97" t="s">
        <v>1835</v>
      </c>
      <c r="K85" s="36" t="s">
        <v>1836</v>
      </c>
      <c r="L85" s="36" t="s">
        <v>1837</v>
      </c>
      <c r="M85" s="36" t="s">
        <v>1838</v>
      </c>
      <c r="N85" s="36" t="s">
        <v>1836</v>
      </c>
      <c r="O85" s="36" t="s">
        <v>1836</v>
      </c>
      <c r="P85" s="36" t="s">
        <v>1836</v>
      </c>
      <c r="Q85" s="36" t="s">
        <v>1860</v>
      </c>
      <c r="R85" s="36">
        <f t="shared" si="0"/>
        <v>75</v>
      </c>
    </row>
    <row r="86" spans="1:18" ht="16.5" customHeight="1">
      <c r="A86" s="3" t="s">
        <v>2362</v>
      </c>
      <c r="B86" s="91" t="s">
        <v>94</v>
      </c>
      <c r="C86" s="99" t="s">
        <v>2363</v>
      </c>
      <c r="D86" s="91" t="s">
        <v>1854</v>
      </c>
      <c r="E86" s="92" t="s">
        <v>2364</v>
      </c>
      <c r="F86" s="85" t="s">
        <v>2365</v>
      </c>
      <c r="G86" s="94" t="s">
        <v>2366</v>
      </c>
      <c r="H86" s="100" t="s">
        <v>2367</v>
      </c>
      <c r="I86" s="96" t="s">
        <v>2368</v>
      </c>
      <c r="J86" s="97" t="s">
        <v>1835</v>
      </c>
      <c r="K86" s="36" t="s">
        <v>1836</v>
      </c>
      <c r="L86" s="36" t="s">
        <v>1837</v>
      </c>
      <c r="M86" s="36" t="s">
        <v>1838</v>
      </c>
      <c r="N86" s="36" t="s">
        <v>1836</v>
      </c>
      <c r="O86" s="36" t="s">
        <v>1836</v>
      </c>
      <c r="P86" s="36" t="s">
        <v>1836</v>
      </c>
      <c r="Q86" s="36" t="s">
        <v>1860</v>
      </c>
      <c r="R86" s="36">
        <f t="shared" si="0"/>
        <v>73</v>
      </c>
    </row>
    <row r="87" spans="1:18" ht="16.5" customHeight="1">
      <c r="A87" s="3" t="s">
        <v>2369</v>
      </c>
      <c r="B87" s="91" t="s">
        <v>94</v>
      </c>
      <c r="C87" s="99" t="s">
        <v>2370</v>
      </c>
      <c r="D87" s="91" t="s">
        <v>1854</v>
      </c>
      <c r="E87" s="92" t="s">
        <v>2371</v>
      </c>
      <c r="F87" s="85" t="s">
        <v>2372</v>
      </c>
      <c r="G87" s="85" t="s">
        <v>2373</v>
      </c>
      <c r="H87" s="100" t="s">
        <v>2374</v>
      </c>
      <c r="I87" s="96" t="s">
        <v>2375</v>
      </c>
      <c r="J87" s="97" t="s">
        <v>1835</v>
      </c>
      <c r="K87" s="36" t="s">
        <v>1836</v>
      </c>
      <c r="L87" s="36" t="s">
        <v>1837</v>
      </c>
      <c r="M87" s="36" t="s">
        <v>1838</v>
      </c>
      <c r="N87" s="36" t="s">
        <v>1836</v>
      </c>
      <c r="O87" s="36" t="s">
        <v>1836</v>
      </c>
      <c r="P87" s="36" t="s">
        <v>1836</v>
      </c>
      <c r="Q87" s="36" t="s">
        <v>1860</v>
      </c>
      <c r="R87" s="36">
        <f t="shared" si="0"/>
        <v>60</v>
      </c>
    </row>
    <row r="88" spans="1:18" ht="16.5" customHeight="1">
      <c r="A88" s="3" t="s">
        <v>2376</v>
      </c>
      <c r="B88" s="91" t="s">
        <v>94</v>
      </c>
      <c r="C88" s="99" t="s">
        <v>2377</v>
      </c>
      <c r="D88" s="91" t="s">
        <v>1854</v>
      </c>
      <c r="E88" s="92" t="s">
        <v>2378</v>
      </c>
      <c r="F88" s="85" t="s">
        <v>2379</v>
      </c>
      <c r="G88" s="85" t="s">
        <v>2380</v>
      </c>
      <c r="H88" s="100" t="s">
        <v>2381</v>
      </c>
      <c r="I88" s="96" t="s">
        <v>2382</v>
      </c>
      <c r="J88" s="97" t="s">
        <v>1835</v>
      </c>
      <c r="K88" s="36" t="s">
        <v>1836</v>
      </c>
      <c r="L88" s="36" t="s">
        <v>1837</v>
      </c>
      <c r="M88" s="36" t="s">
        <v>1838</v>
      </c>
      <c r="N88" s="36" t="s">
        <v>1836</v>
      </c>
      <c r="O88" s="36" t="s">
        <v>1836</v>
      </c>
      <c r="P88" s="36" t="s">
        <v>1836</v>
      </c>
      <c r="Q88" s="36" t="s">
        <v>1860</v>
      </c>
      <c r="R88" s="36">
        <f t="shared" si="0"/>
        <v>93</v>
      </c>
    </row>
    <row r="89" spans="1:18" ht="16.5" customHeight="1">
      <c r="A89" s="3" t="s">
        <v>2383</v>
      </c>
      <c r="B89" s="91" t="s">
        <v>94</v>
      </c>
      <c r="C89" s="99" t="s">
        <v>2384</v>
      </c>
      <c r="D89" s="91" t="s">
        <v>1854</v>
      </c>
      <c r="E89" s="92" t="s">
        <v>2385</v>
      </c>
      <c r="F89" s="85" t="s">
        <v>2386</v>
      </c>
      <c r="G89" s="85" t="s">
        <v>2387</v>
      </c>
      <c r="H89" s="100"/>
      <c r="I89" s="96"/>
      <c r="J89" s="97" t="s">
        <v>1835</v>
      </c>
      <c r="K89" s="36" t="s">
        <v>1836</v>
      </c>
      <c r="L89" s="36" t="s">
        <v>1837</v>
      </c>
      <c r="M89" s="36" t="s">
        <v>1838</v>
      </c>
      <c r="N89" s="36" t="s">
        <v>1836</v>
      </c>
      <c r="O89" s="36" t="s">
        <v>1836</v>
      </c>
      <c r="P89" s="36" t="s">
        <v>1836</v>
      </c>
      <c r="Q89" s="36" t="s">
        <v>1860</v>
      </c>
      <c r="R89" s="36">
        <f t="shared" si="0"/>
        <v>100</v>
      </c>
    </row>
    <row r="90" spans="1:18" ht="16.5" customHeight="1">
      <c r="A90" s="3" t="s">
        <v>124</v>
      </c>
      <c r="B90" s="91" t="s">
        <v>92</v>
      </c>
      <c r="C90" s="99" t="s">
        <v>2388</v>
      </c>
      <c r="D90" s="91" t="s">
        <v>1854</v>
      </c>
      <c r="E90" s="92" t="s">
        <v>2389</v>
      </c>
      <c r="F90" s="85" t="s">
        <v>2390</v>
      </c>
      <c r="G90" s="85" t="s">
        <v>2391</v>
      </c>
      <c r="H90" s="100"/>
      <c r="I90" s="96"/>
      <c r="J90" s="97" t="s">
        <v>1835</v>
      </c>
      <c r="K90" s="36" t="s">
        <v>1836</v>
      </c>
      <c r="L90" s="36" t="s">
        <v>1837</v>
      </c>
      <c r="M90" s="36" t="s">
        <v>1838</v>
      </c>
      <c r="N90" s="36" t="s">
        <v>1836</v>
      </c>
      <c r="O90" s="36" t="s">
        <v>1836</v>
      </c>
      <c r="P90" s="36" t="s">
        <v>1836</v>
      </c>
      <c r="Q90" s="36" t="s">
        <v>1860</v>
      </c>
      <c r="R90" s="36">
        <f t="shared" si="0"/>
        <v>84</v>
      </c>
    </row>
    <row r="91" spans="1:18" ht="16.5" customHeight="1">
      <c r="A91" s="3" t="s">
        <v>2392</v>
      </c>
      <c r="B91" s="91" t="s">
        <v>93</v>
      </c>
      <c r="C91" s="99" t="s">
        <v>2393</v>
      </c>
      <c r="D91" s="91" t="s">
        <v>1854</v>
      </c>
      <c r="E91" s="92" t="s">
        <v>2394</v>
      </c>
      <c r="F91" s="85" t="s">
        <v>2395</v>
      </c>
      <c r="G91" s="85" t="s">
        <v>2396</v>
      </c>
      <c r="H91" s="100" t="s">
        <v>2397</v>
      </c>
      <c r="I91" s="96" t="s">
        <v>2398</v>
      </c>
      <c r="J91" s="97" t="s">
        <v>1835</v>
      </c>
      <c r="K91" s="36" t="s">
        <v>1836</v>
      </c>
      <c r="L91" s="36" t="s">
        <v>1837</v>
      </c>
      <c r="M91" s="36" t="s">
        <v>1838</v>
      </c>
      <c r="N91" s="36" t="s">
        <v>1836</v>
      </c>
      <c r="O91" s="36" t="s">
        <v>1836</v>
      </c>
      <c r="P91" s="36" t="s">
        <v>1836</v>
      </c>
      <c r="Q91" s="36" t="s">
        <v>1860</v>
      </c>
      <c r="R91" s="36">
        <f t="shared" si="0"/>
        <v>86</v>
      </c>
    </row>
    <row r="92" spans="1:18" ht="16.5" customHeight="1">
      <c r="A92" s="3" t="s">
        <v>2399</v>
      </c>
      <c r="B92" s="91" t="s">
        <v>93</v>
      </c>
      <c r="C92" s="99" t="s">
        <v>2400</v>
      </c>
      <c r="D92" s="91" t="s">
        <v>1854</v>
      </c>
      <c r="E92" s="92" t="s">
        <v>2401</v>
      </c>
      <c r="F92" s="85" t="s">
        <v>2402</v>
      </c>
      <c r="G92" s="85" t="s">
        <v>2403</v>
      </c>
      <c r="H92" s="100" t="s">
        <v>2404</v>
      </c>
      <c r="I92" s="96" t="s">
        <v>2405</v>
      </c>
      <c r="J92" s="97" t="s">
        <v>1835</v>
      </c>
      <c r="K92" s="36" t="s">
        <v>1836</v>
      </c>
      <c r="L92" s="36" t="s">
        <v>1837</v>
      </c>
      <c r="M92" s="36" t="s">
        <v>1838</v>
      </c>
      <c r="N92" s="36" t="s">
        <v>1836</v>
      </c>
      <c r="O92" s="36" t="s">
        <v>1836</v>
      </c>
      <c r="P92" s="36" t="s">
        <v>1836</v>
      </c>
      <c r="Q92" s="36" t="s">
        <v>1860</v>
      </c>
      <c r="R92" s="36">
        <f t="shared" si="0"/>
        <v>86</v>
      </c>
    </row>
    <row r="93" spans="1:18" ht="16.5" customHeight="1">
      <c r="A93" s="102" t="s">
        <v>126</v>
      </c>
      <c r="B93" s="91" t="s">
        <v>94</v>
      </c>
      <c r="C93" s="99" t="s">
        <v>2406</v>
      </c>
      <c r="D93" s="91" t="s">
        <v>1854</v>
      </c>
      <c r="E93" s="92" t="s">
        <v>2407</v>
      </c>
      <c r="F93" s="85" t="s">
        <v>2408</v>
      </c>
      <c r="G93" s="85" t="s">
        <v>2409</v>
      </c>
      <c r="H93" s="100" t="s">
        <v>2410</v>
      </c>
      <c r="I93" s="96" t="s">
        <v>2411</v>
      </c>
      <c r="J93" s="97" t="s">
        <v>1835</v>
      </c>
      <c r="K93" s="36" t="s">
        <v>1836</v>
      </c>
      <c r="L93" s="36" t="s">
        <v>1837</v>
      </c>
      <c r="M93" s="36" t="s">
        <v>1838</v>
      </c>
      <c r="N93" s="36" t="s">
        <v>1836</v>
      </c>
      <c r="O93" s="36" t="s">
        <v>1836</v>
      </c>
      <c r="P93" s="36" t="s">
        <v>1836</v>
      </c>
      <c r="Q93" s="36" t="s">
        <v>1860</v>
      </c>
      <c r="R93" s="36">
        <f t="shared" si="0"/>
        <v>81</v>
      </c>
    </row>
    <row r="94" spans="1:18" ht="16.5" customHeight="1">
      <c r="A94" s="3" t="s">
        <v>2412</v>
      </c>
      <c r="B94" s="91" t="s">
        <v>92</v>
      </c>
      <c r="C94" s="84" t="s">
        <v>2413</v>
      </c>
      <c r="D94" s="65" t="s">
        <v>2414</v>
      </c>
      <c r="E94" s="92" t="s">
        <v>2415</v>
      </c>
      <c r="F94" s="85" t="s">
        <v>2416</v>
      </c>
      <c r="G94" s="94" t="s">
        <v>2417</v>
      </c>
      <c r="H94" s="95" t="s">
        <v>2418</v>
      </c>
      <c r="I94" s="96" t="s">
        <v>2419</v>
      </c>
      <c r="J94" s="97" t="s">
        <v>1835</v>
      </c>
      <c r="K94" s="36" t="s">
        <v>1836</v>
      </c>
      <c r="L94" s="36" t="s">
        <v>1837</v>
      </c>
      <c r="M94" s="36" t="s">
        <v>1838</v>
      </c>
      <c r="N94" s="36" t="s">
        <v>1836</v>
      </c>
      <c r="O94" s="36" t="s">
        <v>1836</v>
      </c>
      <c r="P94" s="36" t="s">
        <v>1836</v>
      </c>
      <c r="Q94" s="36" t="s">
        <v>1836</v>
      </c>
      <c r="R94" s="36">
        <f t="shared" si="0"/>
        <v>168</v>
      </c>
    </row>
    <row r="95" spans="1:18" ht="16.5" customHeight="1">
      <c r="A95" s="3" t="s">
        <v>2420</v>
      </c>
      <c r="B95" s="91" t="s">
        <v>93</v>
      </c>
      <c r="C95" s="84" t="s">
        <v>2421</v>
      </c>
      <c r="D95" s="91" t="s">
        <v>1854</v>
      </c>
      <c r="E95" s="92" t="s">
        <v>2422</v>
      </c>
      <c r="F95" s="85" t="s">
        <v>2423</v>
      </c>
      <c r="G95" s="94" t="s">
        <v>2417</v>
      </c>
      <c r="H95" s="95"/>
      <c r="I95" s="96"/>
      <c r="J95" s="97" t="s">
        <v>1835</v>
      </c>
      <c r="K95" s="36" t="s">
        <v>1836</v>
      </c>
      <c r="L95" s="36" t="s">
        <v>1837</v>
      </c>
      <c r="M95" s="36" t="s">
        <v>1838</v>
      </c>
      <c r="N95" s="36" t="s">
        <v>1836</v>
      </c>
      <c r="O95" s="36" t="s">
        <v>1836</v>
      </c>
      <c r="P95" s="36" t="s">
        <v>1836</v>
      </c>
      <c r="Q95" s="36" t="s">
        <v>1860</v>
      </c>
      <c r="R95" s="36">
        <f t="shared" si="0"/>
        <v>168</v>
      </c>
    </row>
    <row r="96" spans="1:18" ht="16.5" customHeight="1">
      <c r="A96" s="3" t="s">
        <v>1810</v>
      </c>
      <c r="B96" s="91" t="s">
        <v>93</v>
      </c>
      <c r="C96" s="84" t="s">
        <v>2424</v>
      </c>
      <c r="D96" s="91" t="s">
        <v>1854</v>
      </c>
      <c r="E96" s="92" t="s">
        <v>2425</v>
      </c>
      <c r="F96" s="85" t="s">
        <v>2426</v>
      </c>
      <c r="G96" s="94" t="s">
        <v>2417</v>
      </c>
      <c r="H96" s="95"/>
      <c r="I96" s="96"/>
      <c r="J96" s="97" t="s">
        <v>1835</v>
      </c>
      <c r="K96" s="36" t="s">
        <v>1836</v>
      </c>
      <c r="L96" s="36" t="s">
        <v>1837</v>
      </c>
      <c r="M96" s="36" t="s">
        <v>1838</v>
      </c>
      <c r="N96" s="36" t="s">
        <v>1836</v>
      </c>
      <c r="O96" s="36" t="s">
        <v>1836</v>
      </c>
      <c r="P96" s="36" t="s">
        <v>1836</v>
      </c>
      <c r="Q96" s="36" t="s">
        <v>1860</v>
      </c>
      <c r="R96" s="36">
        <f t="shared" si="0"/>
        <v>168</v>
      </c>
    </row>
    <row r="97" spans="1:18" ht="16.5" customHeight="1">
      <c r="A97" s="3" t="s">
        <v>1812</v>
      </c>
      <c r="B97" s="91" t="s">
        <v>94</v>
      </c>
      <c r="C97" s="99" t="s">
        <v>2427</v>
      </c>
      <c r="D97" s="91" t="s">
        <v>1854</v>
      </c>
      <c r="E97" s="92" t="s">
        <v>2428</v>
      </c>
      <c r="F97" s="85" t="s">
        <v>2429</v>
      </c>
      <c r="G97" s="94" t="s">
        <v>2417</v>
      </c>
      <c r="H97" s="95" t="s">
        <v>2430</v>
      </c>
      <c r="I97" s="96" t="s">
        <v>2419</v>
      </c>
      <c r="J97" s="97" t="s">
        <v>1835</v>
      </c>
      <c r="K97" s="36" t="s">
        <v>1836</v>
      </c>
      <c r="L97" s="36" t="s">
        <v>1837</v>
      </c>
      <c r="M97" s="36" t="s">
        <v>1838</v>
      </c>
      <c r="N97" s="36" t="s">
        <v>1836</v>
      </c>
      <c r="O97" s="36" t="s">
        <v>1836</v>
      </c>
      <c r="P97" s="36" t="s">
        <v>1836</v>
      </c>
      <c r="Q97" s="36" t="s">
        <v>1860</v>
      </c>
      <c r="R97" s="36">
        <f t="shared" si="0"/>
        <v>168</v>
      </c>
    </row>
    <row r="98" spans="1:18" ht="16.5" customHeight="1">
      <c r="A98" s="3" t="s">
        <v>132</v>
      </c>
      <c r="B98" s="91" t="s">
        <v>92</v>
      </c>
      <c r="C98" s="104" t="s">
        <v>2431</v>
      </c>
      <c r="D98" s="65" t="s">
        <v>2414</v>
      </c>
      <c r="E98" s="101" t="s">
        <v>2432</v>
      </c>
      <c r="F98" s="105" t="s">
        <v>2433</v>
      </c>
      <c r="G98" s="94" t="s">
        <v>2434</v>
      </c>
      <c r="H98" s="106" t="s">
        <v>2435</v>
      </c>
      <c r="I98" s="96" t="s">
        <v>2436</v>
      </c>
      <c r="J98" s="97" t="s">
        <v>1835</v>
      </c>
      <c r="K98" s="36" t="s">
        <v>1836</v>
      </c>
      <c r="L98" s="36" t="s">
        <v>1837</v>
      </c>
      <c r="M98" s="36" t="s">
        <v>1838</v>
      </c>
      <c r="N98" s="36" t="s">
        <v>1836</v>
      </c>
      <c r="O98" s="36" t="s">
        <v>1836</v>
      </c>
      <c r="P98" s="36" t="s">
        <v>1836</v>
      </c>
      <c r="Q98" s="36" t="s">
        <v>1836</v>
      </c>
      <c r="R98" s="36">
        <f t="shared" si="0"/>
        <v>93</v>
      </c>
    </row>
    <row r="99" spans="1:18" ht="16.5" customHeight="1">
      <c r="A99" s="3" t="s">
        <v>133</v>
      </c>
      <c r="B99" s="91" t="s">
        <v>93</v>
      </c>
      <c r="C99" s="104" t="s">
        <v>2437</v>
      </c>
      <c r="D99" s="91" t="s">
        <v>1854</v>
      </c>
      <c r="E99" s="101" t="s">
        <v>2438</v>
      </c>
      <c r="F99" s="105" t="s">
        <v>2433</v>
      </c>
      <c r="G99" s="94" t="s">
        <v>2434</v>
      </c>
      <c r="H99" s="106"/>
      <c r="I99" s="96"/>
      <c r="J99" s="97" t="s">
        <v>1835</v>
      </c>
      <c r="K99" s="36" t="s">
        <v>1836</v>
      </c>
      <c r="L99" s="36" t="s">
        <v>1837</v>
      </c>
      <c r="M99" s="36" t="s">
        <v>1838</v>
      </c>
      <c r="N99" s="36" t="s">
        <v>1836</v>
      </c>
      <c r="O99" s="36" t="s">
        <v>1836</v>
      </c>
      <c r="P99" s="36" t="s">
        <v>1836</v>
      </c>
      <c r="R99" s="36">
        <f t="shared" si="0"/>
        <v>93</v>
      </c>
    </row>
    <row r="100" spans="1:18" ht="16.5" customHeight="1">
      <c r="A100" s="3" t="s">
        <v>134</v>
      </c>
      <c r="B100" s="91" t="s">
        <v>94</v>
      </c>
      <c r="C100" s="84" t="s">
        <v>2439</v>
      </c>
      <c r="D100" s="91" t="s">
        <v>1854</v>
      </c>
      <c r="E100" s="101" t="s">
        <v>2440</v>
      </c>
      <c r="F100" s="105" t="s">
        <v>2433</v>
      </c>
      <c r="G100" s="94" t="s">
        <v>2434</v>
      </c>
      <c r="H100" s="106" t="s">
        <v>2441</v>
      </c>
      <c r="I100" s="96" t="s">
        <v>2442</v>
      </c>
      <c r="J100" s="97" t="s">
        <v>1835</v>
      </c>
      <c r="K100" s="36" t="s">
        <v>1836</v>
      </c>
      <c r="L100" s="36" t="s">
        <v>1837</v>
      </c>
      <c r="M100" s="36" t="s">
        <v>1838</v>
      </c>
      <c r="N100" s="36" t="s">
        <v>1836</v>
      </c>
      <c r="O100" s="36" t="s">
        <v>1836</v>
      </c>
      <c r="P100" s="36" t="s">
        <v>1836</v>
      </c>
      <c r="R100" s="36">
        <f t="shared" si="0"/>
        <v>93</v>
      </c>
    </row>
    <row r="101" spans="1:18" ht="16.5" customHeight="1">
      <c r="A101" s="3" t="s">
        <v>2443</v>
      </c>
      <c r="B101" s="65" t="s">
        <v>92</v>
      </c>
      <c r="C101" s="99" t="s">
        <v>2444</v>
      </c>
      <c r="D101" s="91" t="s">
        <v>1854</v>
      </c>
      <c r="E101" s="92" t="s">
        <v>2445</v>
      </c>
      <c r="F101" s="103" t="s">
        <v>2446</v>
      </c>
      <c r="G101" s="103" t="s">
        <v>2447</v>
      </c>
      <c r="H101" s="98" t="s">
        <v>2448</v>
      </c>
      <c r="I101" s="96" t="s">
        <v>2449</v>
      </c>
      <c r="J101" s="97" t="s">
        <v>2450</v>
      </c>
      <c r="K101" s="36" t="s">
        <v>1860</v>
      </c>
      <c r="L101" s="36" t="s">
        <v>2451</v>
      </c>
      <c r="M101" s="36" t="s">
        <v>1860</v>
      </c>
      <c r="N101" s="36" t="s">
        <v>1860</v>
      </c>
      <c r="O101" s="36" t="s">
        <v>1860</v>
      </c>
      <c r="P101" s="36" t="s">
        <v>1860</v>
      </c>
      <c r="Q101" s="36" t="s">
        <v>1860</v>
      </c>
      <c r="R101" s="36">
        <f t="shared" si="0"/>
        <v>87</v>
      </c>
    </row>
    <row r="102" spans="1:18" ht="16.5" customHeight="1">
      <c r="A102" s="3" t="s">
        <v>2452</v>
      </c>
      <c r="B102" s="65" t="s">
        <v>92</v>
      </c>
      <c r="C102" s="99" t="s">
        <v>2453</v>
      </c>
      <c r="D102" s="91" t="s">
        <v>1854</v>
      </c>
      <c r="E102" s="92" t="s">
        <v>2454</v>
      </c>
      <c r="F102" s="103" t="s">
        <v>2455</v>
      </c>
      <c r="G102" s="103" t="s">
        <v>2456</v>
      </c>
      <c r="H102" s="98" t="s">
        <v>2457</v>
      </c>
      <c r="I102" s="96" t="s">
        <v>2458</v>
      </c>
      <c r="J102" s="97" t="s">
        <v>2450</v>
      </c>
      <c r="K102" s="36" t="s">
        <v>1860</v>
      </c>
      <c r="L102" s="36" t="s">
        <v>2451</v>
      </c>
      <c r="M102" s="36" t="s">
        <v>1860</v>
      </c>
      <c r="N102" s="36" t="s">
        <v>1860</v>
      </c>
      <c r="O102" s="36" t="s">
        <v>1860</v>
      </c>
      <c r="P102" s="36" t="s">
        <v>1860</v>
      </c>
      <c r="Q102" s="36" t="s">
        <v>1860</v>
      </c>
      <c r="R102" s="36">
        <f t="shared" si="0"/>
        <v>82</v>
      </c>
    </row>
    <row r="103" spans="1:18" ht="16.5" customHeight="1">
      <c r="A103" s="3" t="s">
        <v>2459</v>
      </c>
      <c r="B103" s="65" t="s">
        <v>93</v>
      </c>
      <c r="C103" s="99" t="s">
        <v>2460</v>
      </c>
      <c r="D103" s="91" t="s">
        <v>1854</v>
      </c>
      <c r="E103" s="92" t="s">
        <v>2461</v>
      </c>
      <c r="F103" s="103" t="s">
        <v>2462</v>
      </c>
      <c r="G103" s="103" t="s">
        <v>2463</v>
      </c>
      <c r="H103" s="100" t="s">
        <v>2464</v>
      </c>
      <c r="I103" s="96" t="s">
        <v>2465</v>
      </c>
      <c r="J103" s="97" t="s">
        <v>2450</v>
      </c>
      <c r="K103" s="36" t="s">
        <v>1860</v>
      </c>
      <c r="L103" s="36" t="s">
        <v>2451</v>
      </c>
      <c r="M103" s="36" t="s">
        <v>1860</v>
      </c>
      <c r="N103" s="36" t="s">
        <v>1860</v>
      </c>
      <c r="O103" s="36" t="s">
        <v>1860</v>
      </c>
      <c r="P103" s="36" t="s">
        <v>1860</v>
      </c>
      <c r="Q103" s="36" t="s">
        <v>1860</v>
      </c>
      <c r="R103" s="36">
        <f t="shared" si="0"/>
        <v>101</v>
      </c>
    </row>
    <row r="104" spans="1:18" ht="16.5" customHeight="1">
      <c r="A104" s="3" t="s">
        <v>2466</v>
      </c>
      <c r="B104" s="65" t="s">
        <v>93</v>
      </c>
      <c r="C104" s="99" t="s">
        <v>2467</v>
      </c>
      <c r="D104" s="91" t="s">
        <v>1854</v>
      </c>
      <c r="E104" s="92" t="s">
        <v>2468</v>
      </c>
      <c r="F104" s="103" t="s">
        <v>2469</v>
      </c>
      <c r="G104" s="103" t="s">
        <v>2470</v>
      </c>
      <c r="H104" s="100" t="s">
        <v>2471</v>
      </c>
      <c r="I104" s="96" t="s">
        <v>2472</v>
      </c>
      <c r="J104" s="97" t="s">
        <v>2450</v>
      </c>
      <c r="K104" s="36" t="s">
        <v>1860</v>
      </c>
      <c r="L104" s="36" t="s">
        <v>2451</v>
      </c>
      <c r="M104" s="36" t="s">
        <v>1860</v>
      </c>
      <c r="N104" s="36" t="s">
        <v>1860</v>
      </c>
      <c r="O104" s="36" t="s">
        <v>1860</v>
      </c>
      <c r="P104" s="36" t="s">
        <v>1860</v>
      </c>
      <c r="Q104" s="36" t="s">
        <v>1860</v>
      </c>
      <c r="R104" s="36">
        <f t="shared" si="0"/>
        <v>79</v>
      </c>
    </row>
    <row r="105" spans="1:18" ht="16.5" customHeight="1">
      <c r="A105" s="3" t="s">
        <v>2473</v>
      </c>
      <c r="B105" s="65" t="s">
        <v>93</v>
      </c>
      <c r="C105" s="84" t="s">
        <v>2474</v>
      </c>
      <c r="D105" s="91" t="s">
        <v>1854</v>
      </c>
      <c r="E105" s="92" t="s">
        <v>2475</v>
      </c>
      <c r="F105" s="103" t="s">
        <v>2476</v>
      </c>
      <c r="G105" s="103" t="s">
        <v>2477</v>
      </c>
      <c r="H105" s="98" t="s">
        <v>2478</v>
      </c>
      <c r="I105" s="96" t="s">
        <v>2479</v>
      </c>
      <c r="J105" s="97" t="s">
        <v>2450</v>
      </c>
      <c r="K105" s="36" t="s">
        <v>1860</v>
      </c>
      <c r="L105" s="36" t="s">
        <v>2451</v>
      </c>
      <c r="M105" s="36" t="s">
        <v>1860</v>
      </c>
      <c r="N105" s="36" t="s">
        <v>1860</v>
      </c>
      <c r="O105" s="36" t="s">
        <v>1860</v>
      </c>
      <c r="P105" s="36" t="s">
        <v>1860</v>
      </c>
      <c r="Q105" s="36" t="s">
        <v>1860</v>
      </c>
      <c r="R105" s="36">
        <f t="shared" si="0"/>
        <v>117</v>
      </c>
    </row>
    <row r="106" spans="1:18" ht="16.5" customHeight="1">
      <c r="A106" s="3" t="s">
        <v>2480</v>
      </c>
      <c r="B106" s="65" t="s">
        <v>93</v>
      </c>
      <c r="C106" s="99" t="s">
        <v>2481</v>
      </c>
      <c r="D106" s="91" t="s">
        <v>1854</v>
      </c>
      <c r="E106" s="92" t="s">
        <v>2482</v>
      </c>
      <c r="F106" s="92" t="s">
        <v>2483</v>
      </c>
      <c r="G106" s="92" t="s">
        <v>2484</v>
      </c>
      <c r="H106" s="100" t="s">
        <v>2485</v>
      </c>
      <c r="I106" s="96" t="s">
        <v>2486</v>
      </c>
      <c r="J106" s="97" t="s">
        <v>2450</v>
      </c>
      <c r="K106" s="36" t="s">
        <v>1860</v>
      </c>
      <c r="L106" s="36" t="s">
        <v>2451</v>
      </c>
      <c r="M106" s="36" t="s">
        <v>1860</v>
      </c>
      <c r="N106" s="36" t="s">
        <v>1860</v>
      </c>
      <c r="O106" s="36" t="s">
        <v>1860</v>
      </c>
      <c r="P106" s="36" t="s">
        <v>1860</v>
      </c>
      <c r="Q106" s="36" t="s">
        <v>1860</v>
      </c>
      <c r="R106" s="36">
        <f t="shared" si="0"/>
        <v>113</v>
      </c>
    </row>
    <row r="107" spans="1:18" ht="16.5" customHeight="1">
      <c r="A107" s="3" t="s">
        <v>2487</v>
      </c>
      <c r="B107" s="65" t="s">
        <v>93</v>
      </c>
      <c r="C107" s="99" t="s">
        <v>2488</v>
      </c>
      <c r="D107" s="91" t="s">
        <v>1854</v>
      </c>
      <c r="E107" s="92" t="s">
        <v>2489</v>
      </c>
      <c r="F107" s="103" t="s">
        <v>2490</v>
      </c>
      <c r="G107" s="107" t="s">
        <v>2491</v>
      </c>
      <c r="H107" s="98" t="s">
        <v>2492</v>
      </c>
      <c r="I107" s="96" t="s">
        <v>2493</v>
      </c>
      <c r="J107" s="97" t="s">
        <v>2450</v>
      </c>
      <c r="K107" s="36" t="s">
        <v>1860</v>
      </c>
      <c r="L107" s="36" t="s">
        <v>2451</v>
      </c>
      <c r="M107" s="36" t="s">
        <v>1860</v>
      </c>
      <c r="N107" s="36" t="s">
        <v>1860</v>
      </c>
      <c r="O107" s="36" t="s">
        <v>1860</v>
      </c>
      <c r="P107" s="36" t="s">
        <v>1860</v>
      </c>
      <c r="Q107" s="36" t="s">
        <v>1860</v>
      </c>
      <c r="R107" s="36">
        <f t="shared" si="0"/>
        <v>80</v>
      </c>
    </row>
    <row r="108" spans="1:18" ht="16.5" customHeight="1">
      <c r="A108" s="3" t="s">
        <v>221</v>
      </c>
      <c r="B108" s="65" t="s">
        <v>93</v>
      </c>
      <c r="C108" s="84" t="s">
        <v>2494</v>
      </c>
      <c r="D108" s="91" t="s">
        <v>1854</v>
      </c>
      <c r="E108" s="92" t="s">
        <v>2495</v>
      </c>
      <c r="F108" s="108" t="s">
        <v>2496</v>
      </c>
      <c r="G108" s="103" t="s">
        <v>2497</v>
      </c>
      <c r="H108" s="95" t="s">
        <v>2498</v>
      </c>
      <c r="I108" s="96" t="s">
        <v>2499</v>
      </c>
      <c r="J108" s="97" t="s">
        <v>2450</v>
      </c>
      <c r="K108" s="36" t="s">
        <v>1860</v>
      </c>
      <c r="L108" s="36" t="s">
        <v>2451</v>
      </c>
      <c r="M108" s="36" t="s">
        <v>1860</v>
      </c>
      <c r="N108" s="36" t="s">
        <v>1860</v>
      </c>
      <c r="O108" s="36" t="s">
        <v>1860</v>
      </c>
      <c r="P108" s="36" t="s">
        <v>1860</v>
      </c>
      <c r="Q108" s="36" t="s">
        <v>1860</v>
      </c>
      <c r="R108" s="36">
        <f t="shared" si="0"/>
        <v>106</v>
      </c>
    </row>
    <row r="109" spans="1:18" ht="16.5" customHeight="1">
      <c r="A109" s="3" t="s">
        <v>2500</v>
      </c>
      <c r="B109" s="65" t="s">
        <v>94</v>
      </c>
      <c r="C109" s="99" t="s">
        <v>2501</v>
      </c>
      <c r="D109" s="91" t="s">
        <v>1854</v>
      </c>
      <c r="E109" s="92" t="s">
        <v>2502</v>
      </c>
      <c r="F109" s="85" t="s">
        <v>2503</v>
      </c>
      <c r="G109" s="85" t="s">
        <v>2504</v>
      </c>
      <c r="H109" s="98" t="s">
        <v>2505</v>
      </c>
      <c r="I109" s="96" t="s">
        <v>2506</v>
      </c>
      <c r="J109" s="97" t="s">
        <v>2450</v>
      </c>
      <c r="K109" s="36" t="s">
        <v>1860</v>
      </c>
      <c r="L109" s="36" t="s">
        <v>2451</v>
      </c>
      <c r="M109" s="36" t="s">
        <v>1860</v>
      </c>
      <c r="N109" s="36" t="s">
        <v>1860</v>
      </c>
      <c r="O109" s="36" t="s">
        <v>1860</v>
      </c>
      <c r="P109" s="36" t="s">
        <v>1860</v>
      </c>
      <c r="Q109" s="36" t="s">
        <v>1860</v>
      </c>
      <c r="R109" s="36">
        <f t="shared" si="0"/>
        <v>84</v>
      </c>
    </row>
    <row r="110" spans="1:18" ht="16.5" customHeight="1">
      <c r="A110" s="59" t="s">
        <v>2507</v>
      </c>
      <c r="B110" s="65" t="s">
        <v>94</v>
      </c>
      <c r="C110" s="99" t="s">
        <v>2508</v>
      </c>
      <c r="D110" s="91" t="s">
        <v>1854</v>
      </c>
      <c r="E110" s="92" t="s">
        <v>2509</v>
      </c>
      <c r="F110" s="92" t="s">
        <v>2510</v>
      </c>
      <c r="G110" s="92" t="s">
        <v>2511</v>
      </c>
      <c r="H110" s="98" t="s">
        <v>2512</v>
      </c>
      <c r="I110" s="96" t="s">
        <v>2513</v>
      </c>
      <c r="J110" s="97" t="s">
        <v>2450</v>
      </c>
      <c r="K110" s="36" t="s">
        <v>1860</v>
      </c>
      <c r="L110" s="36" t="s">
        <v>2451</v>
      </c>
      <c r="M110" s="36" t="s">
        <v>1860</v>
      </c>
      <c r="N110" s="36" t="s">
        <v>1860</v>
      </c>
      <c r="O110" s="36" t="s">
        <v>1860</v>
      </c>
      <c r="P110" s="36" t="s">
        <v>1860</v>
      </c>
      <c r="Q110" s="36" t="s">
        <v>1860</v>
      </c>
      <c r="R110" s="36">
        <f t="shared" si="0"/>
        <v>79</v>
      </c>
    </row>
    <row r="111" spans="1:18" ht="16.5" customHeight="1">
      <c r="A111" s="3" t="s">
        <v>1633</v>
      </c>
      <c r="B111" s="3" t="s">
        <v>93</v>
      </c>
      <c r="C111" s="14" t="s">
        <v>2514</v>
      </c>
      <c r="D111" s="91" t="s">
        <v>1854</v>
      </c>
      <c r="E111" s="14"/>
      <c r="F111" s="14"/>
      <c r="G111" s="14"/>
      <c r="H111" s="14"/>
      <c r="I111" s="60"/>
      <c r="J111" s="97" t="s">
        <v>1835</v>
      </c>
      <c r="R111" s="36">
        <f t="shared" si="0"/>
        <v>0</v>
      </c>
    </row>
    <row r="112" spans="1:18" ht="16.5" customHeight="1">
      <c r="A112" s="3" t="s">
        <v>1636</v>
      </c>
      <c r="B112" s="3" t="s">
        <v>93</v>
      </c>
      <c r="C112" s="14" t="s">
        <v>2515</v>
      </c>
      <c r="D112" s="91" t="s">
        <v>1854</v>
      </c>
      <c r="E112" s="14"/>
      <c r="F112" s="14"/>
      <c r="G112" s="14"/>
      <c r="H112" s="14"/>
      <c r="I112" s="60"/>
      <c r="J112" s="97" t="s">
        <v>1835</v>
      </c>
      <c r="R112" s="36">
        <f t="shared" si="0"/>
        <v>0</v>
      </c>
    </row>
    <row r="113" spans="1:18" ht="16.5" customHeight="1">
      <c r="A113" s="3" t="s">
        <v>1638</v>
      </c>
      <c r="B113" s="3" t="s">
        <v>93</v>
      </c>
      <c r="C113" s="14" t="s">
        <v>2516</v>
      </c>
      <c r="D113" s="91" t="s">
        <v>1854</v>
      </c>
      <c r="E113" s="14"/>
      <c r="F113" s="14"/>
      <c r="G113" s="14"/>
      <c r="H113" s="14"/>
      <c r="I113" s="60"/>
      <c r="J113" s="97" t="s">
        <v>1835</v>
      </c>
      <c r="R113" s="36">
        <f t="shared" si="0"/>
        <v>0</v>
      </c>
    </row>
    <row r="114" spans="1:18" ht="16.5" customHeight="1">
      <c r="A114" s="3" t="s">
        <v>1640</v>
      </c>
      <c r="B114" s="3" t="s">
        <v>93</v>
      </c>
      <c r="C114" s="14" t="s">
        <v>2517</v>
      </c>
      <c r="D114" s="91" t="s">
        <v>1854</v>
      </c>
      <c r="E114" s="14"/>
      <c r="F114" s="14"/>
      <c r="G114" s="14"/>
      <c r="H114" s="14"/>
      <c r="I114" s="60"/>
      <c r="J114" s="97" t="s">
        <v>1835</v>
      </c>
      <c r="R114" s="36">
        <f t="shared" si="0"/>
        <v>0</v>
      </c>
    </row>
    <row r="115" spans="1:18" ht="16.5" customHeight="1">
      <c r="A115" s="3" t="s">
        <v>1642</v>
      </c>
      <c r="B115" s="3" t="s">
        <v>93</v>
      </c>
      <c r="C115" s="14" t="s">
        <v>2518</v>
      </c>
      <c r="D115" s="91" t="s">
        <v>1854</v>
      </c>
      <c r="E115" s="14"/>
      <c r="F115" s="14"/>
      <c r="G115" s="14"/>
      <c r="H115" s="14"/>
      <c r="I115" s="60"/>
      <c r="J115" s="97" t="s">
        <v>1835</v>
      </c>
      <c r="R115" s="36">
        <f t="shared" si="0"/>
        <v>0</v>
      </c>
    </row>
    <row r="116" spans="1:18" ht="16.5" customHeight="1">
      <c r="A116" s="3" t="s">
        <v>1643</v>
      </c>
      <c r="B116" s="3" t="s">
        <v>93</v>
      </c>
      <c r="C116" s="14" t="s">
        <v>2519</v>
      </c>
      <c r="D116" s="91" t="s">
        <v>1854</v>
      </c>
      <c r="E116" s="14"/>
      <c r="F116" s="14"/>
      <c r="G116" s="14"/>
      <c r="H116" s="14"/>
      <c r="I116" s="60"/>
      <c r="J116" s="97" t="s">
        <v>1835</v>
      </c>
      <c r="R116" s="36">
        <f t="shared" si="0"/>
        <v>0</v>
      </c>
    </row>
    <row r="117" spans="1:18" ht="16.5" customHeight="1">
      <c r="A117" s="3" t="s">
        <v>1645</v>
      </c>
      <c r="B117" s="3" t="s">
        <v>93</v>
      </c>
      <c r="C117" s="14" t="s">
        <v>2520</v>
      </c>
      <c r="D117" s="91" t="s">
        <v>1854</v>
      </c>
      <c r="E117" s="14"/>
      <c r="F117" s="14"/>
      <c r="G117" s="14"/>
      <c r="H117" s="14"/>
      <c r="I117" s="60"/>
      <c r="J117" s="97" t="s">
        <v>1835</v>
      </c>
      <c r="R117" s="36">
        <f t="shared" si="0"/>
        <v>0</v>
      </c>
    </row>
    <row r="118" spans="1:18" ht="16.5" customHeight="1">
      <c r="A118" s="3" t="s">
        <v>1647</v>
      </c>
      <c r="B118" s="3" t="s">
        <v>93</v>
      </c>
      <c r="C118" s="14" t="s">
        <v>2521</v>
      </c>
      <c r="D118" s="91" t="s">
        <v>1854</v>
      </c>
      <c r="E118" s="14"/>
      <c r="F118" s="14"/>
      <c r="G118" s="14"/>
      <c r="H118" s="14"/>
      <c r="I118" s="60"/>
      <c r="J118" s="97" t="s">
        <v>1835</v>
      </c>
      <c r="R118" s="36">
        <f t="shared" si="0"/>
        <v>0</v>
      </c>
    </row>
    <row r="119" spans="1:18" ht="16.5" customHeight="1">
      <c r="A119" s="3" t="s">
        <v>1649</v>
      </c>
      <c r="B119" s="3" t="s">
        <v>93</v>
      </c>
      <c r="C119" s="14" t="s">
        <v>2522</v>
      </c>
      <c r="D119" s="91" t="s">
        <v>1854</v>
      </c>
      <c r="E119" s="14"/>
      <c r="F119" s="14"/>
      <c r="G119" s="14"/>
      <c r="H119" s="14"/>
      <c r="I119" s="60"/>
      <c r="J119" s="97" t="s">
        <v>1835</v>
      </c>
      <c r="R119" s="36">
        <f t="shared" si="0"/>
        <v>0</v>
      </c>
    </row>
    <row r="120" spans="1:18" ht="16.5" customHeight="1">
      <c r="A120" s="3" t="s">
        <v>1651</v>
      </c>
      <c r="B120" s="3" t="s">
        <v>93</v>
      </c>
      <c r="C120" s="14" t="s">
        <v>2523</v>
      </c>
      <c r="D120" s="91" t="s">
        <v>1854</v>
      </c>
      <c r="E120" s="14"/>
      <c r="F120" s="14"/>
      <c r="G120" s="14"/>
      <c r="H120" s="14"/>
      <c r="I120" s="60"/>
      <c r="J120" s="97" t="s">
        <v>1835</v>
      </c>
      <c r="R120" s="36">
        <f t="shared" si="0"/>
        <v>0</v>
      </c>
    </row>
    <row r="121" spans="1:18" ht="16.5" customHeight="1">
      <c r="A121" s="3" t="s">
        <v>1652</v>
      </c>
      <c r="B121" s="3" t="s">
        <v>94</v>
      </c>
      <c r="C121" s="14" t="s">
        <v>2524</v>
      </c>
      <c r="D121" s="91" t="s">
        <v>1854</v>
      </c>
      <c r="E121" s="14"/>
      <c r="F121" s="14"/>
      <c r="G121" s="14"/>
      <c r="H121" s="14"/>
      <c r="I121" s="60"/>
      <c r="J121" s="97" t="s">
        <v>1835</v>
      </c>
      <c r="R121" s="36">
        <f t="shared" si="0"/>
        <v>0</v>
      </c>
    </row>
    <row r="122" spans="1:18" ht="16.5" customHeight="1">
      <c r="A122" s="3" t="s">
        <v>1654</v>
      </c>
      <c r="B122" s="3" t="s">
        <v>94</v>
      </c>
      <c r="C122" s="14" t="s">
        <v>2525</v>
      </c>
      <c r="D122" s="91" t="s">
        <v>1854</v>
      </c>
      <c r="E122" s="14"/>
      <c r="F122" s="14"/>
      <c r="G122" s="14"/>
      <c r="H122" s="14"/>
      <c r="I122" s="60"/>
      <c r="J122" s="97" t="s">
        <v>1835</v>
      </c>
      <c r="R122" s="36">
        <f t="shared" si="0"/>
        <v>0</v>
      </c>
    </row>
    <row r="123" spans="1:18" ht="16.5" customHeight="1">
      <c r="A123" s="3" t="s">
        <v>1656</v>
      </c>
      <c r="B123" s="3" t="s">
        <v>94</v>
      </c>
      <c r="C123" s="14" t="s">
        <v>2526</v>
      </c>
      <c r="D123" s="91" t="s">
        <v>1854</v>
      </c>
      <c r="E123" s="14"/>
      <c r="F123" s="14"/>
      <c r="G123" s="14"/>
      <c r="H123" s="14"/>
      <c r="I123" s="60"/>
      <c r="J123" s="97" t="s">
        <v>1835</v>
      </c>
      <c r="R123" s="36">
        <f t="shared" si="0"/>
        <v>0</v>
      </c>
    </row>
    <row r="124" spans="1:18" ht="16.5" customHeight="1">
      <c r="A124" s="3" t="s">
        <v>1658</v>
      </c>
      <c r="B124" s="3" t="s">
        <v>94</v>
      </c>
      <c r="C124" s="14" t="s">
        <v>2527</v>
      </c>
      <c r="D124" s="91" t="s">
        <v>1854</v>
      </c>
      <c r="E124" s="14"/>
      <c r="F124" s="14"/>
      <c r="G124" s="14"/>
      <c r="H124" s="14"/>
      <c r="I124" s="60"/>
      <c r="J124" s="97" t="s">
        <v>1835</v>
      </c>
      <c r="R124" s="36">
        <f t="shared" si="0"/>
        <v>0</v>
      </c>
    </row>
    <row r="125" spans="1:18" ht="16.5" customHeight="1">
      <c r="A125" s="3" t="s">
        <v>1660</v>
      </c>
      <c r="B125" s="3" t="s">
        <v>93</v>
      </c>
      <c r="C125" s="14" t="s">
        <v>2528</v>
      </c>
      <c r="D125" s="91" t="s">
        <v>1854</v>
      </c>
      <c r="E125" s="14"/>
      <c r="F125" s="14"/>
      <c r="G125" s="14"/>
      <c r="H125" s="14"/>
      <c r="I125" s="60"/>
      <c r="J125" s="97" t="s">
        <v>1835</v>
      </c>
      <c r="R125" s="36">
        <f t="shared" si="0"/>
        <v>0</v>
      </c>
    </row>
    <row r="126" spans="1:18" ht="16.5" customHeight="1">
      <c r="A126" s="3" t="s">
        <v>1662</v>
      </c>
      <c r="B126" s="3" t="s">
        <v>93</v>
      </c>
      <c r="C126" s="14" t="s">
        <v>2529</v>
      </c>
      <c r="D126" s="91" t="s">
        <v>1854</v>
      </c>
      <c r="E126" s="14"/>
      <c r="F126" s="14"/>
      <c r="G126" s="14"/>
      <c r="H126" s="14"/>
      <c r="I126" s="60"/>
      <c r="J126" s="97" t="s">
        <v>1835</v>
      </c>
      <c r="R126" s="36">
        <f t="shared" si="0"/>
        <v>0</v>
      </c>
    </row>
    <row r="127" spans="1:18" ht="16.5" customHeight="1">
      <c r="A127" s="3" t="s">
        <v>1665</v>
      </c>
      <c r="B127" s="3" t="s">
        <v>93</v>
      </c>
      <c r="C127" s="14" t="s">
        <v>2530</v>
      </c>
      <c r="D127" s="91" t="s">
        <v>1854</v>
      </c>
      <c r="E127" s="14"/>
      <c r="F127" s="14"/>
      <c r="G127" s="14"/>
      <c r="H127" s="14"/>
      <c r="I127" s="60"/>
      <c r="J127" s="97" t="s">
        <v>1835</v>
      </c>
      <c r="R127" s="36">
        <f t="shared" si="0"/>
        <v>0</v>
      </c>
    </row>
    <row r="128" spans="1:18" ht="16.5" customHeight="1">
      <c r="A128" s="3" t="s">
        <v>2531</v>
      </c>
      <c r="B128" s="3" t="s">
        <v>93</v>
      </c>
      <c r="C128" s="14" t="s">
        <v>2532</v>
      </c>
      <c r="D128" s="91" t="s">
        <v>1854</v>
      </c>
      <c r="E128" s="14"/>
      <c r="F128" s="14"/>
      <c r="G128" s="14"/>
      <c r="H128" s="14"/>
      <c r="I128" s="60"/>
      <c r="J128" s="97" t="s">
        <v>1835</v>
      </c>
      <c r="R128" s="36">
        <f t="shared" si="0"/>
        <v>0</v>
      </c>
    </row>
    <row r="129" spans="1:18" ht="16.5" customHeight="1">
      <c r="A129" s="3" t="s">
        <v>1669</v>
      </c>
      <c r="B129" s="3" t="s">
        <v>93</v>
      </c>
      <c r="C129" s="14" t="s">
        <v>2533</v>
      </c>
      <c r="D129" s="91" t="s">
        <v>1854</v>
      </c>
      <c r="E129" s="14"/>
      <c r="F129" s="14"/>
      <c r="G129" s="14"/>
      <c r="H129" s="14"/>
      <c r="I129" s="60"/>
      <c r="J129" s="97" t="s">
        <v>1835</v>
      </c>
      <c r="R129" s="36">
        <f t="shared" si="0"/>
        <v>0</v>
      </c>
    </row>
    <row r="130" spans="1:18" ht="16.5" customHeight="1">
      <c r="A130" s="3" t="s">
        <v>2534</v>
      </c>
      <c r="B130" s="3" t="s">
        <v>93</v>
      </c>
      <c r="C130" s="14" t="s">
        <v>2535</v>
      </c>
      <c r="D130" s="91" t="s">
        <v>1854</v>
      </c>
      <c r="E130" s="14"/>
      <c r="F130" s="14"/>
      <c r="G130" s="14"/>
      <c r="H130" s="14"/>
      <c r="I130" s="60"/>
      <c r="J130" s="97" t="s">
        <v>1835</v>
      </c>
      <c r="R130" s="36">
        <f t="shared" si="0"/>
        <v>0</v>
      </c>
    </row>
    <row r="131" spans="1:18" ht="16.5" customHeight="1">
      <c r="A131" s="3" t="s">
        <v>1673</v>
      </c>
      <c r="B131" s="3" t="s">
        <v>93</v>
      </c>
      <c r="C131" s="14" t="s">
        <v>2536</v>
      </c>
      <c r="D131" s="91" t="s">
        <v>1854</v>
      </c>
      <c r="E131" s="14"/>
      <c r="F131" s="14"/>
      <c r="G131" s="14"/>
      <c r="H131" s="14"/>
      <c r="I131" s="60"/>
      <c r="J131" s="97" t="s">
        <v>1835</v>
      </c>
      <c r="R131" s="36">
        <f t="shared" si="0"/>
        <v>0</v>
      </c>
    </row>
    <row r="132" spans="1:18" ht="16.5" customHeight="1">
      <c r="A132" s="3" t="s">
        <v>1675</v>
      </c>
      <c r="B132" s="3" t="s">
        <v>94</v>
      </c>
      <c r="C132" s="14" t="s">
        <v>2537</v>
      </c>
      <c r="D132" s="91" t="s">
        <v>1854</v>
      </c>
      <c r="E132" s="14"/>
      <c r="F132" s="14"/>
      <c r="G132" s="14"/>
      <c r="H132" s="14"/>
      <c r="I132" s="60"/>
      <c r="J132" s="97" t="s">
        <v>1835</v>
      </c>
      <c r="R132" s="36">
        <f t="shared" si="0"/>
        <v>0</v>
      </c>
    </row>
    <row r="133" spans="1:18" ht="16.5" customHeight="1">
      <c r="A133" s="3" t="s">
        <v>1677</v>
      </c>
      <c r="B133" s="3" t="s">
        <v>93</v>
      </c>
      <c r="C133" s="14" t="s">
        <v>2538</v>
      </c>
      <c r="D133" s="91" t="s">
        <v>1854</v>
      </c>
      <c r="E133" s="14"/>
      <c r="F133" s="14"/>
      <c r="G133" s="14"/>
      <c r="H133" s="14"/>
      <c r="I133" s="60"/>
      <c r="J133" s="97" t="s">
        <v>1835</v>
      </c>
      <c r="R133" s="36">
        <f t="shared" si="0"/>
        <v>0</v>
      </c>
    </row>
    <row r="134" spans="1:18" ht="16.5" customHeight="1">
      <c r="A134" s="3" t="s">
        <v>1679</v>
      </c>
      <c r="B134" s="3" t="s">
        <v>93</v>
      </c>
      <c r="C134" s="14" t="s">
        <v>2539</v>
      </c>
      <c r="D134" s="91" t="s">
        <v>1854</v>
      </c>
      <c r="E134" s="14"/>
      <c r="F134" s="14"/>
      <c r="G134" s="14"/>
      <c r="H134" s="14"/>
      <c r="I134" s="60"/>
      <c r="J134" s="97" t="s">
        <v>1835</v>
      </c>
      <c r="R134" s="36">
        <f t="shared" si="0"/>
        <v>0</v>
      </c>
    </row>
    <row r="135" spans="1:18" ht="16.5" customHeight="1">
      <c r="A135" s="3" t="s">
        <v>1681</v>
      </c>
      <c r="B135" s="3" t="s">
        <v>93</v>
      </c>
      <c r="C135" s="14" t="s">
        <v>2540</v>
      </c>
      <c r="D135" s="91" t="s">
        <v>1854</v>
      </c>
      <c r="E135" s="14"/>
      <c r="F135" s="14"/>
      <c r="G135" s="14"/>
      <c r="H135" s="14"/>
      <c r="I135" s="60"/>
      <c r="J135" s="97" t="s">
        <v>1835</v>
      </c>
      <c r="R135" s="36">
        <f t="shared" si="0"/>
        <v>0</v>
      </c>
    </row>
    <row r="136" spans="1:18" ht="16.5" customHeight="1">
      <c r="A136" s="3" t="s">
        <v>1683</v>
      </c>
      <c r="B136" s="3" t="s">
        <v>93</v>
      </c>
      <c r="C136" s="14" t="s">
        <v>2541</v>
      </c>
      <c r="D136" s="91" t="s">
        <v>1854</v>
      </c>
      <c r="E136" s="14"/>
      <c r="F136" s="14"/>
      <c r="G136" s="14"/>
      <c r="H136" s="14"/>
      <c r="I136" s="60"/>
      <c r="J136" s="97" t="s">
        <v>1835</v>
      </c>
      <c r="R136" s="36">
        <f t="shared" si="0"/>
        <v>0</v>
      </c>
    </row>
    <row r="137" spans="1:18" ht="16.5" customHeight="1">
      <c r="A137" s="3" t="s">
        <v>1685</v>
      </c>
      <c r="B137" s="3" t="s">
        <v>93</v>
      </c>
      <c r="C137" s="14" t="s">
        <v>2542</v>
      </c>
      <c r="D137" s="91" t="s">
        <v>1854</v>
      </c>
      <c r="E137" s="14"/>
      <c r="F137" s="14"/>
      <c r="G137" s="14"/>
      <c r="H137" s="14"/>
      <c r="I137" s="60"/>
      <c r="J137" s="97" t="s">
        <v>1835</v>
      </c>
      <c r="R137" s="36">
        <f t="shared" si="0"/>
        <v>0</v>
      </c>
    </row>
    <row r="138" spans="1:18" ht="16.5" customHeight="1">
      <c r="A138" s="3" t="s">
        <v>1687</v>
      </c>
      <c r="B138" s="3" t="s">
        <v>94</v>
      </c>
      <c r="C138" s="14" t="s">
        <v>2543</v>
      </c>
      <c r="D138" s="91" t="s">
        <v>1854</v>
      </c>
      <c r="E138" s="14"/>
      <c r="F138" s="14"/>
      <c r="G138" s="14"/>
      <c r="H138" s="14"/>
      <c r="I138" s="60"/>
      <c r="J138" s="97" t="s">
        <v>1835</v>
      </c>
      <c r="R138" s="36">
        <f t="shared" si="0"/>
        <v>0</v>
      </c>
    </row>
    <row r="139" spans="1:18" ht="16.5" customHeight="1">
      <c r="A139" s="3" t="s">
        <v>1689</v>
      </c>
      <c r="B139" s="3" t="s">
        <v>94</v>
      </c>
      <c r="C139" s="14" t="s">
        <v>2544</v>
      </c>
      <c r="D139" s="91" t="s">
        <v>1854</v>
      </c>
      <c r="E139" s="14"/>
      <c r="F139" s="14"/>
      <c r="G139" s="14"/>
      <c r="H139" s="14"/>
      <c r="I139" s="60"/>
      <c r="J139" s="97" t="s">
        <v>1835</v>
      </c>
      <c r="R139" s="36">
        <f t="shared" si="0"/>
        <v>0</v>
      </c>
    </row>
    <row r="140" spans="1:18" ht="16.5" customHeight="1">
      <c r="A140" s="3" t="s">
        <v>1691</v>
      </c>
      <c r="B140" s="3" t="s">
        <v>93</v>
      </c>
      <c r="C140" s="14" t="s">
        <v>2545</v>
      </c>
      <c r="D140" s="91" t="s">
        <v>1854</v>
      </c>
      <c r="E140" s="14"/>
      <c r="F140" s="14"/>
      <c r="G140" s="14"/>
      <c r="H140" s="14"/>
      <c r="I140" s="60"/>
      <c r="J140" s="97" t="s">
        <v>1835</v>
      </c>
      <c r="R140" s="36">
        <f t="shared" si="0"/>
        <v>0</v>
      </c>
    </row>
    <row r="141" spans="1:18" ht="16.5" customHeight="1">
      <c r="A141" s="3" t="s">
        <v>1692</v>
      </c>
      <c r="B141" s="3" t="s">
        <v>93</v>
      </c>
      <c r="C141" s="14" t="s">
        <v>2546</v>
      </c>
      <c r="D141" s="91" t="s">
        <v>1854</v>
      </c>
      <c r="E141" s="14"/>
      <c r="F141" s="14"/>
      <c r="G141" s="14"/>
      <c r="H141" s="14"/>
      <c r="I141" s="60"/>
      <c r="J141" s="97" t="s">
        <v>1835</v>
      </c>
      <c r="R141" s="36">
        <f t="shared" si="0"/>
        <v>0</v>
      </c>
    </row>
    <row r="142" spans="1:18" ht="16.5" customHeight="1">
      <c r="A142" s="3" t="s">
        <v>1693</v>
      </c>
      <c r="B142" s="3" t="s">
        <v>93</v>
      </c>
      <c r="C142" s="14" t="s">
        <v>2547</v>
      </c>
      <c r="D142" s="91" t="s">
        <v>1854</v>
      </c>
      <c r="E142" s="14"/>
      <c r="F142" s="14"/>
      <c r="G142" s="14"/>
      <c r="H142" s="14"/>
      <c r="I142" s="60"/>
      <c r="J142" s="97" t="s">
        <v>1835</v>
      </c>
      <c r="R142" s="36">
        <f t="shared" si="0"/>
        <v>0</v>
      </c>
    </row>
    <row r="143" spans="1:18" ht="16.5" customHeight="1">
      <c r="A143" s="3" t="s">
        <v>1694</v>
      </c>
      <c r="B143" s="3" t="s">
        <v>93</v>
      </c>
      <c r="C143" s="14" t="s">
        <v>2548</v>
      </c>
      <c r="D143" s="91" t="s">
        <v>1854</v>
      </c>
      <c r="E143" s="14"/>
      <c r="F143" s="14"/>
      <c r="G143" s="14"/>
      <c r="H143" s="14"/>
      <c r="I143" s="60"/>
      <c r="J143" s="97" t="s">
        <v>1835</v>
      </c>
      <c r="R143" s="36">
        <f t="shared" si="0"/>
        <v>0</v>
      </c>
    </row>
    <row r="144" spans="1:18" ht="16.5" customHeight="1">
      <c r="A144" s="3" t="s">
        <v>1695</v>
      </c>
      <c r="B144" s="3" t="s">
        <v>93</v>
      </c>
      <c r="C144" s="14" t="s">
        <v>2549</v>
      </c>
      <c r="D144" s="91" t="s">
        <v>1854</v>
      </c>
      <c r="E144" s="14"/>
      <c r="F144" s="14"/>
      <c r="G144" s="14"/>
      <c r="H144" s="14"/>
      <c r="I144" s="60"/>
      <c r="J144" s="97" t="s">
        <v>1835</v>
      </c>
      <c r="R144" s="36">
        <f t="shared" si="0"/>
        <v>0</v>
      </c>
    </row>
    <row r="145" spans="1:18" ht="16.5" customHeight="1">
      <c r="A145" s="3" t="s">
        <v>1696</v>
      </c>
      <c r="B145" s="3" t="s">
        <v>93</v>
      </c>
      <c r="C145" s="14" t="s">
        <v>2550</v>
      </c>
      <c r="D145" s="91" t="s">
        <v>1854</v>
      </c>
      <c r="E145" s="14"/>
      <c r="F145" s="14"/>
      <c r="G145" s="14"/>
      <c r="H145" s="14"/>
      <c r="I145" s="60"/>
      <c r="J145" s="97" t="s">
        <v>1835</v>
      </c>
      <c r="R145" s="36">
        <f t="shared" si="0"/>
        <v>0</v>
      </c>
    </row>
    <row r="146" spans="1:18" ht="16.5" customHeight="1">
      <c r="A146" s="3" t="s">
        <v>1697</v>
      </c>
      <c r="B146" s="3" t="s">
        <v>93</v>
      </c>
      <c r="C146" s="14" t="s">
        <v>2551</v>
      </c>
      <c r="D146" s="91" t="s">
        <v>1854</v>
      </c>
      <c r="E146" s="14"/>
      <c r="F146" s="14"/>
      <c r="G146" s="14"/>
      <c r="H146" s="14"/>
      <c r="I146" s="60"/>
      <c r="J146" s="97" t="s">
        <v>1835</v>
      </c>
      <c r="R146" s="36">
        <f t="shared" si="0"/>
        <v>0</v>
      </c>
    </row>
    <row r="147" spans="1:18" ht="16.5" customHeight="1">
      <c r="A147" s="3" t="s">
        <v>1698</v>
      </c>
      <c r="B147" s="3" t="s">
        <v>94</v>
      </c>
      <c r="C147" s="14" t="s">
        <v>2552</v>
      </c>
      <c r="D147" s="91" t="s">
        <v>1854</v>
      </c>
      <c r="E147" s="14"/>
      <c r="F147" s="14"/>
      <c r="G147" s="14"/>
      <c r="H147" s="14"/>
      <c r="I147" s="60"/>
      <c r="J147" s="97" t="s">
        <v>1835</v>
      </c>
      <c r="R147" s="36">
        <f t="shared" si="0"/>
        <v>0</v>
      </c>
    </row>
    <row r="148" spans="1:18" ht="16.5" customHeight="1">
      <c r="A148" s="3" t="s">
        <v>1699</v>
      </c>
      <c r="B148" s="3" t="s">
        <v>93</v>
      </c>
      <c r="C148" s="14" t="s">
        <v>2553</v>
      </c>
      <c r="D148" s="91" t="s">
        <v>1854</v>
      </c>
      <c r="E148" s="14"/>
      <c r="F148" s="14"/>
      <c r="G148" s="14"/>
      <c r="H148" s="14"/>
      <c r="I148" s="60"/>
      <c r="J148" s="97" t="s">
        <v>1835</v>
      </c>
      <c r="R148" s="36">
        <f t="shared" si="0"/>
        <v>0</v>
      </c>
    </row>
    <row r="149" spans="1:18" ht="16.5" customHeight="1">
      <c r="A149" s="3" t="s">
        <v>1700</v>
      </c>
      <c r="B149" s="3" t="s">
        <v>93</v>
      </c>
      <c r="C149" s="14" t="s">
        <v>2554</v>
      </c>
      <c r="D149" s="91" t="s">
        <v>1854</v>
      </c>
      <c r="E149" s="14"/>
      <c r="F149" s="14"/>
      <c r="G149" s="14"/>
      <c r="H149" s="14"/>
      <c r="I149" s="60"/>
      <c r="J149" s="97" t="s">
        <v>1835</v>
      </c>
      <c r="R149" s="36">
        <f t="shared" si="0"/>
        <v>0</v>
      </c>
    </row>
    <row r="150" spans="1:18" ht="16.5" customHeight="1">
      <c r="A150" s="3" t="s">
        <v>1701</v>
      </c>
      <c r="B150" s="3" t="s">
        <v>93</v>
      </c>
      <c r="C150" s="14" t="s">
        <v>2555</v>
      </c>
      <c r="D150" s="91" t="s">
        <v>1854</v>
      </c>
      <c r="E150" s="14"/>
      <c r="F150" s="14"/>
      <c r="G150" s="14"/>
      <c r="H150" s="14"/>
      <c r="I150" s="60"/>
      <c r="J150" s="97" t="s">
        <v>1835</v>
      </c>
      <c r="R150" s="36">
        <f t="shared" si="0"/>
        <v>0</v>
      </c>
    </row>
    <row r="151" spans="1:18" ht="16.5" customHeight="1">
      <c r="A151" s="3" t="s">
        <v>1702</v>
      </c>
      <c r="B151" s="3" t="s">
        <v>93</v>
      </c>
      <c r="C151" s="14" t="s">
        <v>2556</v>
      </c>
      <c r="D151" s="91" t="s">
        <v>1854</v>
      </c>
      <c r="E151" s="14"/>
      <c r="F151" s="14"/>
      <c r="G151" s="14"/>
      <c r="H151" s="14"/>
      <c r="I151" s="60"/>
      <c r="J151" s="97" t="s">
        <v>1835</v>
      </c>
      <c r="R151" s="36">
        <f t="shared" si="0"/>
        <v>0</v>
      </c>
    </row>
    <row r="152" spans="1:18" ht="16.5" customHeight="1">
      <c r="A152" s="3" t="s">
        <v>1703</v>
      </c>
      <c r="B152" s="3" t="s">
        <v>93</v>
      </c>
      <c r="C152" s="14" t="s">
        <v>2557</v>
      </c>
      <c r="D152" s="91" t="s">
        <v>1854</v>
      </c>
      <c r="E152" s="14"/>
      <c r="F152" s="14"/>
      <c r="G152" s="14"/>
      <c r="H152" s="14"/>
      <c r="I152" s="60"/>
      <c r="J152" s="97" t="s">
        <v>1835</v>
      </c>
      <c r="R152" s="36">
        <f t="shared" si="0"/>
        <v>0</v>
      </c>
    </row>
    <row r="153" spans="1:18" ht="16.5" customHeight="1">
      <c r="A153" s="3" t="s">
        <v>1705</v>
      </c>
      <c r="B153" s="3" t="s">
        <v>93</v>
      </c>
      <c r="C153" s="14" t="s">
        <v>2558</v>
      </c>
      <c r="D153" s="91" t="s">
        <v>1854</v>
      </c>
      <c r="E153" s="14"/>
      <c r="F153" s="14"/>
      <c r="G153" s="14"/>
      <c r="H153" s="14"/>
      <c r="I153" s="60"/>
      <c r="J153" s="97" t="s">
        <v>1835</v>
      </c>
      <c r="R153" s="36">
        <f t="shared" si="0"/>
        <v>0</v>
      </c>
    </row>
    <row r="154" spans="1:18" ht="16.5" customHeight="1">
      <c r="A154" s="3" t="s">
        <v>1707</v>
      </c>
      <c r="B154" s="3" t="s">
        <v>94</v>
      </c>
      <c r="C154" s="14" t="s">
        <v>2559</v>
      </c>
      <c r="D154" s="91" t="s">
        <v>1854</v>
      </c>
      <c r="E154" s="14"/>
      <c r="F154" s="14"/>
      <c r="G154" s="14"/>
      <c r="H154" s="14"/>
      <c r="I154" s="60"/>
      <c r="J154" s="97" t="s">
        <v>1835</v>
      </c>
      <c r="R154" s="36">
        <f t="shared" si="0"/>
        <v>0</v>
      </c>
    </row>
    <row r="155" spans="1:18" ht="16.5" customHeight="1">
      <c r="A155" s="3" t="s">
        <v>1709</v>
      </c>
      <c r="B155" s="3" t="s">
        <v>93</v>
      </c>
      <c r="C155" s="14" t="s">
        <v>2560</v>
      </c>
      <c r="D155" s="91" t="s">
        <v>1854</v>
      </c>
      <c r="E155" s="14"/>
      <c r="F155" s="14"/>
      <c r="G155" s="14"/>
      <c r="H155" s="14"/>
      <c r="I155" s="60"/>
      <c r="J155" s="97" t="s">
        <v>1835</v>
      </c>
      <c r="R155" s="36">
        <f t="shared" si="0"/>
        <v>0</v>
      </c>
    </row>
    <row r="156" spans="1:18" ht="16.5" customHeight="1">
      <c r="A156" s="3" t="s">
        <v>1711</v>
      </c>
      <c r="B156" s="3" t="s">
        <v>93</v>
      </c>
      <c r="C156" s="14" t="s">
        <v>2561</v>
      </c>
      <c r="D156" s="91" t="s">
        <v>1854</v>
      </c>
      <c r="E156" s="14"/>
      <c r="F156" s="14"/>
      <c r="G156" s="14"/>
      <c r="H156" s="14"/>
      <c r="I156" s="60"/>
      <c r="J156" s="97" t="s">
        <v>1835</v>
      </c>
      <c r="R156" s="36">
        <f t="shared" si="0"/>
        <v>0</v>
      </c>
    </row>
    <row r="157" spans="1:18" ht="16.5" customHeight="1">
      <c r="A157" s="3" t="s">
        <v>1713</v>
      </c>
      <c r="B157" s="3" t="s">
        <v>93</v>
      </c>
      <c r="C157" s="14" t="s">
        <v>2562</v>
      </c>
      <c r="D157" s="91" t="s">
        <v>1854</v>
      </c>
      <c r="E157" s="14"/>
      <c r="F157" s="14"/>
      <c r="G157" s="14"/>
      <c r="H157" s="14"/>
      <c r="I157" s="60"/>
      <c r="J157" s="97" t="s">
        <v>1835</v>
      </c>
      <c r="R157" s="36">
        <f t="shared" si="0"/>
        <v>0</v>
      </c>
    </row>
    <row r="158" spans="1:18" ht="16.5" customHeight="1">
      <c r="A158" s="3" t="s">
        <v>1715</v>
      </c>
      <c r="B158" s="3" t="s">
        <v>93</v>
      </c>
      <c r="C158" s="14" t="s">
        <v>2563</v>
      </c>
      <c r="D158" s="91" t="s">
        <v>1854</v>
      </c>
      <c r="E158" s="14"/>
      <c r="F158" s="14"/>
      <c r="G158" s="14"/>
      <c r="H158" s="14"/>
      <c r="I158" s="60"/>
      <c r="J158" s="97" t="s">
        <v>1835</v>
      </c>
      <c r="R158" s="36">
        <f t="shared" si="0"/>
        <v>0</v>
      </c>
    </row>
    <row r="159" spans="1:18" ht="16.5" customHeight="1">
      <c r="A159" s="3" t="s">
        <v>1717</v>
      </c>
      <c r="B159" s="3" t="s">
        <v>93</v>
      </c>
      <c r="C159" s="14" t="s">
        <v>2564</v>
      </c>
      <c r="D159" s="91" t="s">
        <v>1854</v>
      </c>
      <c r="E159" s="14"/>
      <c r="F159" s="14"/>
      <c r="G159" s="14"/>
      <c r="H159" s="14"/>
      <c r="I159" s="60"/>
      <c r="J159" s="97" t="s">
        <v>1835</v>
      </c>
      <c r="R159" s="36">
        <f t="shared" si="0"/>
        <v>0</v>
      </c>
    </row>
    <row r="160" spans="1:18" ht="16.5" customHeight="1">
      <c r="A160" s="3" t="s">
        <v>1719</v>
      </c>
      <c r="B160" s="3" t="s">
        <v>93</v>
      </c>
      <c r="C160" s="14" t="s">
        <v>2565</v>
      </c>
      <c r="D160" s="91" t="s">
        <v>1854</v>
      </c>
      <c r="E160" s="14"/>
      <c r="F160" s="14"/>
      <c r="G160" s="14"/>
      <c r="H160" s="14"/>
      <c r="I160" s="60"/>
      <c r="J160" s="97" t="s">
        <v>1835</v>
      </c>
      <c r="R160" s="36">
        <f t="shared" si="0"/>
        <v>0</v>
      </c>
    </row>
    <row r="161" spans="1:18" ht="16.5" customHeight="1">
      <c r="A161" s="3" t="s">
        <v>1721</v>
      </c>
      <c r="B161" s="3" t="s">
        <v>94</v>
      </c>
      <c r="C161" s="14" t="s">
        <v>2566</v>
      </c>
      <c r="D161" s="91" t="s">
        <v>1854</v>
      </c>
      <c r="E161" s="14"/>
      <c r="F161" s="14"/>
      <c r="G161" s="14"/>
      <c r="H161" s="14"/>
      <c r="I161" s="60"/>
      <c r="J161" s="97" t="s">
        <v>1835</v>
      </c>
      <c r="R161" s="36">
        <f t="shared" si="0"/>
        <v>0</v>
      </c>
    </row>
    <row r="162" spans="1:18" ht="16.5" customHeight="1">
      <c r="A162" s="3" t="s">
        <v>1723</v>
      </c>
      <c r="B162" s="3" t="s">
        <v>93</v>
      </c>
      <c r="C162" s="14" t="s">
        <v>2567</v>
      </c>
      <c r="D162" s="91" t="s">
        <v>1854</v>
      </c>
      <c r="E162" s="14"/>
      <c r="F162" s="14"/>
      <c r="G162" s="14"/>
      <c r="H162" s="14"/>
      <c r="I162" s="60"/>
      <c r="J162" s="97" t="s">
        <v>1835</v>
      </c>
      <c r="R162" s="36">
        <f t="shared" si="0"/>
        <v>0</v>
      </c>
    </row>
    <row r="163" spans="1:18" ht="16.5" customHeight="1">
      <c r="A163" s="3" t="s">
        <v>1725</v>
      </c>
      <c r="B163" s="3" t="s">
        <v>93</v>
      </c>
      <c r="C163" s="14" t="s">
        <v>2568</v>
      </c>
      <c r="D163" s="91" t="s">
        <v>1854</v>
      </c>
      <c r="E163" s="14"/>
      <c r="F163" s="14"/>
      <c r="G163" s="14"/>
      <c r="H163" s="14"/>
      <c r="I163" s="60"/>
      <c r="J163" s="97" t="s">
        <v>1835</v>
      </c>
      <c r="R163" s="36">
        <f t="shared" si="0"/>
        <v>0</v>
      </c>
    </row>
    <row r="164" spans="1:18" ht="16.5" customHeight="1">
      <c r="A164" s="3" t="s">
        <v>1727</v>
      </c>
      <c r="B164" s="3" t="s">
        <v>93</v>
      </c>
      <c r="C164" s="14" t="s">
        <v>2569</v>
      </c>
      <c r="D164" s="91" t="s">
        <v>1854</v>
      </c>
      <c r="E164" s="14"/>
      <c r="F164" s="14"/>
      <c r="G164" s="14"/>
      <c r="H164" s="14"/>
      <c r="I164" s="60"/>
      <c r="J164" s="97" t="s">
        <v>1835</v>
      </c>
      <c r="R164" s="36">
        <f t="shared" si="0"/>
        <v>0</v>
      </c>
    </row>
    <row r="165" spans="1:18" ht="16.5" customHeight="1">
      <c r="A165" s="3" t="s">
        <v>1729</v>
      </c>
      <c r="B165" s="3" t="s">
        <v>93</v>
      </c>
      <c r="C165" s="14" t="s">
        <v>2570</v>
      </c>
      <c r="D165" s="91" t="s">
        <v>1854</v>
      </c>
      <c r="E165" s="14"/>
      <c r="F165" s="14"/>
      <c r="G165" s="14"/>
      <c r="H165" s="14"/>
      <c r="I165" s="60"/>
      <c r="J165" s="97" t="s">
        <v>1835</v>
      </c>
      <c r="R165" s="36">
        <f t="shared" si="0"/>
        <v>0</v>
      </c>
    </row>
    <row r="166" spans="1:18" ht="16.5" customHeight="1">
      <c r="A166" s="3" t="s">
        <v>1731</v>
      </c>
      <c r="B166" s="3" t="s">
        <v>93</v>
      </c>
      <c r="C166" s="14" t="s">
        <v>2571</v>
      </c>
      <c r="D166" s="91" t="s">
        <v>1854</v>
      </c>
      <c r="E166" s="14"/>
      <c r="F166" s="14"/>
      <c r="G166" s="14"/>
      <c r="H166" s="14"/>
      <c r="I166" s="60"/>
      <c r="J166" s="97" t="s">
        <v>1835</v>
      </c>
      <c r="R166" s="36">
        <f t="shared" si="0"/>
        <v>0</v>
      </c>
    </row>
    <row r="167" spans="1:18" ht="16.5" customHeight="1">
      <c r="A167" s="3" t="s">
        <v>1733</v>
      </c>
      <c r="B167" s="3" t="s">
        <v>94</v>
      </c>
      <c r="C167" s="14" t="s">
        <v>2572</v>
      </c>
      <c r="D167" s="91" t="s">
        <v>1854</v>
      </c>
      <c r="E167" s="14"/>
      <c r="F167" s="14"/>
      <c r="G167" s="14"/>
      <c r="H167" s="14"/>
      <c r="I167" s="60"/>
      <c r="J167" s="97" t="s">
        <v>1835</v>
      </c>
      <c r="R167" s="36">
        <f t="shared" si="0"/>
        <v>0</v>
      </c>
    </row>
    <row r="168" spans="1:18" ht="16.5" customHeight="1">
      <c r="A168" s="3" t="s">
        <v>1735</v>
      </c>
      <c r="B168" s="3" t="s">
        <v>93</v>
      </c>
      <c r="C168" s="14" t="s">
        <v>2573</v>
      </c>
      <c r="D168" s="91" t="s">
        <v>1854</v>
      </c>
      <c r="E168" s="14"/>
      <c r="F168" s="14"/>
      <c r="G168" s="14"/>
      <c r="H168" s="14"/>
      <c r="I168" s="60"/>
      <c r="J168" s="97" t="s">
        <v>1835</v>
      </c>
      <c r="R168" s="36">
        <f t="shared" si="0"/>
        <v>0</v>
      </c>
    </row>
    <row r="169" spans="1:18" ht="16.5" customHeight="1">
      <c r="A169" s="3" t="s">
        <v>1737</v>
      </c>
      <c r="B169" s="3" t="s">
        <v>93</v>
      </c>
      <c r="C169" s="14" t="s">
        <v>2574</v>
      </c>
      <c r="D169" s="91" t="s">
        <v>1854</v>
      </c>
      <c r="E169" s="14"/>
      <c r="F169" s="14"/>
      <c r="G169" s="14"/>
      <c r="H169" s="14"/>
      <c r="I169" s="60"/>
      <c r="J169" s="97" t="s">
        <v>1835</v>
      </c>
      <c r="R169" s="36">
        <f t="shared" si="0"/>
        <v>0</v>
      </c>
    </row>
    <row r="170" spans="1:18" ht="16.5" customHeight="1">
      <c r="A170" s="3" t="s">
        <v>1739</v>
      </c>
      <c r="B170" s="3" t="s">
        <v>93</v>
      </c>
      <c r="C170" s="14" t="s">
        <v>2575</v>
      </c>
      <c r="D170" s="91" t="s">
        <v>1854</v>
      </c>
      <c r="E170" s="14"/>
      <c r="F170" s="14"/>
      <c r="G170" s="14"/>
      <c r="H170" s="14"/>
      <c r="I170" s="60"/>
      <c r="J170" s="97" t="s">
        <v>1835</v>
      </c>
      <c r="R170" s="36">
        <f t="shared" si="0"/>
        <v>0</v>
      </c>
    </row>
    <row r="171" spans="1:18" ht="16.5" customHeight="1">
      <c r="A171" s="3" t="s">
        <v>1741</v>
      </c>
      <c r="B171" s="3" t="s">
        <v>93</v>
      </c>
      <c r="C171" s="14" t="s">
        <v>2576</v>
      </c>
      <c r="D171" s="91" t="s">
        <v>1854</v>
      </c>
      <c r="E171" s="14"/>
      <c r="F171" s="14"/>
      <c r="G171" s="14"/>
      <c r="H171" s="14"/>
      <c r="I171" s="60"/>
      <c r="J171" s="97" t="s">
        <v>1835</v>
      </c>
      <c r="R171" s="36">
        <f t="shared" si="0"/>
        <v>0</v>
      </c>
    </row>
    <row r="172" spans="1:18" ht="16.5" customHeight="1">
      <c r="A172" s="3" t="s">
        <v>1743</v>
      </c>
      <c r="B172" s="3" t="s">
        <v>93</v>
      </c>
      <c r="C172" s="14" t="s">
        <v>2577</v>
      </c>
      <c r="D172" s="91" t="s">
        <v>1854</v>
      </c>
      <c r="E172" s="14"/>
      <c r="F172" s="14"/>
      <c r="G172" s="14"/>
      <c r="H172" s="14"/>
      <c r="I172" s="60"/>
      <c r="J172" s="97" t="s">
        <v>1835</v>
      </c>
      <c r="R172" s="36">
        <f t="shared" si="0"/>
        <v>0</v>
      </c>
    </row>
    <row r="173" spans="1:18" ht="16.5" customHeight="1">
      <c r="A173" s="3" t="s">
        <v>1745</v>
      </c>
      <c r="B173" s="3" t="s">
        <v>94</v>
      </c>
      <c r="C173" s="14" t="s">
        <v>2578</v>
      </c>
      <c r="D173" s="91" t="s">
        <v>1854</v>
      </c>
      <c r="E173" s="14"/>
      <c r="F173" s="14"/>
      <c r="G173" s="14"/>
      <c r="H173" s="14"/>
      <c r="I173" s="60"/>
      <c r="J173" s="97" t="s">
        <v>1835</v>
      </c>
      <c r="R173" s="36">
        <f t="shared" si="0"/>
        <v>0</v>
      </c>
    </row>
    <row r="174" spans="1:18" ht="16.5" customHeight="1">
      <c r="A174" s="3" t="s">
        <v>1747</v>
      </c>
      <c r="B174" s="3" t="s">
        <v>93</v>
      </c>
      <c r="C174" s="14" t="s">
        <v>2579</v>
      </c>
      <c r="D174" s="91" t="s">
        <v>1854</v>
      </c>
      <c r="E174" s="14"/>
      <c r="F174" s="14"/>
      <c r="G174" s="14"/>
      <c r="H174" s="14"/>
      <c r="I174" s="60"/>
      <c r="J174" s="97" t="s">
        <v>1835</v>
      </c>
      <c r="R174" s="36">
        <f t="shared" si="0"/>
        <v>0</v>
      </c>
    </row>
    <row r="175" spans="1:18" ht="16.5" customHeight="1">
      <c r="A175" s="3" t="s">
        <v>1750</v>
      </c>
      <c r="B175" s="3" t="s">
        <v>93</v>
      </c>
      <c r="C175" s="14" t="s">
        <v>2580</v>
      </c>
      <c r="D175" s="91" t="s">
        <v>1854</v>
      </c>
      <c r="E175" s="14"/>
      <c r="F175" s="14"/>
      <c r="G175" s="14"/>
      <c r="H175" s="14"/>
      <c r="I175" s="60"/>
      <c r="J175" s="97" t="s">
        <v>1835</v>
      </c>
      <c r="R175" s="36">
        <f t="shared" si="0"/>
        <v>0</v>
      </c>
    </row>
    <row r="176" spans="1:18" ht="16.5" customHeight="1">
      <c r="A176" s="3" t="s">
        <v>1752</v>
      </c>
      <c r="B176" s="3" t="s">
        <v>93</v>
      </c>
      <c r="C176" s="14" t="s">
        <v>2581</v>
      </c>
      <c r="D176" s="91" t="s">
        <v>1854</v>
      </c>
      <c r="E176" s="14"/>
      <c r="F176" s="14"/>
      <c r="G176" s="14"/>
      <c r="H176" s="14"/>
      <c r="I176" s="60"/>
      <c r="J176" s="97" t="s">
        <v>1835</v>
      </c>
      <c r="R176" s="36">
        <f t="shared" si="0"/>
        <v>0</v>
      </c>
    </row>
    <row r="177" spans="1:18" ht="16.5" customHeight="1">
      <c r="A177" s="3" t="s">
        <v>1754</v>
      </c>
      <c r="B177" s="3" t="s">
        <v>93</v>
      </c>
      <c r="C177" s="14" t="s">
        <v>2582</v>
      </c>
      <c r="D177" s="91" t="s">
        <v>1854</v>
      </c>
      <c r="E177" s="14"/>
      <c r="F177" s="14"/>
      <c r="G177" s="14"/>
      <c r="H177" s="14"/>
      <c r="I177" s="60"/>
      <c r="J177" s="97" t="s">
        <v>1835</v>
      </c>
      <c r="R177" s="36">
        <f t="shared" si="0"/>
        <v>0</v>
      </c>
    </row>
    <row r="178" spans="1:18" ht="16.5" customHeight="1">
      <c r="A178" s="3" t="s">
        <v>1756</v>
      </c>
      <c r="B178" s="3" t="s">
        <v>93</v>
      </c>
      <c r="C178" s="14" t="s">
        <v>2583</v>
      </c>
      <c r="D178" s="91" t="s">
        <v>1854</v>
      </c>
      <c r="E178" s="14"/>
      <c r="F178" s="14"/>
      <c r="G178" s="14"/>
      <c r="H178" s="14"/>
      <c r="I178" s="60"/>
      <c r="J178" s="97" t="s">
        <v>1835</v>
      </c>
      <c r="R178" s="36">
        <f t="shared" si="0"/>
        <v>0</v>
      </c>
    </row>
    <row r="179" spans="1:18" ht="16.5" customHeight="1">
      <c r="A179" s="3" t="s">
        <v>1758</v>
      </c>
      <c r="B179" s="3" t="s">
        <v>93</v>
      </c>
      <c r="C179" s="14" t="s">
        <v>2584</v>
      </c>
      <c r="D179" s="91" t="s">
        <v>1854</v>
      </c>
      <c r="E179" s="14"/>
      <c r="F179" s="14"/>
      <c r="G179" s="14"/>
      <c r="H179" s="14"/>
      <c r="I179" s="60"/>
      <c r="J179" s="97" t="s">
        <v>1835</v>
      </c>
      <c r="R179" s="36">
        <f t="shared" si="0"/>
        <v>0</v>
      </c>
    </row>
    <row r="180" spans="1:18" ht="16.5" customHeight="1">
      <c r="A180" s="3" t="s">
        <v>1760</v>
      </c>
      <c r="B180" s="3" t="s">
        <v>93</v>
      </c>
      <c r="C180" s="14" t="s">
        <v>2585</v>
      </c>
      <c r="D180" s="91" t="s">
        <v>1854</v>
      </c>
      <c r="E180" s="14"/>
      <c r="F180" s="14"/>
      <c r="G180" s="14"/>
      <c r="H180" s="14"/>
      <c r="I180" s="60"/>
      <c r="J180" s="97" t="s">
        <v>1835</v>
      </c>
      <c r="R180" s="36">
        <f t="shared" si="0"/>
        <v>0</v>
      </c>
    </row>
    <row r="181" spans="1:18" ht="16.5" customHeight="1">
      <c r="A181" s="3" t="s">
        <v>1762</v>
      </c>
      <c r="B181" s="3" t="s">
        <v>93</v>
      </c>
      <c r="C181" s="14" t="s">
        <v>2586</v>
      </c>
      <c r="D181" s="91" t="s">
        <v>1854</v>
      </c>
      <c r="E181" s="14"/>
      <c r="F181" s="14"/>
      <c r="G181" s="14"/>
      <c r="H181" s="14"/>
      <c r="I181" s="60"/>
      <c r="J181" s="97" t="s">
        <v>1835</v>
      </c>
      <c r="R181" s="36">
        <f t="shared" si="0"/>
        <v>0</v>
      </c>
    </row>
    <row r="182" spans="1:18" ht="16.5" customHeight="1">
      <c r="A182" s="3" t="s">
        <v>1764</v>
      </c>
      <c r="B182" s="3" t="s">
        <v>93</v>
      </c>
      <c r="C182" s="14" t="s">
        <v>2587</v>
      </c>
      <c r="D182" s="91" t="s">
        <v>1854</v>
      </c>
      <c r="E182" s="14"/>
      <c r="F182" s="14"/>
      <c r="G182" s="14"/>
      <c r="H182" s="14"/>
      <c r="I182" s="60"/>
      <c r="J182" s="97" t="s">
        <v>1835</v>
      </c>
      <c r="R182" s="36">
        <f t="shared" si="0"/>
        <v>0</v>
      </c>
    </row>
    <row r="183" spans="1:18" ht="16.5" customHeight="1">
      <c r="A183" s="3" t="s">
        <v>1766</v>
      </c>
      <c r="B183" s="3" t="s">
        <v>93</v>
      </c>
      <c r="C183" s="14" t="s">
        <v>2588</v>
      </c>
      <c r="D183" s="91" t="s">
        <v>1854</v>
      </c>
      <c r="E183" s="14"/>
      <c r="F183" s="14"/>
      <c r="G183" s="14"/>
      <c r="H183" s="14"/>
      <c r="I183" s="60"/>
      <c r="J183" s="97" t="s">
        <v>1835</v>
      </c>
      <c r="R183" s="36">
        <f t="shared" si="0"/>
        <v>0</v>
      </c>
    </row>
    <row r="184" spans="1:18" ht="16.5" customHeight="1">
      <c r="A184" s="3" t="s">
        <v>1768</v>
      </c>
      <c r="B184" s="3" t="s">
        <v>94</v>
      </c>
      <c r="C184" s="14" t="s">
        <v>2589</v>
      </c>
      <c r="D184" s="91" t="s">
        <v>1854</v>
      </c>
      <c r="E184" s="14"/>
      <c r="F184" s="14"/>
      <c r="G184" s="14"/>
      <c r="H184" s="14"/>
      <c r="I184" s="60"/>
      <c r="J184" s="97" t="s">
        <v>1835</v>
      </c>
      <c r="R184" s="36">
        <f t="shared" si="0"/>
        <v>0</v>
      </c>
    </row>
    <row r="185" spans="1:18" ht="16.5" customHeight="1">
      <c r="A185" s="3" t="s">
        <v>1771</v>
      </c>
      <c r="B185" s="3" t="s">
        <v>94</v>
      </c>
      <c r="C185" s="14" t="s">
        <v>2590</v>
      </c>
      <c r="D185" s="91" t="s">
        <v>1854</v>
      </c>
      <c r="E185" s="14"/>
      <c r="F185" s="14"/>
      <c r="G185" s="14"/>
      <c r="H185" s="14"/>
      <c r="I185" s="60"/>
      <c r="J185" s="97" t="s">
        <v>1835</v>
      </c>
      <c r="R185" s="36">
        <f t="shared" si="0"/>
        <v>0</v>
      </c>
    </row>
    <row r="186" spans="1:18" ht="16.5" customHeight="1">
      <c r="A186" s="3" t="s">
        <v>1773</v>
      </c>
      <c r="B186" s="3" t="s">
        <v>94</v>
      </c>
      <c r="C186" s="14" t="s">
        <v>2591</v>
      </c>
      <c r="D186" s="91" t="s">
        <v>1854</v>
      </c>
      <c r="E186" s="14"/>
      <c r="F186" s="14"/>
      <c r="G186" s="14"/>
      <c r="H186" s="14"/>
      <c r="I186" s="60"/>
      <c r="J186" s="97" t="s">
        <v>1835</v>
      </c>
      <c r="R186" s="36">
        <f t="shared" si="0"/>
        <v>0</v>
      </c>
    </row>
    <row r="187" spans="1:18" ht="16.5" customHeight="1">
      <c r="A187" s="3" t="s">
        <v>1775</v>
      </c>
      <c r="B187" s="3" t="s">
        <v>93</v>
      </c>
      <c r="C187" s="14" t="s">
        <v>2592</v>
      </c>
      <c r="D187" s="91" t="s">
        <v>1854</v>
      </c>
      <c r="E187" s="14"/>
      <c r="F187" s="14"/>
      <c r="G187" s="14"/>
      <c r="H187" s="14"/>
      <c r="I187" s="60"/>
      <c r="J187" s="97" t="s">
        <v>1835</v>
      </c>
      <c r="R187" s="36">
        <f t="shared" si="0"/>
        <v>0</v>
      </c>
    </row>
    <row r="188" spans="1:18" ht="16.5" customHeight="1">
      <c r="A188" s="3" t="s">
        <v>1778</v>
      </c>
      <c r="B188" s="3" t="s">
        <v>93</v>
      </c>
      <c r="C188" s="14" t="s">
        <v>2593</v>
      </c>
      <c r="D188" s="91" t="s">
        <v>1854</v>
      </c>
      <c r="E188" s="14"/>
      <c r="F188" s="14"/>
      <c r="G188" s="14"/>
      <c r="H188" s="14"/>
      <c r="I188" s="60"/>
      <c r="J188" s="97" t="s">
        <v>1835</v>
      </c>
      <c r="R188" s="36">
        <f t="shared" si="0"/>
        <v>0</v>
      </c>
    </row>
    <row r="189" spans="1:18" ht="16.5" customHeight="1">
      <c r="A189" s="3" t="s">
        <v>1780</v>
      </c>
      <c r="B189" s="3" t="s">
        <v>93</v>
      </c>
      <c r="C189" s="14" t="s">
        <v>2594</v>
      </c>
      <c r="D189" s="91" t="s">
        <v>1854</v>
      </c>
      <c r="E189" s="14"/>
      <c r="F189" s="14"/>
      <c r="G189" s="14"/>
      <c r="H189" s="14"/>
      <c r="I189" s="60"/>
      <c r="J189" s="97" t="s">
        <v>1835</v>
      </c>
      <c r="R189" s="36">
        <f t="shared" si="0"/>
        <v>0</v>
      </c>
    </row>
    <row r="190" spans="1:18" ht="16.5" customHeight="1">
      <c r="A190" s="3" t="s">
        <v>1782</v>
      </c>
      <c r="B190" s="3" t="s">
        <v>93</v>
      </c>
      <c r="C190" s="14" t="s">
        <v>2594</v>
      </c>
      <c r="D190" s="91" t="s">
        <v>1854</v>
      </c>
      <c r="E190" s="14"/>
      <c r="F190" s="14"/>
      <c r="G190" s="14"/>
      <c r="H190" s="14"/>
      <c r="I190" s="60"/>
      <c r="J190" s="97" t="s">
        <v>1835</v>
      </c>
      <c r="R190" s="36">
        <f t="shared" si="0"/>
        <v>0</v>
      </c>
    </row>
    <row r="191" spans="1:18" ht="16.5" customHeight="1">
      <c r="A191" s="3" t="s">
        <v>1784</v>
      </c>
      <c r="B191" s="3" t="s">
        <v>93</v>
      </c>
      <c r="C191" s="14" t="s">
        <v>2595</v>
      </c>
      <c r="D191" s="91" t="s">
        <v>1854</v>
      </c>
      <c r="E191" s="14"/>
      <c r="F191" s="14"/>
      <c r="G191" s="14"/>
      <c r="H191" s="14"/>
      <c r="I191" s="60"/>
      <c r="J191" s="97" t="s">
        <v>1835</v>
      </c>
      <c r="R191" s="36">
        <f t="shared" si="0"/>
        <v>0</v>
      </c>
    </row>
    <row r="192" spans="1:18" ht="16.5" customHeight="1">
      <c r="A192" s="3" t="s">
        <v>1786</v>
      </c>
      <c r="B192" s="3" t="s">
        <v>93</v>
      </c>
      <c r="C192" s="14" t="s">
        <v>2596</v>
      </c>
      <c r="D192" s="91" t="s">
        <v>1854</v>
      </c>
      <c r="E192" s="14"/>
      <c r="F192" s="14"/>
      <c r="G192" s="14"/>
      <c r="H192" s="14"/>
      <c r="I192" s="60"/>
      <c r="J192" s="97" t="s">
        <v>1835</v>
      </c>
      <c r="R192" s="36">
        <f t="shared" si="0"/>
        <v>0</v>
      </c>
    </row>
    <row r="193" spans="1:18" ht="16.5" customHeight="1">
      <c r="A193" s="3" t="s">
        <v>1788</v>
      </c>
      <c r="B193" s="3" t="s">
        <v>93</v>
      </c>
      <c r="C193" s="14" t="s">
        <v>2597</v>
      </c>
      <c r="D193" s="91" t="s">
        <v>1854</v>
      </c>
      <c r="E193" s="14"/>
      <c r="F193" s="14"/>
      <c r="G193" s="14"/>
      <c r="H193" s="14"/>
      <c r="I193" s="60"/>
      <c r="J193" s="97" t="s">
        <v>1835</v>
      </c>
      <c r="R193" s="36">
        <f t="shared" si="0"/>
        <v>0</v>
      </c>
    </row>
    <row r="194" spans="1:18" ht="16.5" customHeight="1">
      <c r="A194" s="3" t="s">
        <v>1790</v>
      </c>
      <c r="B194" s="3" t="s">
        <v>93</v>
      </c>
      <c r="C194" s="14" t="s">
        <v>2598</v>
      </c>
      <c r="D194" s="91" t="s">
        <v>1854</v>
      </c>
      <c r="E194" s="14"/>
      <c r="F194" s="14"/>
      <c r="G194" s="14"/>
      <c r="H194" s="14"/>
      <c r="I194" s="60"/>
      <c r="J194" s="97" t="s">
        <v>1835</v>
      </c>
      <c r="R194" s="36">
        <f t="shared" si="0"/>
        <v>0</v>
      </c>
    </row>
    <row r="195" spans="1:18" ht="16.5" customHeight="1">
      <c r="A195" s="3" t="s">
        <v>1792</v>
      </c>
      <c r="B195" s="3" t="s">
        <v>93</v>
      </c>
      <c r="C195" s="14" t="s">
        <v>2599</v>
      </c>
      <c r="D195" s="91" t="s">
        <v>1854</v>
      </c>
      <c r="E195" s="14"/>
      <c r="F195" s="14"/>
      <c r="G195" s="14"/>
      <c r="H195" s="14"/>
      <c r="I195" s="60"/>
      <c r="J195" s="97" t="s">
        <v>1835</v>
      </c>
      <c r="R195" s="36">
        <f t="shared" si="0"/>
        <v>0</v>
      </c>
    </row>
    <row r="196" spans="1:18" ht="16.5" customHeight="1">
      <c r="A196" s="3" t="s">
        <v>1793</v>
      </c>
      <c r="B196" s="3" t="s">
        <v>93</v>
      </c>
      <c r="C196" s="14" t="s">
        <v>2600</v>
      </c>
      <c r="D196" s="91" t="s">
        <v>1854</v>
      </c>
      <c r="E196" s="14"/>
      <c r="F196" s="14"/>
      <c r="G196" s="14"/>
      <c r="H196" s="14"/>
      <c r="I196" s="60"/>
      <c r="J196" s="97" t="s">
        <v>1835</v>
      </c>
      <c r="R196" s="36">
        <f t="shared" si="0"/>
        <v>0</v>
      </c>
    </row>
    <row r="197" spans="1:18" ht="16.5" customHeight="1">
      <c r="A197" s="3" t="s">
        <v>1794</v>
      </c>
      <c r="B197" s="3" t="s">
        <v>93</v>
      </c>
      <c r="C197" s="14" t="s">
        <v>2601</v>
      </c>
      <c r="D197" s="91" t="s">
        <v>1854</v>
      </c>
      <c r="E197" s="14"/>
      <c r="F197" s="14"/>
      <c r="G197" s="14"/>
      <c r="H197" s="14"/>
      <c r="I197" s="60"/>
      <c r="J197" s="97" t="s">
        <v>1835</v>
      </c>
      <c r="R197" s="36">
        <f t="shared" si="0"/>
        <v>0</v>
      </c>
    </row>
    <row r="198" spans="1:18" ht="16.5" customHeight="1">
      <c r="A198" s="3" t="s">
        <v>1795</v>
      </c>
      <c r="B198" s="3" t="s">
        <v>93</v>
      </c>
      <c r="C198" s="14" t="s">
        <v>2602</v>
      </c>
      <c r="D198" s="91" t="s">
        <v>1854</v>
      </c>
      <c r="E198" s="14"/>
      <c r="F198" s="14"/>
      <c r="G198" s="14"/>
      <c r="H198" s="14"/>
      <c r="I198" s="60"/>
      <c r="J198" s="97" t="s">
        <v>1835</v>
      </c>
      <c r="R198" s="36">
        <f t="shared" si="0"/>
        <v>0</v>
      </c>
    </row>
    <row r="199" spans="1:18" ht="16.5" customHeight="1">
      <c r="A199" s="3" t="s">
        <v>1796</v>
      </c>
      <c r="B199" s="3" t="s">
        <v>93</v>
      </c>
      <c r="C199" s="14" t="s">
        <v>2603</v>
      </c>
      <c r="D199" s="91" t="s">
        <v>1854</v>
      </c>
      <c r="E199" s="14"/>
      <c r="F199" s="14"/>
      <c r="G199" s="14"/>
      <c r="H199" s="14"/>
      <c r="I199" s="60"/>
      <c r="J199" s="97" t="s">
        <v>1835</v>
      </c>
      <c r="R199" s="36">
        <f t="shared" si="0"/>
        <v>0</v>
      </c>
    </row>
    <row r="200" spans="1:18" ht="16.5" customHeight="1">
      <c r="A200" s="3" t="s">
        <v>1797</v>
      </c>
      <c r="B200" s="3" t="s">
        <v>93</v>
      </c>
      <c r="C200" s="14" t="s">
        <v>2604</v>
      </c>
      <c r="D200" s="91" t="s">
        <v>1854</v>
      </c>
      <c r="E200" s="14"/>
      <c r="F200" s="14"/>
      <c r="G200" s="14"/>
      <c r="H200" s="14"/>
      <c r="I200" s="60"/>
      <c r="J200" s="97" t="s">
        <v>1835</v>
      </c>
      <c r="R200" s="36">
        <f t="shared" si="0"/>
        <v>0</v>
      </c>
    </row>
    <row r="201" spans="1:18" ht="16.5" customHeight="1">
      <c r="A201" s="3" t="s">
        <v>1798</v>
      </c>
      <c r="B201" s="3" t="s">
        <v>93</v>
      </c>
      <c r="C201" s="14" t="s">
        <v>2605</v>
      </c>
      <c r="D201" s="91" t="s">
        <v>1854</v>
      </c>
      <c r="E201" s="14"/>
      <c r="F201" s="14"/>
      <c r="G201" s="14"/>
      <c r="H201" s="14"/>
      <c r="I201" s="60"/>
      <c r="J201" s="97" t="s">
        <v>1835</v>
      </c>
      <c r="R201" s="36">
        <f t="shared" si="0"/>
        <v>0</v>
      </c>
    </row>
    <row r="202" spans="1:18" ht="16.5" customHeight="1">
      <c r="A202" s="3" t="s">
        <v>1799</v>
      </c>
      <c r="B202" s="3" t="s">
        <v>93</v>
      </c>
      <c r="C202" s="14" t="s">
        <v>2606</v>
      </c>
      <c r="D202" s="91" t="s">
        <v>1854</v>
      </c>
      <c r="E202" s="14"/>
      <c r="F202" s="14"/>
      <c r="G202" s="14"/>
      <c r="H202" s="14"/>
      <c r="I202" s="60"/>
      <c r="J202" s="97" t="s">
        <v>1835</v>
      </c>
      <c r="R202" s="36">
        <f t="shared" si="0"/>
        <v>0</v>
      </c>
    </row>
    <row r="203" spans="1:18" ht="16.5" customHeight="1">
      <c r="A203" s="3" t="s">
        <v>1800</v>
      </c>
      <c r="B203" s="3" t="s">
        <v>93</v>
      </c>
      <c r="C203" s="14" t="s">
        <v>2607</v>
      </c>
      <c r="D203" s="91" t="s">
        <v>1854</v>
      </c>
      <c r="E203" s="14"/>
      <c r="F203" s="14"/>
      <c r="G203" s="14"/>
      <c r="H203" s="14"/>
      <c r="I203" s="60"/>
      <c r="J203" s="97" t="s">
        <v>1835</v>
      </c>
      <c r="R203" s="36">
        <f t="shared" si="0"/>
        <v>0</v>
      </c>
    </row>
    <row r="204" spans="1:18" ht="16.5" customHeight="1">
      <c r="A204" s="3" t="s">
        <v>1801</v>
      </c>
      <c r="B204" s="3" t="s">
        <v>93</v>
      </c>
      <c r="C204" s="14" t="s">
        <v>2608</v>
      </c>
      <c r="D204" s="91" t="s">
        <v>1854</v>
      </c>
      <c r="E204" s="14"/>
      <c r="F204" s="14"/>
      <c r="G204" s="14"/>
      <c r="H204" s="14"/>
      <c r="I204" s="60"/>
      <c r="J204" s="97" t="s">
        <v>1835</v>
      </c>
      <c r="R204" s="36">
        <f t="shared" si="0"/>
        <v>0</v>
      </c>
    </row>
    <row r="205" spans="1:18" ht="16.5" customHeight="1">
      <c r="A205" s="3" t="s">
        <v>1802</v>
      </c>
      <c r="B205" s="3" t="s">
        <v>93</v>
      </c>
      <c r="C205" s="14" t="s">
        <v>2609</v>
      </c>
      <c r="D205" s="91" t="s">
        <v>1854</v>
      </c>
      <c r="E205" s="14"/>
      <c r="F205" s="14"/>
      <c r="G205" s="14"/>
      <c r="H205" s="14"/>
      <c r="I205" s="60"/>
      <c r="J205" s="97" t="s">
        <v>1835</v>
      </c>
      <c r="R205" s="36">
        <f t="shared" si="0"/>
        <v>0</v>
      </c>
    </row>
    <row r="206" spans="1:18" ht="16.5" customHeight="1">
      <c r="A206" s="3" t="s">
        <v>1803</v>
      </c>
      <c r="B206" s="3" t="s">
        <v>93</v>
      </c>
      <c r="C206" s="14" t="s">
        <v>2610</v>
      </c>
      <c r="D206" s="91" t="s">
        <v>1854</v>
      </c>
      <c r="E206" s="14"/>
      <c r="F206" s="14"/>
      <c r="G206" s="14"/>
      <c r="H206" s="14"/>
      <c r="I206" s="60"/>
      <c r="J206" s="97" t="s">
        <v>1835</v>
      </c>
      <c r="R206" s="36">
        <f t="shared" si="0"/>
        <v>0</v>
      </c>
    </row>
    <row r="207" spans="1:18" ht="16.5" customHeight="1">
      <c r="A207" s="3" t="s">
        <v>1804</v>
      </c>
      <c r="B207" s="3" t="s">
        <v>93</v>
      </c>
      <c r="C207" s="14" t="s">
        <v>2611</v>
      </c>
      <c r="D207" s="91" t="s">
        <v>1854</v>
      </c>
      <c r="E207" s="14"/>
      <c r="F207" s="14"/>
      <c r="G207" s="14"/>
      <c r="H207" s="14"/>
      <c r="I207" s="60"/>
      <c r="J207" s="97" t="s">
        <v>1835</v>
      </c>
      <c r="R207" s="36">
        <f t="shared" si="0"/>
        <v>0</v>
      </c>
    </row>
    <row r="208" spans="1:18" ht="16.5" customHeight="1">
      <c r="A208" s="3" t="s">
        <v>1805</v>
      </c>
      <c r="B208" s="3" t="s">
        <v>93</v>
      </c>
      <c r="C208" s="14" t="s">
        <v>2612</v>
      </c>
      <c r="D208" s="91" t="s">
        <v>1854</v>
      </c>
      <c r="E208" s="14"/>
      <c r="F208" s="14"/>
      <c r="G208" s="14"/>
      <c r="H208" s="14"/>
      <c r="I208" s="60"/>
      <c r="J208" s="97" t="s">
        <v>1835</v>
      </c>
      <c r="R208" s="36">
        <f t="shared" si="0"/>
        <v>0</v>
      </c>
    </row>
    <row r="209" spans="1:18" ht="16.5" customHeight="1">
      <c r="A209" s="3" t="s">
        <v>1806</v>
      </c>
      <c r="B209" s="3" t="s">
        <v>93</v>
      </c>
      <c r="C209" s="14" t="s">
        <v>2613</v>
      </c>
      <c r="D209" s="91" t="s">
        <v>1854</v>
      </c>
      <c r="E209" s="14"/>
      <c r="F209" s="14"/>
      <c r="G209" s="14"/>
      <c r="H209" s="14"/>
      <c r="I209" s="60"/>
      <c r="J209" s="97" t="s">
        <v>1835</v>
      </c>
      <c r="R209" s="36">
        <f t="shared" si="0"/>
        <v>0</v>
      </c>
    </row>
    <row r="210" spans="1:18" ht="16.5" customHeight="1">
      <c r="A210" s="3" t="s">
        <v>1808</v>
      </c>
      <c r="B210" s="3" t="s">
        <v>93</v>
      </c>
      <c r="C210" s="14" t="s">
        <v>2614</v>
      </c>
      <c r="D210" s="91" t="s">
        <v>1854</v>
      </c>
      <c r="E210" s="14"/>
      <c r="F210" s="14"/>
      <c r="G210" s="14"/>
      <c r="H210" s="14"/>
      <c r="I210" s="60"/>
      <c r="J210" s="97" t="s">
        <v>1835</v>
      </c>
      <c r="R210" s="36">
        <f t="shared" si="0"/>
        <v>0</v>
      </c>
    </row>
    <row r="211" spans="1:18" ht="16.5" customHeight="1">
      <c r="A211" s="3"/>
      <c r="B211" s="3"/>
      <c r="C211" s="14"/>
      <c r="D211" s="109"/>
      <c r="E211" s="14"/>
      <c r="F211" s="14"/>
      <c r="G211" s="14"/>
      <c r="H211" s="14"/>
      <c r="I211" s="60"/>
    </row>
    <row r="212" spans="1:18" ht="16.5" customHeight="1">
      <c r="A212" s="3"/>
      <c r="B212" s="3"/>
      <c r="C212" s="14"/>
      <c r="D212" s="109"/>
      <c r="E212" s="14"/>
      <c r="F212" s="14"/>
      <c r="G212" s="14"/>
      <c r="H212" s="14"/>
      <c r="I212" s="60"/>
    </row>
    <row r="213" spans="1:18" ht="16.5" customHeight="1">
      <c r="A213" s="3"/>
      <c r="B213" s="3"/>
      <c r="C213" s="14"/>
      <c r="D213" s="109"/>
      <c r="E213" s="14"/>
      <c r="F213" s="14"/>
      <c r="G213" s="14"/>
      <c r="H213" s="14"/>
      <c r="I213" s="60"/>
    </row>
    <row r="214" spans="1:18" ht="16.5" customHeight="1">
      <c r="A214" s="3"/>
      <c r="B214" s="3"/>
      <c r="C214" s="14"/>
      <c r="D214" s="109"/>
      <c r="E214" s="14"/>
      <c r="F214" s="14"/>
      <c r="G214" s="14"/>
      <c r="H214" s="14"/>
      <c r="I214" s="60"/>
    </row>
    <row r="215" spans="1:18" ht="16.5" customHeight="1">
      <c r="A215" s="3"/>
      <c r="B215" s="3"/>
      <c r="C215" s="14"/>
      <c r="D215" s="109"/>
      <c r="E215" s="14"/>
      <c r="F215" s="14"/>
      <c r="G215" s="14"/>
      <c r="H215" s="14"/>
      <c r="I215" s="60"/>
    </row>
    <row r="216" spans="1:18" ht="16.5" customHeight="1">
      <c r="A216" s="3"/>
      <c r="B216" s="3"/>
      <c r="C216" s="14"/>
      <c r="D216" s="109"/>
      <c r="E216" s="14"/>
      <c r="F216" s="14"/>
      <c r="G216" s="14"/>
      <c r="H216" s="14"/>
      <c r="I216" s="60"/>
    </row>
    <row r="217" spans="1:18" ht="16.5" customHeight="1">
      <c r="A217" s="3"/>
      <c r="B217" s="3"/>
      <c r="C217" s="14"/>
      <c r="D217" s="109"/>
      <c r="E217" s="14"/>
      <c r="F217" s="14"/>
      <c r="G217" s="14"/>
      <c r="H217" s="14"/>
      <c r="I217" s="60"/>
    </row>
    <row r="218" spans="1:18" ht="16.5" customHeight="1">
      <c r="A218" s="3"/>
      <c r="B218" s="3"/>
      <c r="C218" s="14"/>
      <c r="D218" s="109"/>
      <c r="E218" s="14"/>
      <c r="F218" s="14"/>
      <c r="G218" s="14"/>
      <c r="H218" s="14"/>
      <c r="I218" s="60"/>
    </row>
    <row r="219" spans="1:18" ht="16.5" customHeight="1">
      <c r="A219" s="3"/>
      <c r="B219" s="3"/>
      <c r="C219" s="14"/>
      <c r="D219" s="109"/>
      <c r="E219" s="14"/>
      <c r="F219" s="14"/>
      <c r="G219" s="14"/>
      <c r="H219" s="14"/>
      <c r="I219" s="60"/>
    </row>
    <row r="220" spans="1:18" ht="16.5" customHeight="1">
      <c r="A220" s="3"/>
      <c r="B220" s="3"/>
      <c r="C220" s="14"/>
      <c r="D220" s="109"/>
      <c r="E220" s="14"/>
      <c r="F220" s="14"/>
      <c r="G220" s="14"/>
      <c r="H220" s="14"/>
      <c r="I220" s="60"/>
    </row>
    <row r="221" spans="1:18" ht="16.5" customHeight="1">
      <c r="A221" s="3"/>
      <c r="B221" s="3"/>
      <c r="C221" s="14"/>
      <c r="D221" s="109"/>
      <c r="E221" s="14"/>
      <c r="F221" s="14"/>
      <c r="G221" s="14"/>
      <c r="H221" s="14"/>
      <c r="I221" s="60"/>
    </row>
    <row r="222" spans="1:18" ht="16.5" customHeight="1">
      <c r="A222" s="3"/>
      <c r="B222" s="3"/>
      <c r="C222" s="14"/>
      <c r="D222" s="109"/>
      <c r="E222" s="14"/>
      <c r="F222" s="14"/>
      <c r="G222" s="14"/>
      <c r="H222" s="14"/>
      <c r="I222" s="60"/>
    </row>
    <row r="223" spans="1:18" ht="16.5" customHeight="1">
      <c r="A223" s="3"/>
      <c r="B223" s="3"/>
      <c r="C223" s="14"/>
      <c r="D223" s="109"/>
      <c r="E223" s="14"/>
      <c r="F223" s="14"/>
      <c r="G223" s="14"/>
      <c r="H223" s="14"/>
      <c r="I223" s="60"/>
    </row>
    <row r="224" spans="1:18" ht="16.5" customHeight="1">
      <c r="A224" s="3"/>
      <c r="B224" s="3"/>
      <c r="C224" s="14"/>
      <c r="D224" s="109"/>
      <c r="E224" s="14"/>
      <c r="F224" s="14"/>
      <c r="G224" s="14"/>
      <c r="H224" s="14"/>
      <c r="I224" s="60"/>
    </row>
    <row r="225" spans="1:9" ht="16.5" customHeight="1">
      <c r="A225" s="3"/>
      <c r="B225" s="3"/>
      <c r="C225" s="14"/>
      <c r="D225" s="109"/>
      <c r="E225" s="14"/>
      <c r="F225" s="14"/>
      <c r="G225" s="14"/>
      <c r="H225" s="14"/>
      <c r="I225" s="60"/>
    </row>
    <row r="226" spans="1:9" ht="16.5" customHeight="1">
      <c r="A226" s="3"/>
      <c r="B226" s="3"/>
      <c r="C226" s="14"/>
      <c r="D226" s="109"/>
      <c r="E226" s="14"/>
      <c r="F226" s="14"/>
      <c r="G226" s="14"/>
      <c r="H226" s="14"/>
      <c r="I226" s="60"/>
    </row>
    <row r="227" spans="1:9" ht="16.5" customHeight="1">
      <c r="A227" s="3"/>
      <c r="B227" s="3"/>
      <c r="C227" s="14"/>
      <c r="D227" s="109"/>
      <c r="E227" s="14"/>
      <c r="F227" s="14"/>
      <c r="G227" s="14"/>
      <c r="H227" s="14"/>
      <c r="I227" s="60"/>
    </row>
    <row r="228" spans="1:9" ht="16.5" customHeight="1">
      <c r="A228" s="3"/>
      <c r="B228" s="3"/>
      <c r="C228" s="14"/>
      <c r="D228" s="109"/>
      <c r="E228" s="14"/>
      <c r="F228" s="14"/>
      <c r="G228" s="14"/>
      <c r="H228" s="14"/>
      <c r="I228" s="60"/>
    </row>
    <row r="229" spans="1:9" ht="16.5" customHeight="1">
      <c r="A229" s="3"/>
      <c r="B229" s="3"/>
      <c r="C229" s="14"/>
      <c r="D229" s="109"/>
      <c r="E229" s="14"/>
      <c r="F229" s="14"/>
      <c r="G229" s="14"/>
      <c r="H229" s="14"/>
      <c r="I229" s="60"/>
    </row>
    <row r="230" spans="1:9" ht="16.5" customHeight="1">
      <c r="A230" s="3"/>
      <c r="B230" s="3"/>
      <c r="C230" s="14"/>
      <c r="D230" s="109"/>
      <c r="E230" s="14"/>
      <c r="F230" s="14"/>
      <c r="G230" s="14"/>
      <c r="H230" s="14"/>
      <c r="I230" s="60"/>
    </row>
    <row r="231" spans="1:9" ht="16.5" customHeight="1">
      <c r="A231" s="3"/>
      <c r="B231" s="3"/>
      <c r="C231" s="14"/>
      <c r="D231" s="109"/>
      <c r="E231" s="14"/>
      <c r="F231" s="14"/>
      <c r="G231" s="14"/>
      <c r="H231" s="14"/>
      <c r="I231" s="60"/>
    </row>
    <row r="232" spans="1:9" ht="16.5" customHeight="1">
      <c r="A232" s="3"/>
      <c r="B232" s="3"/>
      <c r="C232" s="14"/>
      <c r="D232" s="109"/>
      <c r="E232" s="14"/>
      <c r="F232" s="14"/>
      <c r="G232" s="14"/>
      <c r="H232" s="14"/>
      <c r="I232" s="60"/>
    </row>
    <row r="233" spans="1:9" ht="16.5" customHeight="1">
      <c r="A233" s="3"/>
      <c r="B233" s="3"/>
      <c r="C233" s="14"/>
      <c r="D233" s="109"/>
      <c r="E233" s="14"/>
      <c r="F233" s="14"/>
      <c r="G233" s="14"/>
      <c r="H233" s="14"/>
      <c r="I233" s="60"/>
    </row>
    <row r="234" spans="1:9" ht="16.5" customHeight="1">
      <c r="A234" s="3"/>
      <c r="B234" s="3"/>
      <c r="C234" s="14"/>
      <c r="D234" s="109"/>
      <c r="E234" s="14"/>
      <c r="F234" s="14"/>
      <c r="G234" s="14"/>
      <c r="H234" s="14"/>
      <c r="I234" s="60"/>
    </row>
    <row r="235" spans="1:9" ht="16.5" customHeight="1">
      <c r="A235" s="3"/>
      <c r="B235" s="3"/>
      <c r="C235" s="14"/>
      <c r="D235" s="109"/>
      <c r="E235" s="14"/>
      <c r="F235" s="14"/>
      <c r="G235" s="14"/>
      <c r="H235" s="14"/>
      <c r="I235" s="60"/>
    </row>
    <row r="236" spans="1:9" ht="16.5" customHeight="1">
      <c r="A236" s="3"/>
      <c r="B236" s="3"/>
      <c r="C236" s="14"/>
      <c r="D236" s="109"/>
      <c r="E236" s="14"/>
      <c r="F236" s="14"/>
      <c r="G236" s="14"/>
      <c r="H236" s="14"/>
      <c r="I236" s="60"/>
    </row>
    <row r="237" spans="1:9" ht="16.5" customHeight="1">
      <c r="A237" s="3"/>
      <c r="B237" s="3"/>
      <c r="C237" s="14"/>
      <c r="D237" s="109"/>
      <c r="E237" s="14"/>
      <c r="F237" s="14"/>
      <c r="G237" s="14"/>
      <c r="H237" s="14"/>
      <c r="I237" s="60"/>
    </row>
    <row r="238" spans="1:9" ht="16.5" customHeight="1">
      <c r="A238" s="3"/>
      <c r="B238" s="3"/>
      <c r="C238" s="14"/>
      <c r="D238" s="109"/>
      <c r="E238" s="14"/>
      <c r="F238" s="14"/>
      <c r="G238" s="14"/>
      <c r="H238" s="14"/>
      <c r="I238" s="60"/>
    </row>
    <row r="239" spans="1:9" ht="16.5" customHeight="1">
      <c r="A239" s="3"/>
      <c r="B239" s="3"/>
      <c r="C239" s="14"/>
      <c r="D239" s="109"/>
      <c r="E239" s="14"/>
      <c r="F239" s="14"/>
      <c r="G239" s="14"/>
      <c r="H239" s="14"/>
      <c r="I239" s="60"/>
    </row>
    <row r="240" spans="1:9" ht="16.5" customHeight="1">
      <c r="A240" s="3"/>
      <c r="B240" s="3"/>
      <c r="C240" s="14"/>
      <c r="D240" s="109"/>
      <c r="E240" s="14"/>
      <c r="F240" s="14"/>
      <c r="G240" s="14"/>
      <c r="H240" s="14"/>
      <c r="I240" s="60"/>
    </row>
    <row r="241" spans="1:9" ht="16.5" customHeight="1">
      <c r="A241" s="3"/>
      <c r="B241" s="3"/>
      <c r="C241" s="14"/>
      <c r="D241" s="109"/>
      <c r="E241" s="14"/>
      <c r="F241" s="14"/>
      <c r="G241" s="14"/>
      <c r="H241" s="14"/>
      <c r="I241" s="60"/>
    </row>
    <row r="242" spans="1:9" ht="16.5" customHeight="1">
      <c r="A242" s="3"/>
      <c r="B242" s="3"/>
      <c r="C242" s="14"/>
      <c r="D242" s="109"/>
      <c r="E242" s="14"/>
      <c r="F242" s="14"/>
      <c r="G242" s="14"/>
      <c r="H242" s="14"/>
      <c r="I242" s="60"/>
    </row>
    <row r="243" spans="1:9" ht="16.5" customHeight="1">
      <c r="A243" s="3"/>
      <c r="B243" s="3"/>
      <c r="C243" s="14"/>
      <c r="D243" s="109"/>
      <c r="E243" s="14"/>
      <c r="F243" s="14"/>
      <c r="G243" s="14"/>
      <c r="H243" s="14"/>
      <c r="I243" s="60"/>
    </row>
    <row r="244" spans="1:9" ht="16.5" customHeight="1">
      <c r="A244" s="3"/>
      <c r="B244" s="3"/>
      <c r="C244" s="14"/>
      <c r="D244" s="109"/>
      <c r="E244" s="14"/>
      <c r="F244" s="14"/>
      <c r="G244" s="14"/>
      <c r="H244" s="14"/>
      <c r="I244" s="60"/>
    </row>
    <row r="245" spans="1:9" ht="16.5" customHeight="1">
      <c r="A245" s="3"/>
      <c r="B245" s="3"/>
      <c r="C245" s="14"/>
      <c r="D245" s="109"/>
      <c r="E245" s="14"/>
      <c r="F245" s="14"/>
      <c r="G245" s="14"/>
      <c r="H245" s="14"/>
      <c r="I245" s="60"/>
    </row>
    <row r="246" spans="1:9" ht="16.5" customHeight="1">
      <c r="A246" s="3"/>
      <c r="B246" s="3"/>
      <c r="C246" s="14"/>
      <c r="D246" s="109"/>
      <c r="E246" s="14"/>
      <c r="F246" s="14"/>
      <c r="G246" s="14"/>
      <c r="H246" s="14"/>
      <c r="I246" s="60"/>
    </row>
    <row r="247" spans="1:9" ht="16.5" customHeight="1">
      <c r="A247" s="3"/>
      <c r="B247" s="3"/>
      <c r="C247" s="14"/>
      <c r="D247" s="109"/>
      <c r="E247" s="14"/>
      <c r="F247" s="14"/>
      <c r="G247" s="14"/>
      <c r="H247" s="14"/>
      <c r="I247" s="60"/>
    </row>
    <row r="248" spans="1:9" ht="16.5" customHeight="1">
      <c r="A248" s="3"/>
      <c r="B248" s="3"/>
      <c r="C248" s="14"/>
      <c r="D248" s="109"/>
      <c r="E248" s="14"/>
      <c r="F248" s="14"/>
      <c r="G248" s="14"/>
      <c r="H248" s="14"/>
      <c r="I248" s="60"/>
    </row>
    <row r="249" spans="1:9" ht="16.5" customHeight="1">
      <c r="A249" s="3"/>
      <c r="B249" s="3"/>
      <c r="C249" s="14"/>
      <c r="D249" s="109"/>
      <c r="E249" s="14"/>
      <c r="F249" s="14"/>
      <c r="G249" s="14"/>
      <c r="H249" s="14"/>
      <c r="I249" s="60"/>
    </row>
    <row r="250" spans="1:9" ht="16.5" customHeight="1">
      <c r="A250" s="3"/>
      <c r="B250" s="3"/>
      <c r="C250" s="14"/>
      <c r="D250" s="109"/>
      <c r="E250" s="14"/>
      <c r="F250" s="14"/>
      <c r="G250" s="14"/>
      <c r="H250" s="14"/>
      <c r="I250" s="60"/>
    </row>
    <row r="251" spans="1:9" ht="16.5" customHeight="1">
      <c r="A251" s="3"/>
      <c r="B251" s="3"/>
      <c r="C251" s="14"/>
      <c r="D251" s="109"/>
      <c r="E251" s="14"/>
      <c r="F251" s="14"/>
      <c r="G251" s="14"/>
      <c r="H251" s="14"/>
      <c r="I251" s="60"/>
    </row>
    <row r="252" spans="1:9" ht="16.5" customHeight="1">
      <c r="A252" s="3"/>
      <c r="B252" s="3"/>
      <c r="C252" s="14"/>
      <c r="D252" s="109"/>
      <c r="E252" s="14"/>
      <c r="F252" s="14"/>
      <c r="G252" s="14"/>
      <c r="H252" s="14"/>
      <c r="I252" s="60"/>
    </row>
    <row r="253" spans="1:9" ht="16.5" customHeight="1">
      <c r="A253" s="3"/>
      <c r="B253" s="3"/>
      <c r="C253" s="14"/>
      <c r="D253" s="109"/>
      <c r="E253" s="14"/>
      <c r="F253" s="14"/>
      <c r="G253" s="14"/>
      <c r="H253" s="14"/>
      <c r="I253" s="60"/>
    </row>
    <row r="254" spans="1:9" ht="16.5" customHeight="1">
      <c r="A254" s="3"/>
      <c r="B254" s="3"/>
      <c r="C254" s="14"/>
      <c r="D254" s="109"/>
      <c r="E254" s="14"/>
      <c r="F254" s="14"/>
      <c r="G254" s="14"/>
      <c r="H254" s="14"/>
      <c r="I254" s="60"/>
    </row>
    <row r="255" spans="1:9" ht="16.5" customHeight="1">
      <c r="A255" s="3"/>
      <c r="B255" s="3"/>
      <c r="C255" s="14"/>
      <c r="D255" s="109"/>
      <c r="E255" s="14"/>
      <c r="F255" s="14"/>
      <c r="G255" s="14"/>
      <c r="H255" s="14"/>
      <c r="I255" s="60"/>
    </row>
    <row r="256" spans="1:9" ht="16.5" customHeight="1">
      <c r="A256" s="3"/>
      <c r="B256" s="3"/>
      <c r="C256" s="14"/>
      <c r="D256" s="109"/>
      <c r="E256" s="14"/>
      <c r="F256" s="14"/>
      <c r="G256" s="14"/>
      <c r="H256" s="14"/>
      <c r="I256" s="60"/>
    </row>
    <row r="257" spans="1:9" ht="16.5" customHeight="1">
      <c r="A257" s="3"/>
      <c r="B257" s="3"/>
      <c r="C257" s="14"/>
      <c r="D257" s="109"/>
      <c r="E257" s="14"/>
      <c r="F257" s="14"/>
      <c r="G257" s="14"/>
      <c r="H257" s="14"/>
      <c r="I257" s="60"/>
    </row>
    <row r="258" spans="1:9" ht="16.5" customHeight="1">
      <c r="A258" s="3"/>
      <c r="B258" s="3"/>
      <c r="C258" s="14"/>
      <c r="D258" s="109"/>
      <c r="E258" s="14"/>
      <c r="F258" s="14"/>
      <c r="G258" s="14"/>
      <c r="H258" s="14"/>
      <c r="I258" s="60"/>
    </row>
    <row r="259" spans="1:9" ht="16.5" customHeight="1">
      <c r="A259" s="3"/>
      <c r="B259" s="3"/>
      <c r="C259" s="14"/>
      <c r="D259" s="109"/>
      <c r="E259" s="14"/>
      <c r="F259" s="14"/>
      <c r="G259" s="14"/>
      <c r="H259" s="14"/>
      <c r="I259" s="60"/>
    </row>
    <row r="260" spans="1:9" ht="16.5" customHeight="1">
      <c r="A260" s="3"/>
      <c r="B260" s="3"/>
      <c r="C260" s="14"/>
      <c r="D260" s="109"/>
      <c r="E260" s="14"/>
      <c r="F260" s="14"/>
      <c r="G260" s="14"/>
      <c r="H260" s="14"/>
      <c r="I260" s="60"/>
    </row>
    <row r="261" spans="1:9" ht="16.5" customHeight="1">
      <c r="A261" s="3"/>
      <c r="B261" s="3"/>
      <c r="C261" s="14"/>
      <c r="D261" s="109"/>
      <c r="E261" s="14"/>
      <c r="F261" s="14"/>
      <c r="G261" s="14"/>
      <c r="H261" s="14"/>
      <c r="I261" s="60"/>
    </row>
    <row r="262" spans="1:9" ht="16.5" customHeight="1">
      <c r="A262" s="3"/>
      <c r="B262" s="3"/>
      <c r="C262" s="14"/>
      <c r="D262" s="109"/>
      <c r="E262" s="14"/>
      <c r="F262" s="14"/>
      <c r="G262" s="14"/>
      <c r="H262" s="14"/>
      <c r="I262" s="60"/>
    </row>
    <row r="263" spans="1:9" ht="16.5" customHeight="1">
      <c r="A263" s="3"/>
      <c r="B263" s="3"/>
      <c r="C263" s="14"/>
      <c r="D263" s="109"/>
      <c r="E263" s="14"/>
      <c r="F263" s="14"/>
      <c r="G263" s="14"/>
      <c r="H263" s="14"/>
      <c r="I263" s="60"/>
    </row>
    <row r="264" spans="1:9" ht="16.5" customHeight="1">
      <c r="A264" s="3"/>
      <c r="B264" s="3"/>
      <c r="C264" s="14"/>
      <c r="D264" s="109"/>
      <c r="E264" s="14"/>
      <c r="F264" s="14"/>
      <c r="G264" s="14"/>
      <c r="H264" s="14"/>
      <c r="I264" s="60"/>
    </row>
    <row r="265" spans="1:9" ht="16.5" customHeight="1">
      <c r="A265" s="3"/>
      <c r="B265" s="3"/>
      <c r="C265" s="14"/>
      <c r="D265" s="109"/>
      <c r="E265" s="14"/>
      <c r="F265" s="14"/>
      <c r="G265" s="14"/>
      <c r="H265" s="14"/>
      <c r="I265" s="60"/>
    </row>
    <row r="266" spans="1:9" ht="16.5" customHeight="1">
      <c r="A266" s="3"/>
      <c r="B266" s="3"/>
      <c r="C266" s="14"/>
      <c r="D266" s="109"/>
      <c r="E266" s="14"/>
      <c r="F266" s="14"/>
      <c r="G266" s="14"/>
      <c r="H266" s="14"/>
      <c r="I266" s="60"/>
    </row>
    <row r="267" spans="1:9" ht="16.5" customHeight="1">
      <c r="A267" s="3"/>
      <c r="B267" s="3"/>
      <c r="C267" s="14"/>
      <c r="D267" s="109"/>
      <c r="E267" s="14"/>
      <c r="F267" s="14"/>
      <c r="G267" s="14"/>
      <c r="H267" s="14"/>
      <c r="I267" s="60"/>
    </row>
    <row r="268" spans="1:9" ht="16.5" customHeight="1">
      <c r="A268" s="3"/>
      <c r="B268" s="3"/>
      <c r="C268" s="14"/>
      <c r="D268" s="109"/>
      <c r="E268" s="14"/>
      <c r="F268" s="14"/>
      <c r="G268" s="14"/>
      <c r="H268" s="14"/>
      <c r="I268" s="60"/>
    </row>
    <row r="269" spans="1:9" ht="16.5" customHeight="1">
      <c r="A269" s="3"/>
      <c r="B269" s="3"/>
      <c r="C269" s="14"/>
      <c r="D269" s="109"/>
      <c r="E269" s="14"/>
      <c r="F269" s="14"/>
      <c r="G269" s="14"/>
      <c r="H269" s="14"/>
      <c r="I269" s="60"/>
    </row>
    <row r="270" spans="1:9" ht="16.5" customHeight="1">
      <c r="A270" s="3"/>
      <c r="B270" s="3"/>
      <c r="C270" s="14"/>
      <c r="D270" s="109"/>
      <c r="E270" s="14"/>
      <c r="F270" s="14"/>
      <c r="G270" s="14"/>
      <c r="H270" s="14"/>
      <c r="I270" s="60"/>
    </row>
    <row r="271" spans="1:9" ht="16.5" customHeight="1">
      <c r="A271" s="3"/>
      <c r="B271" s="3"/>
      <c r="C271" s="14"/>
      <c r="D271" s="109"/>
      <c r="E271" s="14"/>
      <c r="F271" s="14"/>
      <c r="G271" s="14"/>
      <c r="H271" s="14"/>
      <c r="I271" s="60"/>
    </row>
    <row r="272" spans="1:9" ht="16.5" customHeight="1">
      <c r="A272" s="3"/>
      <c r="B272" s="3"/>
      <c r="C272" s="14"/>
      <c r="D272" s="109"/>
      <c r="E272" s="14"/>
      <c r="F272" s="14"/>
      <c r="G272" s="14"/>
      <c r="H272" s="14"/>
      <c r="I272" s="60"/>
    </row>
    <row r="273" spans="1:9" ht="16.5" customHeight="1">
      <c r="A273" s="3"/>
      <c r="B273" s="3"/>
      <c r="C273" s="14"/>
      <c r="D273" s="109"/>
      <c r="E273" s="14"/>
      <c r="F273" s="14"/>
      <c r="G273" s="14"/>
      <c r="H273" s="14"/>
      <c r="I273" s="60"/>
    </row>
    <row r="274" spans="1:9" ht="16.5" customHeight="1">
      <c r="A274" s="3"/>
      <c r="B274" s="3"/>
      <c r="C274" s="14"/>
      <c r="D274" s="109"/>
      <c r="E274" s="14"/>
      <c r="F274" s="14"/>
      <c r="G274" s="14"/>
      <c r="H274" s="14"/>
      <c r="I274" s="60"/>
    </row>
    <row r="275" spans="1:9" ht="16.5" customHeight="1">
      <c r="A275" s="3"/>
      <c r="B275" s="3"/>
      <c r="C275" s="14"/>
      <c r="D275" s="109"/>
      <c r="E275" s="14"/>
      <c r="F275" s="14"/>
      <c r="G275" s="14"/>
      <c r="H275" s="14"/>
      <c r="I275" s="60"/>
    </row>
    <row r="276" spans="1:9" ht="16.5" customHeight="1">
      <c r="A276" s="3"/>
      <c r="B276" s="3"/>
      <c r="C276" s="14"/>
      <c r="D276" s="109"/>
      <c r="E276" s="14"/>
      <c r="F276" s="14"/>
      <c r="G276" s="14"/>
      <c r="H276" s="14"/>
      <c r="I276" s="60"/>
    </row>
    <row r="277" spans="1:9" ht="16.5" customHeight="1">
      <c r="A277" s="3"/>
      <c r="B277" s="3"/>
      <c r="C277" s="14"/>
      <c r="D277" s="109"/>
      <c r="E277" s="14"/>
      <c r="F277" s="14"/>
      <c r="G277" s="14"/>
      <c r="H277" s="14"/>
      <c r="I277" s="60"/>
    </row>
    <row r="278" spans="1:9" ht="16.5" customHeight="1">
      <c r="A278" s="3"/>
      <c r="B278" s="3"/>
      <c r="C278" s="14"/>
      <c r="D278" s="109"/>
      <c r="E278" s="14"/>
      <c r="F278" s="14"/>
      <c r="G278" s="14"/>
      <c r="H278" s="14"/>
      <c r="I278" s="60"/>
    </row>
    <row r="279" spans="1:9" ht="16.5" customHeight="1">
      <c r="A279" s="3"/>
      <c r="B279" s="3"/>
      <c r="C279" s="14"/>
      <c r="D279" s="109"/>
      <c r="E279" s="14"/>
      <c r="F279" s="14"/>
      <c r="G279" s="14"/>
      <c r="H279" s="14"/>
      <c r="I279" s="60"/>
    </row>
    <row r="280" spans="1:9" ht="16.5" customHeight="1">
      <c r="A280" s="3"/>
      <c r="B280" s="3"/>
      <c r="C280" s="14"/>
      <c r="D280" s="109"/>
      <c r="E280" s="14"/>
      <c r="F280" s="14"/>
      <c r="G280" s="14"/>
      <c r="H280" s="14"/>
      <c r="I280" s="60"/>
    </row>
    <row r="281" spans="1:9" ht="16.5" customHeight="1">
      <c r="A281" s="3"/>
      <c r="B281" s="3"/>
      <c r="C281" s="14"/>
      <c r="D281" s="109"/>
      <c r="E281" s="14"/>
      <c r="F281" s="14"/>
      <c r="G281" s="14"/>
      <c r="H281" s="14"/>
      <c r="I281" s="60"/>
    </row>
    <row r="282" spans="1:9" ht="16.5" customHeight="1">
      <c r="A282" s="3"/>
      <c r="B282" s="3"/>
      <c r="C282" s="14"/>
      <c r="D282" s="109"/>
      <c r="E282" s="14"/>
      <c r="F282" s="14"/>
      <c r="G282" s="14"/>
      <c r="H282" s="14"/>
      <c r="I282" s="60"/>
    </row>
    <row r="283" spans="1:9" ht="16.5" customHeight="1">
      <c r="A283" s="3"/>
      <c r="B283" s="3"/>
      <c r="C283" s="14"/>
      <c r="D283" s="109"/>
      <c r="E283" s="14"/>
      <c r="F283" s="14"/>
      <c r="G283" s="14"/>
      <c r="H283" s="14"/>
      <c r="I283" s="60"/>
    </row>
    <row r="284" spans="1:9" ht="16.5" customHeight="1">
      <c r="A284" s="3"/>
      <c r="B284" s="3"/>
      <c r="C284" s="14"/>
      <c r="D284" s="109"/>
      <c r="E284" s="14"/>
      <c r="F284" s="14"/>
      <c r="G284" s="14"/>
      <c r="H284" s="14"/>
      <c r="I284" s="60"/>
    </row>
    <row r="285" spans="1:9" ht="16.5" customHeight="1">
      <c r="A285" s="3"/>
      <c r="B285" s="3"/>
      <c r="C285" s="14"/>
      <c r="D285" s="109"/>
      <c r="E285" s="14"/>
      <c r="F285" s="14"/>
      <c r="G285" s="14"/>
      <c r="H285" s="14"/>
      <c r="I285" s="60"/>
    </row>
    <row r="286" spans="1:9" ht="16.5" customHeight="1">
      <c r="A286" s="3"/>
      <c r="B286" s="3"/>
      <c r="C286" s="14"/>
      <c r="D286" s="109"/>
      <c r="E286" s="14"/>
      <c r="F286" s="14"/>
      <c r="G286" s="14"/>
      <c r="H286" s="14"/>
      <c r="I286" s="60"/>
    </row>
    <row r="287" spans="1:9" ht="16.5" customHeight="1">
      <c r="A287" s="3"/>
      <c r="B287" s="3"/>
      <c r="C287" s="14"/>
      <c r="D287" s="109"/>
      <c r="E287" s="14"/>
      <c r="F287" s="14"/>
      <c r="G287" s="14"/>
      <c r="H287" s="14"/>
      <c r="I287" s="60"/>
    </row>
    <row r="288" spans="1:9" ht="16.5" customHeight="1">
      <c r="A288" s="3"/>
      <c r="B288" s="3"/>
      <c r="C288" s="14"/>
      <c r="D288" s="109"/>
      <c r="E288" s="14"/>
      <c r="F288" s="14"/>
      <c r="G288" s="14"/>
      <c r="H288" s="14"/>
      <c r="I288" s="60"/>
    </row>
    <row r="289" spans="1:9" ht="16.5" customHeight="1">
      <c r="A289" s="3"/>
      <c r="B289" s="3"/>
      <c r="C289" s="14"/>
      <c r="D289" s="109"/>
      <c r="E289" s="14"/>
      <c r="F289" s="14"/>
      <c r="G289" s="14"/>
      <c r="H289" s="14"/>
      <c r="I289" s="60"/>
    </row>
    <row r="290" spans="1:9" ht="16.5" customHeight="1">
      <c r="A290" s="3"/>
      <c r="B290" s="3"/>
      <c r="C290" s="14"/>
      <c r="D290" s="109"/>
      <c r="E290" s="14"/>
      <c r="F290" s="14"/>
      <c r="G290" s="14"/>
      <c r="H290" s="14"/>
      <c r="I290" s="60"/>
    </row>
    <row r="291" spans="1:9" ht="16.5" customHeight="1">
      <c r="A291" s="3"/>
      <c r="B291" s="3"/>
      <c r="C291" s="14"/>
      <c r="D291" s="109"/>
      <c r="E291" s="14"/>
      <c r="F291" s="14"/>
      <c r="G291" s="14"/>
      <c r="H291" s="14"/>
      <c r="I291" s="60"/>
    </row>
    <row r="292" spans="1:9" ht="16.5" customHeight="1">
      <c r="A292" s="3"/>
      <c r="B292" s="3"/>
      <c r="C292" s="14"/>
      <c r="D292" s="109"/>
      <c r="E292" s="14"/>
      <c r="F292" s="14"/>
      <c r="G292" s="14"/>
      <c r="H292" s="14"/>
      <c r="I292" s="60"/>
    </row>
    <row r="293" spans="1:9" ht="16.5" customHeight="1">
      <c r="A293" s="3"/>
      <c r="B293" s="3"/>
      <c r="C293" s="14"/>
      <c r="D293" s="109"/>
      <c r="E293" s="14"/>
      <c r="F293" s="14"/>
      <c r="G293" s="14"/>
      <c r="H293" s="14"/>
      <c r="I293" s="60"/>
    </row>
    <row r="294" spans="1:9" ht="16.5" customHeight="1">
      <c r="A294" s="3"/>
      <c r="B294" s="3"/>
      <c r="C294" s="14"/>
      <c r="D294" s="109"/>
      <c r="E294" s="14"/>
      <c r="F294" s="14"/>
      <c r="G294" s="14"/>
      <c r="H294" s="14"/>
      <c r="I294" s="60"/>
    </row>
    <row r="295" spans="1:9" ht="16.5" customHeight="1">
      <c r="A295" s="3"/>
      <c r="B295" s="3"/>
      <c r="C295" s="14"/>
      <c r="D295" s="109"/>
      <c r="E295" s="14"/>
      <c r="F295" s="14"/>
      <c r="G295" s="14"/>
      <c r="H295" s="14"/>
      <c r="I295" s="60"/>
    </row>
    <row r="296" spans="1:9" ht="16.5" customHeight="1">
      <c r="A296" s="3"/>
      <c r="B296" s="3"/>
      <c r="C296" s="14"/>
      <c r="D296" s="109"/>
      <c r="E296" s="14"/>
      <c r="F296" s="14"/>
      <c r="G296" s="14"/>
      <c r="H296" s="14"/>
      <c r="I296" s="60"/>
    </row>
    <row r="297" spans="1:9" ht="16.5" customHeight="1">
      <c r="A297" s="3"/>
      <c r="B297" s="3"/>
      <c r="C297" s="14"/>
      <c r="D297" s="109"/>
      <c r="E297" s="14"/>
      <c r="F297" s="14"/>
      <c r="G297" s="14"/>
      <c r="H297" s="14"/>
      <c r="I297" s="60"/>
    </row>
    <row r="298" spans="1:9" ht="16.5" customHeight="1">
      <c r="A298" s="3"/>
      <c r="B298" s="3"/>
      <c r="C298" s="14"/>
      <c r="D298" s="109"/>
      <c r="E298" s="14"/>
      <c r="F298" s="14"/>
      <c r="G298" s="14"/>
      <c r="H298" s="14"/>
      <c r="I298" s="60"/>
    </row>
    <row r="299" spans="1:9" ht="16.5" customHeight="1">
      <c r="A299" s="3"/>
      <c r="B299" s="3"/>
      <c r="C299" s="14"/>
      <c r="D299" s="109"/>
      <c r="E299" s="14"/>
      <c r="F299" s="14"/>
      <c r="G299" s="14"/>
      <c r="H299" s="14"/>
      <c r="I299" s="60"/>
    </row>
    <row r="300" spans="1:9" ht="16.5" customHeight="1">
      <c r="A300" s="3"/>
      <c r="B300" s="3"/>
      <c r="C300" s="14"/>
      <c r="D300" s="109"/>
      <c r="E300" s="14"/>
      <c r="F300" s="14"/>
      <c r="G300" s="14"/>
      <c r="H300" s="14"/>
      <c r="I300" s="60"/>
    </row>
    <row r="301" spans="1:9" ht="16.5" customHeight="1">
      <c r="A301" s="3"/>
      <c r="B301" s="3"/>
      <c r="C301" s="14"/>
      <c r="D301" s="109"/>
      <c r="E301" s="14"/>
      <c r="F301" s="14"/>
      <c r="G301" s="14"/>
      <c r="H301" s="14"/>
      <c r="I301" s="60"/>
    </row>
    <row r="302" spans="1:9" ht="16.5" customHeight="1">
      <c r="A302" s="3"/>
      <c r="B302" s="3"/>
      <c r="C302" s="14"/>
      <c r="D302" s="109"/>
      <c r="E302" s="14"/>
      <c r="F302" s="14"/>
      <c r="G302" s="14"/>
      <c r="H302" s="14"/>
      <c r="I302" s="60"/>
    </row>
    <row r="303" spans="1:9" ht="16.5" customHeight="1">
      <c r="A303" s="3"/>
      <c r="B303" s="3"/>
      <c r="C303" s="14"/>
      <c r="D303" s="109"/>
      <c r="E303" s="14"/>
      <c r="F303" s="14"/>
      <c r="G303" s="14"/>
      <c r="H303" s="14"/>
      <c r="I303" s="60"/>
    </row>
    <row r="304" spans="1:9" ht="16.5" customHeight="1">
      <c r="A304" s="3"/>
      <c r="B304" s="3"/>
      <c r="C304" s="14"/>
      <c r="D304" s="109"/>
      <c r="E304" s="14"/>
      <c r="F304" s="14"/>
      <c r="G304" s="14"/>
      <c r="H304" s="14"/>
      <c r="I304" s="60"/>
    </row>
    <row r="305" spans="1:9" ht="16.5" customHeight="1">
      <c r="A305" s="3"/>
      <c r="B305" s="3"/>
      <c r="C305" s="14"/>
      <c r="D305" s="109"/>
      <c r="E305" s="14"/>
      <c r="F305" s="14"/>
      <c r="G305" s="14"/>
      <c r="H305" s="14"/>
      <c r="I305" s="60"/>
    </row>
    <row r="306" spans="1:9" ht="16.5" customHeight="1">
      <c r="A306" s="3"/>
      <c r="B306" s="3"/>
      <c r="C306" s="14"/>
      <c r="D306" s="109"/>
      <c r="E306" s="14"/>
      <c r="F306" s="14"/>
      <c r="G306" s="14"/>
      <c r="H306" s="14"/>
      <c r="I306" s="60"/>
    </row>
    <row r="307" spans="1:9" ht="16.5" customHeight="1">
      <c r="A307" s="3"/>
      <c r="B307" s="3"/>
      <c r="C307" s="14"/>
      <c r="D307" s="109"/>
      <c r="E307" s="14"/>
      <c r="F307" s="14"/>
      <c r="G307" s="14"/>
      <c r="H307" s="14"/>
      <c r="I307" s="60"/>
    </row>
    <row r="308" spans="1:9" ht="16.5" customHeight="1">
      <c r="A308" s="3"/>
      <c r="B308" s="3"/>
      <c r="C308" s="14"/>
      <c r="D308" s="109"/>
      <c r="E308" s="14"/>
      <c r="F308" s="14"/>
      <c r="G308" s="14"/>
      <c r="H308" s="14"/>
      <c r="I308" s="60"/>
    </row>
    <row r="309" spans="1:9" ht="16.5" customHeight="1">
      <c r="A309" s="3"/>
      <c r="B309" s="3"/>
      <c r="C309" s="14"/>
      <c r="D309" s="109"/>
      <c r="E309" s="14"/>
      <c r="F309" s="14"/>
      <c r="G309" s="14"/>
      <c r="H309" s="14"/>
      <c r="I309" s="60"/>
    </row>
    <row r="310" spans="1:9" ht="16.5" customHeight="1">
      <c r="A310" s="3"/>
      <c r="B310" s="3"/>
      <c r="C310" s="14"/>
      <c r="D310" s="109"/>
      <c r="E310" s="14"/>
      <c r="F310" s="14"/>
      <c r="G310" s="14"/>
      <c r="H310" s="14"/>
      <c r="I310" s="60"/>
    </row>
    <row r="311" spans="1:9" ht="16.5" customHeight="1">
      <c r="A311" s="3"/>
      <c r="B311" s="3"/>
      <c r="C311" s="14"/>
      <c r="D311" s="109"/>
      <c r="E311" s="14"/>
      <c r="F311" s="14"/>
      <c r="G311" s="14"/>
      <c r="H311" s="14"/>
      <c r="I311" s="60"/>
    </row>
    <row r="312" spans="1:9" ht="16.5" customHeight="1">
      <c r="A312" s="3"/>
      <c r="B312" s="3"/>
      <c r="C312" s="14"/>
      <c r="D312" s="109"/>
      <c r="E312" s="14"/>
      <c r="F312" s="14"/>
      <c r="G312" s="14"/>
      <c r="H312" s="14"/>
      <c r="I312" s="60"/>
    </row>
    <row r="313" spans="1:9" ht="16.5" customHeight="1">
      <c r="A313" s="3"/>
      <c r="B313" s="3"/>
      <c r="C313" s="14"/>
      <c r="D313" s="109"/>
      <c r="E313" s="14"/>
      <c r="F313" s="14"/>
      <c r="G313" s="14"/>
      <c r="H313" s="14"/>
      <c r="I313" s="60"/>
    </row>
    <row r="314" spans="1:9" ht="16.5" customHeight="1">
      <c r="A314" s="3"/>
      <c r="B314" s="3"/>
      <c r="C314" s="14"/>
      <c r="D314" s="109"/>
      <c r="E314" s="14"/>
      <c r="F314" s="14"/>
      <c r="G314" s="14"/>
      <c r="H314" s="14"/>
      <c r="I314" s="60"/>
    </row>
    <row r="315" spans="1:9" ht="16.5" customHeight="1">
      <c r="A315" s="3"/>
      <c r="B315" s="3"/>
      <c r="C315" s="14"/>
      <c r="D315" s="109"/>
      <c r="E315" s="14"/>
      <c r="F315" s="14"/>
      <c r="G315" s="14"/>
      <c r="H315" s="14"/>
      <c r="I315" s="60"/>
    </row>
    <row r="316" spans="1:9" ht="16.5" customHeight="1">
      <c r="A316" s="3"/>
      <c r="B316" s="3"/>
      <c r="C316" s="14"/>
      <c r="D316" s="109"/>
      <c r="E316" s="14"/>
      <c r="F316" s="14"/>
      <c r="G316" s="14"/>
      <c r="H316" s="14"/>
      <c r="I316" s="60"/>
    </row>
    <row r="317" spans="1:9" ht="16.5" customHeight="1">
      <c r="A317" s="3"/>
      <c r="B317" s="3"/>
      <c r="C317" s="14"/>
      <c r="D317" s="109"/>
      <c r="E317" s="14"/>
      <c r="F317" s="14"/>
      <c r="G317" s="14"/>
      <c r="H317" s="14"/>
      <c r="I317" s="60"/>
    </row>
    <row r="318" spans="1:9" ht="16.5" customHeight="1">
      <c r="A318" s="3"/>
      <c r="B318" s="3"/>
      <c r="C318" s="14"/>
      <c r="D318" s="109"/>
      <c r="E318" s="14"/>
      <c r="F318" s="14"/>
      <c r="G318" s="14"/>
      <c r="H318" s="14"/>
      <c r="I318" s="60"/>
    </row>
    <row r="319" spans="1:9" ht="16.5" customHeight="1">
      <c r="A319" s="3"/>
      <c r="B319" s="3"/>
      <c r="C319" s="14"/>
      <c r="D319" s="109"/>
      <c r="E319" s="14"/>
      <c r="F319" s="14"/>
      <c r="G319" s="14"/>
      <c r="H319" s="14"/>
      <c r="I319" s="60"/>
    </row>
    <row r="320" spans="1:9" ht="16.5" customHeight="1">
      <c r="A320" s="3"/>
      <c r="B320" s="3"/>
      <c r="C320" s="14"/>
      <c r="D320" s="109"/>
      <c r="E320" s="14"/>
      <c r="F320" s="14"/>
      <c r="G320" s="14"/>
      <c r="H320" s="14"/>
      <c r="I320" s="60"/>
    </row>
    <row r="321" spans="1:9" ht="16.5" customHeight="1">
      <c r="A321" s="3"/>
      <c r="B321" s="3"/>
      <c r="C321" s="14"/>
      <c r="D321" s="109"/>
      <c r="E321" s="14"/>
      <c r="F321" s="14"/>
      <c r="G321" s="14"/>
      <c r="H321" s="14"/>
      <c r="I321" s="60"/>
    </row>
    <row r="322" spans="1:9" ht="16.5" customHeight="1">
      <c r="A322" s="3"/>
      <c r="B322" s="3"/>
      <c r="C322" s="14"/>
      <c r="D322" s="109"/>
      <c r="E322" s="14"/>
      <c r="F322" s="14"/>
      <c r="G322" s="14"/>
      <c r="H322" s="14"/>
      <c r="I322" s="60"/>
    </row>
    <row r="323" spans="1:9" ht="16.5" customHeight="1">
      <c r="A323" s="3"/>
      <c r="B323" s="3"/>
      <c r="C323" s="14"/>
      <c r="D323" s="109"/>
      <c r="E323" s="14"/>
      <c r="F323" s="14"/>
      <c r="G323" s="14"/>
      <c r="H323" s="14"/>
      <c r="I323" s="60"/>
    </row>
    <row r="324" spans="1:9" ht="16.5" customHeight="1">
      <c r="A324" s="3"/>
      <c r="B324" s="3"/>
      <c r="C324" s="14"/>
      <c r="D324" s="109"/>
      <c r="E324" s="14"/>
      <c r="F324" s="14"/>
      <c r="G324" s="14"/>
      <c r="H324" s="14"/>
      <c r="I324" s="60"/>
    </row>
    <row r="325" spans="1:9" ht="16.5" customHeight="1">
      <c r="A325" s="3"/>
      <c r="B325" s="3"/>
      <c r="C325" s="14"/>
      <c r="D325" s="109"/>
      <c r="E325" s="14"/>
      <c r="F325" s="14"/>
      <c r="G325" s="14"/>
      <c r="H325" s="14"/>
      <c r="I325" s="60"/>
    </row>
    <row r="326" spans="1:9" ht="16.5" customHeight="1">
      <c r="A326" s="3"/>
      <c r="B326" s="3"/>
      <c r="C326" s="14"/>
      <c r="D326" s="109"/>
      <c r="E326" s="14"/>
      <c r="F326" s="14"/>
      <c r="G326" s="14"/>
      <c r="H326" s="14"/>
      <c r="I326" s="60"/>
    </row>
    <row r="327" spans="1:9" ht="16.5" customHeight="1">
      <c r="A327" s="3"/>
      <c r="B327" s="3"/>
      <c r="C327" s="14"/>
      <c r="D327" s="109"/>
      <c r="E327" s="14"/>
      <c r="F327" s="14"/>
      <c r="G327" s="14"/>
      <c r="H327" s="14"/>
      <c r="I327" s="60"/>
    </row>
    <row r="328" spans="1:9" ht="16.5" customHeight="1">
      <c r="A328" s="3"/>
      <c r="B328" s="3"/>
      <c r="C328" s="14"/>
      <c r="D328" s="109"/>
      <c r="E328" s="14"/>
      <c r="F328" s="14"/>
      <c r="G328" s="14"/>
      <c r="H328" s="14"/>
      <c r="I328" s="60"/>
    </row>
    <row r="329" spans="1:9" ht="16.5" customHeight="1">
      <c r="A329" s="3"/>
      <c r="B329" s="3"/>
      <c r="C329" s="14"/>
      <c r="D329" s="109"/>
      <c r="E329" s="14"/>
      <c r="F329" s="14"/>
      <c r="G329" s="14"/>
      <c r="H329" s="14"/>
      <c r="I329" s="60"/>
    </row>
    <row r="330" spans="1:9" ht="16.5" customHeight="1">
      <c r="A330" s="3"/>
      <c r="B330" s="3"/>
      <c r="C330" s="14"/>
      <c r="D330" s="109"/>
      <c r="E330" s="14"/>
      <c r="F330" s="14"/>
      <c r="G330" s="14"/>
      <c r="H330" s="14"/>
      <c r="I330" s="60"/>
    </row>
    <row r="331" spans="1:9" ht="16.5" customHeight="1">
      <c r="A331" s="3"/>
      <c r="B331" s="3"/>
      <c r="C331" s="14"/>
      <c r="D331" s="109"/>
      <c r="E331" s="14"/>
      <c r="F331" s="14"/>
      <c r="G331" s="14"/>
      <c r="H331" s="14"/>
      <c r="I331" s="60"/>
    </row>
    <row r="332" spans="1:9" ht="16.5" customHeight="1">
      <c r="A332" s="3"/>
      <c r="B332" s="3"/>
      <c r="C332" s="14"/>
      <c r="D332" s="109"/>
      <c r="E332" s="14"/>
      <c r="F332" s="14"/>
      <c r="G332" s="14"/>
      <c r="H332" s="14"/>
      <c r="I332" s="60"/>
    </row>
    <row r="333" spans="1:9" ht="16.5" customHeight="1">
      <c r="A333" s="3"/>
      <c r="B333" s="3"/>
      <c r="C333" s="14"/>
      <c r="D333" s="109"/>
      <c r="E333" s="14"/>
      <c r="F333" s="14"/>
      <c r="G333" s="14"/>
      <c r="H333" s="14"/>
      <c r="I333" s="60"/>
    </row>
    <row r="334" spans="1:9" ht="16.5" customHeight="1">
      <c r="A334" s="3"/>
      <c r="B334" s="3"/>
      <c r="C334" s="14"/>
      <c r="D334" s="109"/>
      <c r="E334" s="14"/>
      <c r="F334" s="14"/>
      <c r="G334" s="14"/>
      <c r="H334" s="14"/>
      <c r="I334" s="60"/>
    </row>
    <row r="335" spans="1:9" ht="16.5" customHeight="1">
      <c r="A335" s="3"/>
      <c r="B335" s="3"/>
      <c r="C335" s="14"/>
      <c r="D335" s="109"/>
      <c r="E335" s="14"/>
      <c r="F335" s="14"/>
      <c r="G335" s="14"/>
      <c r="H335" s="14"/>
      <c r="I335" s="60"/>
    </row>
    <row r="336" spans="1:9" ht="16.5" customHeight="1">
      <c r="A336" s="3"/>
      <c r="B336" s="3"/>
      <c r="C336" s="14"/>
      <c r="D336" s="109"/>
      <c r="E336" s="14"/>
      <c r="F336" s="14"/>
      <c r="G336" s="14"/>
      <c r="H336" s="14"/>
      <c r="I336" s="60"/>
    </row>
    <row r="337" spans="1:9" ht="16.5" customHeight="1">
      <c r="A337" s="3"/>
      <c r="B337" s="3"/>
      <c r="C337" s="14"/>
      <c r="D337" s="109"/>
      <c r="E337" s="14"/>
      <c r="F337" s="14"/>
      <c r="G337" s="14"/>
      <c r="H337" s="14"/>
      <c r="I337" s="60"/>
    </row>
    <row r="338" spans="1:9" ht="16.5" customHeight="1">
      <c r="A338" s="3"/>
      <c r="B338" s="3"/>
      <c r="C338" s="14"/>
      <c r="D338" s="109"/>
      <c r="E338" s="14"/>
      <c r="F338" s="14"/>
      <c r="G338" s="14"/>
      <c r="H338" s="14"/>
      <c r="I338" s="60"/>
    </row>
    <row r="339" spans="1:9" ht="16.5" customHeight="1">
      <c r="A339" s="3"/>
      <c r="B339" s="3"/>
      <c r="C339" s="14"/>
      <c r="D339" s="109"/>
      <c r="E339" s="14"/>
      <c r="F339" s="14"/>
      <c r="G339" s="14"/>
      <c r="H339" s="14"/>
      <c r="I339" s="60"/>
    </row>
    <row r="340" spans="1:9" ht="16.5" customHeight="1">
      <c r="A340" s="3"/>
      <c r="B340" s="3"/>
      <c r="C340" s="14"/>
      <c r="D340" s="109"/>
      <c r="E340" s="14"/>
      <c r="F340" s="14"/>
      <c r="G340" s="14"/>
      <c r="H340" s="14"/>
      <c r="I340" s="60"/>
    </row>
    <row r="341" spans="1:9" ht="16.5" customHeight="1">
      <c r="A341" s="3"/>
      <c r="B341" s="3"/>
      <c r="C341" s="14"/>
      <c r="D341" s="109"/>
      <c r="E341" s="14"/>
      <c r="F341" s="14"/>
      <c r="G341" s="14"/>
      <c r="H341" s="14"/>
      <c r="I341" s="60"/>
    </row>
    <row r="342" spans="1:9" ht="16.5" customHeight="1">
      <c r="A342" s="3"/>
      <c r="B342" s="3"/>
      <c r="C342" s="14"/>
      <c r="D342" s="109"/>
      <c r="E342" s="14"/>
      <c r="F342" s="14"/>
      <c r="G342" s="14"/>
      <c r="H342" s="14"/>
      <c r="I342" s="60"/>
    </row>
    <row r="343" spans="1:9" ht="16.5" customHeight="1">
      <c r="A343" s="3"/>
      <c r="B343" s="3"/>
      <c r="C343" s="14"/>
      <c r="D343" s="109"/>
      <c r="E343" s="14"/>
      <c r="F343" s="14"/>
      <c r="G343" s="14"/>
      <c r="H343" s="14"/>
      <c r="I343" s="60"/>
    </row>
    <row r="344" spans="1:9" ht="16.5" customHeight="1">
      <c r="A344" s="3"/>
      <c r="B344" s="3"/>
      <c r="C344" s="14"/>
      <c r="D344" s="109"/>
      <c r="E344" s="14"/>
      <c r="F344" s="14"/>
      <c r="G344" s="14"/>
      <c r="H344" s="14"/>
      <c r="I344" s="60"/>
    </row>
    <row r="345" spans="1:9" ht="16.5" customHeight="1">
      <c r="A345" s="3"/>
      <c r="B345" s="3"/>
      <c r="C345" s="14"/>
      <c r="D345" s="109"/>
      <c r="E345" s="14"/>
      <c r="F345" s="14"/>
      <c r="G345" s="14"/>
      <c r="H345" s="14"/>
      <c r="I345" s="60"/>
    </row>
    <row r="346" spans="1:9" ht="16.5" customHeight="1">
      <c r="A346" s="3"/>
      <c r="B346" s="3"/>
      <c r="C346" s="14"/>
      <c r="D346" s="109"/>
      <c r="E346" s="14"/>
      <c r="F346" s="14"/>
      <c r="G346" s="14"/>
      <c r="H346" s="14"/>
      <c r="I346" s="60"/>
    </row>
    <row r="347" spans="1:9" ht="16.5" customHeight="1">
      <c r="A347" s="3"/>
      <c r="B347" s="3"/>
      <c r="C347" s="14"/>
      <c r="D347" s="109"/>
      <c r="E347" s="14"/>
      <c r="F347" s="14"/>
      <c r="G347" s="14"/>
      <c r="H347" s="14"/>
      <c r="I347" s="60"/>
    </row>
    <row r="348" spans="1:9" ht="16.5" customHeight="1">
      <c r="A348" s="3"/>
      <c r="B348" s="3"/>
      <c r="C348" s="14"/>
      <c r="D348" s="109"/>
      <c r="E348" s="14"/>
      <c r="F348" s="14"/>
      <c r="G348" s="14"/>
      <c r="H348" s="14"/>
      <c r="I348" s="60"/>
    </row>
    <row r="349" spans="1:9" ht="16.5" customHeight="1">
      <c r="A349" s="3"/>
      <c r="B349" s="3"/>
      <c r="C349" s="14"/>
      <c r="D349" s="109"/>
      <c r="E349" s="14"/>
      <c r="F349" s="14"/>
      <c r="G349" s="14"/>
      <c r="H349" s="14"/>
      <c r="I349" s="60"/>
    </row>
    <row r="350" spans="1:9" ht="16.5" customHeight="1">
      <c r="A350" s="3"/>
      <c r="B350" s="3"/>
      <c r="C350" s="14"/>
      <c r="D350" s="109"/>
      <c r="E350" s="14"/>
      <c r="F350" s="14"/>
      <c r="G350" s="14"/>
      <c r="H350" s="14"/>
      <c r="I350" s="60"/>
    </row>
    <row r="351" spans="1:9" ht="16.5" customHeight="1">
      <c r="A351" s="3"/>
      <c r="B351" s="3"/>
      <c r="C351" s="14"/>
      <c r="D351" s="109"/>
      <c r="E351" s="14"/>
      <c r="F351" s="14"/>
      <c r="G351" s="14"/>
      <c r="H351" s="14"/>
      <c r="I351" s="60"/>
    </row>
    <row r="352" spans="1:9" ht="16.5" customHeight="1">
      <c r="A352" s="3"/>
      <c r="B352" s="3"/>
      <c r="C352" s="14"/>
      <c r="D352" s="109"/>
      <c r="E352" s="14"/>
      <c r="F352" s="14"/>
      <c r="G352" s="14"/>
      <c r="H352" s="14"/>
      <c r="I352" s="60"/>
    </row>
    <row r="353" spans="1:9" ht="16.5" customHeight="1">
      <c r="A353" s="3"/>
      <c r="B353" s="3"/>
      <c r="C353" s="14"/>
      <c r="D353" s="109"/>
      <c r="E353" s="14"/>
      <c r="F353" s="14"/>
      <c r="G353" s="14"/>
      <c r="H353" s="14"/>
      <c r="I353" s="60"/>
    </row>
    <row r="354" spans="1:9" ht="16.5" customHeight="1">
      <c r="A354" s="3"/>
      <c r="B354" s="3"/>
      <c r="C354" s="14"/>
      <c r="D354" s="109"/>
      <c r="E354" s="14"/>
      <c r="F354" s="14"/>
      <c r="G354" s="14"/>
      <c r="H354" s="14"/>
      <c r="I354" s="60"/>
    </row>
    <row r="355" spans="1:9" ht="16.5" customHeight="1">
      <c r="A355" s="3"/>
      <c r="B355" s="3"/>
      <c r="C355" s="14"/>
      <c r="D355" s="109"/>
      <c r="E355" s="14"/>
      <c r="F355" s="14"/>
      <c r="G355" s="14"/>
      <c r="H355" s="14"/>
      <c r="I355" s="60"/>
    </row>
    <row r="356" spans="1:9" ht="16.5" customHeight="1">
      <c r="A356" s="3"/>
      <c r="B356" s="3"/>
      <c r="C356" s="14"/>
      <c r="D356" s="109"/>
      <c r="E356" s="14"/>
      <c r="F356" s="14"/>
      <c r="G356" s="14"/>
      <c r="H356" s="14"/>
      <c r="I356" s="60"/>
    </row>
    <row r="357" spans="1:9" ht="16.5" customHeight="1">
      <c r="A357" s="3"/>
      <c r="B357" s="3"/>
      <c r="C357" s="14"/>
      <c r="D357" s="109"/>
      <c r="E357" s="14"/>
      <c r="F357" s="14"/>
      <c r="G357" s="14"/>
      <c r="H357" s="14"/>
      <c r="I357" s="60"/>
    </row>
    <row r="358" spans="1:9" ht="16.5" customHeight="1">
      <c r="A358" s="3"/>
      <c r="B358" s="3"/>
      <c r="C358" s="14"/>
      <c r="D358" s="109"/>
      <c r="E358" s="14"/>
      <c r="F358" s="14"/>
      <c r="G358" s="14"/>
      <c r="H358" s="14"/>
      <c r="I358" s="60"/>
    </row>
    <row r="359" spans="1:9" ht="16.5" customHeight="1">
      <c r="A359" s="3"/>
      <c r="B359" s="3"/>
      <c r="C359" s="14"/>
      <c r="D359" s="109"/>
      <c r="E359" s="14"/>
      <c r="F359" s="14"/>
      <c r="G359" s="14"/>
      <c r="H359" s="14"/>
      <c r="I359" s="60"/>
    </row>
    <row r="360" spans="1:9" ht="16.5" customHeight="1">
      <c r="A360" s="3"/>
      <c r="B360" s="3"/>
      <c r="C360" s="14"/>
      <c r="D360" s="109"/>
      <c r="E360" s="14"/>
      <c r="F360" s="14"/>
      <c r="G360" s="14"/>
      <c r="H360" s="14"/>
      <c r="I360" s="60"/>
    </row>
    <row r="361" spans="1:9" ht="16.5" customHeight="1">
      <c r="A361" s="3"/>
      <c r="B361" s="3"/>
      <c r="C361" s="14"/>
      <c r="D361" s="109"/>
      <c r="E361" s="14"/>
      <c r="F361" s="14"/>
      <c r="G361" s="14"/>
      <c r="H361" s="14"/>
      <c r="I361" s="60"/>
    </row>
    <row r="362" spans="1:9" ht="16.5" customHeight="1">
      <c r="A362" s="3"/>
      <c r="B362" s="3"/>
      <c r="C362" s="14"/>
      <c r="D362" s="109"/>
      <c r="E362" s="14"/>
      <c r="F362" s="14"/>
      <c r="G362" s="14"/>
      <c r="H362" s="14"/>
      <c r="I362" s="60"/>
    </row>
    <row r="363" spans="1:9" ht="16.5" customHeight="1">
      <c r="A363" s="3"/>
      <c r="B363" s="3"/>
      <c r="C363" s="14"/>
      <c r="D363" s="109"/>
      <c r="E363" s="14"/>
      <c r="F363" s="14"/>
      <c r="G363" s="14"/>
      <c r="H363" s="14"/>
      <c r="I363" s="60"/>
    </row>
    <row r="364" spans="1:9" ht="16.5" customHeight="1">
      <c r="A364" s="3"/>
      <c r="B364" s="3"/>
      <c r="C364" s="14"/>
      <c r="D364" s="109"/>
      <c r="E364" s="14"/>
      <c r="F364" s="14"/>
      <c r="G364" s="14"/>
      <c r="H364" s="14"/>
      <c r="I364" s="60"/>
    </row>
    <row r="365" spans="1:9" ht="16.5" customHeight="1">
      <c r="A365" s="3"/>
      <c r="B365" s="3"/>
      <c r="C365" s="14"/>
      <c r="D365" s="109"/>
      <c r="E365" s="14"/>
      <c r="F365" s="14"/>
      <c r="G365" s="14"/>
      <c r="H365" s="14"/>
      <c r="I365" s="60"/>
    </row>
    <row r="366" spans="1:9" ht="16.5" customHeight="1">
      <c r="A366" s="3"/>
      <c r="B366" s="3"/>
      <c r="C366" s="14"/>
      <c r="D366" s="109"/>
      <c r="E366" s="14"/>
      <c r="F366" s="14"/>
      <c r="G366" s="14"/>
      <c r="H366" s="14"/>
      <c r="I366" s="60"/>
    </row>
    <row r="367" spans="1:9" ht="16.5" customHeight="1">
      <c r="A367" s="3"/>
      <c r="B367" s="3"/>
      <c r="C367" s="14"/>
      <c r="D367" s="109"/>
      <c r="E367" s="14"/>
      <c r="F367" s="14"/>
      <c r="G367" s="14"/>
      <c r="H367" s="14"/>
      <c r="I367" s="60"/>
    </row>
    <row r="368" spans="1:9" ht="16.5" customHeight="1">
      <c r="A368" s="3"/>
      <c r="B368" s="3"/>
      <c r="C368" s="14"/>
      <c r="D368" s="109"/>
      <c r="E368" s="14"/>
      <c r="F368" s="14"/>
      <c r="G368" s="14"/>
      <c r="H368" s="14"/>
      <c r="I368" s="60"/>
    </row>
    <row r="369" spans="1:9" ht="16.5" customHeight="1">
      <c r="A369" s="3"/>
      <c r="B369" s="3"/>
      <c r="C369" s="14"/>
      <c r="D369" s="109"/>
      <c r="E369" s="14"/>
      <c r="F369" s="14"/>
      <c r="G369" s="14"/>
      <c r="H369" s="14"/>
      <c r="I369" s="60"/>
    </row>
    <row r="370" spans="1:9" ht="16.5" customHeight="1">
      <c r="A370" s="3"/>
      <c r="B370" s="3"/>
      <c r="C370" s="14"/>
      <c r="D370" s="109"/>
      <c r="E370" s="14"/>
      <c r="F370" s="14"/>
      <c r="G370" s="14"/>
      <c r="H370" s="14"/>
      <c r="I370" s="60"/>
    </row>
    <row r="371" spans="1:9" ht="16.5" customHeight="1">
      <c r="A371" s="3"/>
      <c r="B371" s="3"/>
      <c r="C371" s="14"/>
      <c r="D371" s="109"/>
      <c r="E371" s="14"/>
      <c r="F371" s="14"/>
      <c r="G371" s="14"/>
      <c r="H371" s="14"/>
      <c r="I371" s="60"/>
    </row>
    <row r="372" spans="1:9" ht="16.5" customHeight="1">
      <c r="A372" s="3"/>
      <c r="B372" s="3"/>
      <c r="C372" s="14"/>
      <c r="D372" s="109"/>
      <c r="E372" s="14"/>
      <c r="F372" s="14"/>
      <c r="G372" s="14"/>
      <c r="H372" s="14"/>
      <c r="I372" s="60"/>
    </row>
    <row r="373" spans="1:9" ht="16.5" customHeight="1">
      <c r="A373" s="3"/>
      <c r="B373" s="3"/>
      <c r="C373" s="14"/>
      <c r="D373" s="109"/>
      <c r="E373" s="14"/>
      <c r="F373" s="14"/>
      <c r="G373" s="14"/>
      <c r="H373" s="14"/>
      <c r="I373" s="60"/>
    </row>
    <row r="374" spans="1:9" ht="16.5" customHeight="1">
      <c r="A374" s="3"/>
      <c r="B374" s="3"/>
      <c r="C374" s="14"/>
      <c r="D374" s="109"/>
      <c r="E374" s="14"/>
      <c r="F374" s="14"/>
      <c r="G374" s="14"/>
      <c r="H374" s="14"/>
      <c r="I374" s="60"/>
    </row>
    <row r="375" spans="1:9" ht="16.5" customHeight="1">
      <c r="A375" s="3"/>
      <c r="B375" s="3"/>
      <c r="C375" s="14"/>
      <c r="D375" s="109"/>
      <c r="E375" s="14"/>
      <c r="F375" s="14"/>
      <c r="G375" s="14"/>
      <c r="H375" s="14"/>
      <c r="I375" s="60"/>
    </row>
    <row r="376" spans="1:9" ht="16.5" customHeight="1">
      <c r="A376" s="3"/>
      <c r="B376" s="3"/>
      <c r="C376" s="14"/>
      <c r="D376" s="109"/>
      <c r="E376" s="14"/>
      <c r="F376" s="14"/>
      <c r="G376" s="14"/>
      <c r="H376" s="14"/>
      <c r="I376" s="60"/>
    </row>
    <row r="377" spans="1:9" ht="16.5" customHeight="1">
      <c r="A377" s="3"/>
      <c r="B377" s="3"/>
      <c r="C377" s="14"/>
      <c r="D377" s="109"/>
      <c r="E377" s="14"/>
      <c r="F377" s="14"/>
      <c r="G377" s="14"/>
      <c r="H377" s="14"/>
      <c r="I377" s="60"/>
    </row>
    <row r="378" spans="1:9" ht="16.5" customHeight="1">
      <c r="A378" s="3"/>
      <c r="B378" s="3"/>
      <c r="C378" s="14"/>
      <c r="D378" s="109"/>
      <c r="E378" s="14"/>
      <c r="F378" s="14"/>
      <c r="G378" s="14"/>
      <c r="H378" s="14"/>
      <c r="I378" s="60"/>
    </row>
    <row r="379" spans="1:9" ht="16.5" customHeight="1">
      <c r="A379" s="3"/>
      <c r="B379" s="3"/>
      <c r="C379" s="14"/>
      <c r="D379" s="109"/>
      <c r="E379" s="14"/>
      <c r="F379" s="14"/>
      <c r="G379" s="14"/>
      <c r="H379" s="14"/>
      <c r="I379" s="60"/>
    </row>
    <row r="380" spans="1:9" ht="16.5" customHeight="1">
      <c r="A380" s="3"/>
      <c r="B380" s="3"/>
      <c r="C380" s="14"/>
      <c r="D380" s="109"/>
      <c r="E380" s="14"/>
      <c r="F380" s="14"/>
      <c r="G380" s="14"/>
      <c r="H380" s="14"/>
      <c r="I380" s="60"/>
    </row>
    <row r="381" spans="1:9" ht="16.5" customHeight="1">
      <c r="A381" s="3"/>
      <c r="B381" s="3"/>
      <c r="C381" s="14"/>
      <c r="D381" s="109"/>
      <c r="E381" s="14"/>
      <c r="F381" s="14"/>
      <c r="G381" s="14"/>
      <c r="H381" s="14"/>
      <c r="I381" s="60"/>
    </row>
    <row r="382" spans="1:9" ht="16.5" customHeight="1">
      <c r="A382" s="3"/>
      <c r="B382" s="3"/>
      <c r="C382" s="14"/>
      <c r="D382" s="109"/>
      <c r="E382" s="14"/>
      <c r="F382" s="14"/>
      <c r="G382" s="14"/>
      <c r="H382" s="14"/>
      <c r="I382" s="60"/>
    </row>
    <row r="383" spans="1:9" ht="16.5" customHeight="1">
      <c r="A383" s="3"/>
      <c r="B383" s="3"/>
      <c r="C383" s="14"/>
      <c r="D383" s="109"/>
      <c r="E383" s="14"/>
      <c r="F383" s="14"/>
      <c r="G383" s="14"/>
      <c r="H383" s="14"/>
      <c r="I383" s="60"/>
    </row>
    <row r="384" spans="1:9" ht="16.5" customHeight="1">
      <c r="A384" s="3"/>
      <c r="B384" s="3"/>
      <c r="C384" s="14"/>
      <c r="D384" s="109"/>
      <c r="E384" s="14"/>
      <c r="F384" s="14"/>
      <c r="G384" s="14"/>
      <c r="H384" s="14"/>
      <c r="I384" s="60"/>
    </row>
    <row r="385" spans="1:9" ht="16.5" customHeight="1">
      <c r="A385" s="3"/>
      <c r="B385" s="3"/>
      <c r="C385" s="14"/>
      <c r="D385" s="109"/>
      <c r="E385" s="14"/>
      <c r="F385" s="14"/>
      <c r="G385" s="14"/>
      <c r="H385" s="14"/>
      <c r="I385" s="60"/>
    </row>
    <row r="386" spans="1:9" ht="16.5" customHeight="1">
      <c r="A386" s="3"/>
      <c r="B386" s="3"/>
      <c r="C386" s="14"/>
      <c r="D386" s="109"/>
      <c r="E386" s="14"/>
      <c r="F386" s="14"/>
      <c r="G386" s="14"/>
      <c r="H386" s="14"/>
      <c r="I386" s="60"/>
    </row>
    <row r="387" spans="1:9" ht="16.5" customHeight="1">
      <c r="A387" s="3"/>
      <c r="B387" s="3"/>
      <c r="C387" s="14"/>
      <c r="D387" s="109"/>
      <c r="E387" s="14"/>
      <c r="F387" s="14"/>
      <c r="G387" s="14"/>
      <c r="H387" s="14"/>
      <c r="I387" s="60"/>
    </row>
    <row r="388" spans="1:9" ht="16.5" customHeight="1">
      <c r="A388" s="3"/>
      <c r="B388" s="3"/>
      <c r="C388" s="14"/>
      <c r="D388" s="109"/>
      <c r="E388" s="14"/>
      <c r="F388" s="14"/>
      <c r="G388" s="14"/>
      <c r="H388" s="14"/>
      <c r="I388" s="60"/>
    </row>
    <row r="389" spans="1:9" ht="16.5" customHeight="1">
      <c r="A389" s="3"/>
      <c r="B389" s="3"/>
      <c r="C389" s="14"/>
      <c r="D389" s="109"/>
      <c r="E389" s="14"/>
      <c r="F389" s="14"/>
      <c r="G389" s="14"/>
      <c r="H389" s="14"/>
      <c r="I389" s="60"/>
    </row>
    <row r="390" spans="1:9" ht="16.5" customHeight="1">
      <c r="A390" s="3"/>
      <c r="B390" s="3"/>
      <c r="C390" s="14"/>
      <c r="D390" s="109"/>
      <c r="E390" s="14"/>
      <c r="F390" s="14"/>
      <c r="G390" s="14"/>
      <c r="H390" s="14"/>
      <c r="I390" s="60"/>
    </row>
    <row r="391" spans="1:9" ht="16.5" customHeight="1">
      <c r="A391" s="3"/>
      <c r="B391" s="3"/>
      <c r="C391" s="14"/>
      <c r="D391" s="109"/>
      <c r="E391" s="14"/>
      <c r="F391" s="14"/>
      <c r="G391" s="14"/>
      <c r="H391" s="14"/>
      <c r="I391" s="60"/>
    </row>
    <row r="392" spans="1:9" ht="16.5" customHeight="1">
      <c r="A392" s="3"/>
      <c r="B392" s="3"/>
      <c r="C392" s="14"/>
      <c r="D392" s="109"/>
      <c r="E392" s="14"/>
      <c r="F392" s="14"/>
      <c r="G392" s="14"/>
      <c r="H392" s="14"/>
      <c r="I392" s="60"/>
    </row>
    <row r="393" spans="1:9" ht="16.5" customHeight="1">
      <c r="A393" s="3"/>
      <c r="B393" s="3"/>
      <c r="C393" s="14"/>
      <c r="D393" s="109"/>
      <c r="E393" s="14"/>
      <c r="F393" s="14"/>
      <c r="G393" s="14"/>
      <c r="H393" s="14"/>
      <c r="I393" s="60"/>
    </row>
    <row r="394" spans="1:9" ht="16.5" customHeight="1">
      <c r="A394" s="3"/>
      <c r="B394" s="3"/>
      <c r="C394" s="14"/>
      <c r="D394" s="109"/>
      <c r="E394" s="14"/>
      <c r="F394" s="14"/>
      <c r="G394" s="14"/>
      <c r="H394" s="14"/>
      <c r="I394" s="60"/>
    </row>
    <row r="395" spans="1:9" ht="16.5" customHeight="1">
      <c r="A395" s="3"/>
      <c r="B395" s="3"/>
      <c r="C395" s="14"/>
      <c r="D395" s="109"/>
      <c r="E395" s="14"/>
      <c r="F395" s="14"/>
      <c r="G395" s="14"/>
      <c r="H395" s="14"/>
      <c r="I395" s="60"/>
    </row>
    <row r="396" spans="1:9" ht="16.5" customHeight="1">
      <c r="A396" s="3"/>
      <c r="B396" s="3"/>
      <c r="C396" s="14"/>
      <c r="D396" s="109"/>
      <c r="E396" s="14"/>
      <c r="F396" s="14"/>
      <c r="G396" s="14"/>
      <c r="H396" s="14"/>
      <c r="I396" s="60"/>
    </row>
    <row r="397" spans="1:9" ht="16.5" customHeight="1">
      <c r="A397" s="3"/>
      <c r="B397" s="3"/>
      <c r="C397" s="14"/>
      <c r="D397" s="109"/>
      <c r="E397" s="14"/>
      <c r="F397" s="14"/>
      <c r="G397" s="14"/>
      <c r="H397" s="14"/>
      <c r="I397" s="60"/>
    </row>
    <row r="398" spans="1:9" ht="16.5" customHeight="1">
      <c r="A398" s="3"/>
      <c r="B398" s="3"/>
      <c r="C398" s="14"/>
      <c r="D398" s="109"/>
      <c r="E398" s="14"/>
      <c r="F398" s="14"/>
      <c r="G398" s="14"/>
      <c r="H398" s="14"/>
      <c r="I398" s="60"/>
    </row>
    <row r="399" spans="1:9" ht="16.5" customHeight="1">
      <c r="A399" s="3"/>
      <c r="B399" s="3"/>
      <c r="C399" s="14"/>
      <c r="D399" s="109"/>
      <c r="E399" s="14"/>
      <c r="F399" s="14"/>
      <c r="G399" s="14"/>
      <c r="H399" s="14"/>
      <c r="I399" s="60"/>
    </row>
    <row r="400" spans="1:9" ht="16.5" customHeight="1">
      <c r="A400" s="3"/>
      <c r="B400" s="3"/>
      <c r="C400" s="14"/>
      <c r="D400" s="109"/>
      <c r="E400" s="14"/>
      <c r="F400" s="14"/>
      <c r="G400" s="14"/>
      <c r="H400" s="14"/>
      <c r="I400" s="60"/>
    </row>
    <row r="401" spans="1:9" ht="16.5" customHeight="1">
      <c r="A401" s="3"/>
      <c r="B401" s="3"/>
      <c r="C401" s="14"/>
      <c r="D401" s="109"/>
      <c r="E401" s="14"/>
      <c r="F401" s="14"/>
      <c r="G401" s="14"/>
      <c r="H401" s="14"/>
      <c r="I401" s="60"/>
    </row>
    <row r="402" spans="1:9" ht="16.5" customHeight="1">
      <c r="A402" s="3"/>
      <c r="B402" s="3"/>
      <c r="C402" s="14"/>
      <c r="D402" s="109"/>
      <c r="E402" s="14"/>
      <c r="F402" s="14"/>
      <c r="G402" s="14"/>
      <c r="H402" s="14"/>
      <c r="I402" s="60"/>
    </row>
    <row r="403" spans="1:9" ht="16.5" customHeight="1">
      <c r="A403" s="3"/>
      <c r="B403" s="3"/>
      <c r="C403" s="14"/>
      <c r="D403" s="109"/>
      <c r="E403" s="14"/>
      <c r="F403" s="14"/>
      <c r="G403" s="14"/>
      <c r="H403" s="14"/>
      <c r="I403" s="60"/>
    </row>
    <row r="404" spans="1:9" ht="16.5" customHeight="1">
      <c r="A404" s="3"/>
      <c r="B404" s="3"/>
      <c r="C404" s="14"/>
      <c r="D404" s="109"/>
      <c r="E404" s="14"/>
      <c r="F404" s="14"/>
      <c r="G404" s="14"/>
      <c r="H404" s="14"/>
      <c r="I404" s="60"/>
    </row>
    <row r="405" spans="1:9" ht="16.5" customHeight="1">
      <c r="A405" s="3"/>
      <c r="B405" s="3"/>
      <c r="C405" s="14"/>
      <c r="D405" s="109"/>
      <c r="E405" s="14"/>
      <c r="F405" s="14"/>
      <c r="G405" s="14"/>
      <c r="H405" s="14"/>
      <c r="I405" s="60"/>
    </row>
    <row r="406" spans="1:9" ht="16.5" customHeight="1">
      <c r="A406" s="3"/>
      <c r="B406" s="3"/>
      <c r="C406" s="14"/>
      <c r="D406" s="109"/>
      <c r="E406" s="14"/>
      <c r="F406" s="14"/>
      <c r="G406" s="14"/>
      <c r="H406" s="14"/>
      <c r="I406" s="60"/>
    </row>
    <row r="407" spans="1:9" ht="16.5" customHeight="1">
      <c r="A407" s="3"/>
      <c r="B407" s="3"/>
      <c r="C407" s="14"/>
      <c r="D407" s="109"/>
      <c r="E407" s="14"/>
      <c r="F407" s="14"/>
      <c r="G407" s="14"/>
      <c r="H407" s="14"/>
      <c r="I407" s="60"/>
    </row>
    <row r="408" spans="1:9" ht="16.5" customHeight="1">
      <c r="A408" s="3"/>
      <c r="B408" s="3"/>
      <c r="C408" s="14"/>
      <c r="D408" s="109"/>
      <c r="E408" s="14"/>
      <c r="F408" s="14"/>
      <c r="G408" s="14"/>
      <c r="H408" s="14"/>
      <c r="I408" s="60"/>
    </row>
    <row r="409" spans="1:9" ht="16.5" customHeight="1">
      <c r="A409" s="3"/>
      <c r="B409" s="3"/>
      <c r="C409" s="14"/>
      <c r="D409" s="109"/>
      <c r="E409" s="14"/>
      <c r="F409" s="14"/>
      <c r="G409" s="14"/>
      <c r="H409" s="14"/>
      <c r="I409" s="60"/>
    </row>
    <row r="410" spans="1:9" ht="16.5" customHeight="1">
      <c r="A410" s="3"/>
      <c r="B410" s="3"/>
      <c r="C410" s="14"/>
      <c r="D410" s="109"/>
      <c r="E410" s="14"/>
      <c r="F410" s="14"/>
      <c r="G410" s="14"/>
      <c r="H410" s="14"/>
      <c r="I410" s="60"/>
    </row>
    <row r="411" spans="1:9" ht="16.5" customHeight="1">
      <c r="A411" s="3"/>
      <c r="B411" s="3"/>
      <c r="C411" s="14"/>
      <c r="D411" s="109"/>
      <c r="E411" s="14"/>
      <c r="F411" s="14"/>
      <c r="G411" s="14"/>
      <c r="H411" s="14"/>
      <c r="I411" s="60"/>
    </row>
    <row r="412" spans="1:9" ht="16.5" customHeight="1">
      <c r="A412" s="3"/>
      <c r="B412" s="3"/>
      <c r="C412" s="14"/>
      <c r="D412" s="109"/>
      <c r="E412" s="14"/>
      <c r="F412" s="14"/>
      <c r="G412" s="14"/>
      <c r="H412" s="14"/>
      <c r="I412" s="60"/>
    </row>
    <row r="413" spans="1:9" ht="16.5" customHeight="1">
      <c r="A413" s="3"/>
      <c r="B413" s="3"/>
      <c r="C413" s="14"/>
      <c r="D413" s="109"/>
      <c r="E413" s="14"/>
      <c r="F413" s="14"/>
      <c r="G413" s="14"/>
      <c r="H413" s="14"/>
      <c r="I413" s="60"/>
    </row>
    <row r="414" spans="1:9" ht="16.5" customHeight="1">
      <c r="A414" s="3"/>
      <c r="B414" s="3"/>
      <c r="C414" s="14"/>
      <c r="D414" s="109"/>
      <c r="E414" s="14"/>
      <c r="F414" s="14"/>
      <c r="G414" s="14"/>
      <c r="H414" s="14"/>
      <c r="I414" s="60"/>
    </row>
    <row r="415" spans="1:9" ht="16.5" customHeight="1">
      <c r="A415" s="3"/>
      <c r="B415" s="3"/>
      <c r="C415" s="14"/>
      <c r="D415" s="109"/>
      <c r="E415" s="14"/>
      <c r="F415" s="14"/>
      <c r="G415" s="14"/>
      <c r="H415" s="14"/>
      <c r="I415" s="60"/>
    </row>
    <row r="416" spans="1:9" ht="16.5" customHeight="1">
      <c r="A416" s="3"/>
      <c r="B416" s="3"/>
      <c r="C416" s="14"/>
      <c r="D416" s="109"/>
      <c r="E416" s="14"/>
      <c r="F416" s="14"/>
      <c r="G416" s="14"/>
      <c r="H416" s="14"/>
      <c r="I416" s="60"/>
    </row>
    <row r="417" spans="1:9" ht="16.5" customHeight="1">
      <c r="A417" s="3"/>
      <c r="B417" s="3"/>
      <c r="C417" s="14"/>
      <c r="D417" s="109"/>
      <c r="E417" s="14"/>
      <c r="F417" s="14"/>
      <c r="G417" s="14"/>
      <c r="H417" s="14"/>
      <c r="I417" s="60"/>
    </row>
    <row r="418" spans="1:9" ht="16.5" customHeight="1">
      <c r="A418" s="3"/>
      <c r="B418" s="3"/>
      <c r="C418" s="14"/>
      <c r="D418" s="109"/>
      <c r="E418" s="14"/>
      <c r="F418" s="14"/>
      <c r="G418" s="14"/>
      <c r="H418" s="14"/>
      <c r="I418" s="60"/>
    </row>
    <row r="419" spans="1:9" ht="16.5" customHeight="1">
      <c r="A419" s="3"/>
      <c r="B419" s="3"/>
      <c r="C419" s="14"/>
      <c r="D419" s="109"/>
      <c r="E419" s="14"/>
      <c r="F419" s="14"/>
      <c r="G419" s="14"/>
      <c r="H419" s="14"/>
      <c r="I419" s="60"/>
    </row>
    <row r="420" spans="1:9" ht="16.5" customHeight="1">
      <c r="A420" s="3"/>
      <c r="B420" s="3"/>
      <c r="C420" s="14"/>
      <c r="D420" s="109"/>
      <c r="E420" s="14"/>
      <c r="F420" s="14"/>
      <c r="G420" s="14"/>
      <c r="H420" s="14"/>
      <c r="I420" s="60"/>
    </row>
    <row r="421" spans="1:9" ht="16.5" customHeight="1">
      <c r="A421" s="3"/>
      <c r="B421" s="3"/>
      <c r="C421" s="14"/>
      <c r="D421" s="109"/>
      <c r="E421" s="14"/>
      <c r="F421" s="14"/>
      <c r="G421" s="14"/>
      <c r="H421" s="14"/>
      <c r="I421" s="60"/>
    </row>
    <row r="422" spans="1:9" ht="16.5" customHeight="1">
      <c r="A422" s="3"/>
      <c r="B422" s="3"/>
      <c r="C422" s="14"/>
      <c r="D422" s="109"/>
      <c r="E422" s="14"/>
      <c r="F422" s="14"/>
      <c r="G422" s="14"/>
      <c r="H422" s="14"/>
      <c r="I422" s="60"/>
    </row>
    <row r="423" spans="1:9" ht="16.5" customHeight="1">
      <c r="A423" s="3"/>
      <c r="B423" s="3"/>
      <c r="C423" s="14"/>
      <c r="D423" s="109"/>
      <c r="E423" s="14"/>
      <c r="F423" s="14"/>
      <c r="G423" s="14"/>
      <c r="H423" s="14"/>
      <c r="I423" s="60"/>
    </row>
    <row r="424" spans="1:9" ht="16.5" customHeight="1">
      <c r="A424" s="3"/>
      <c r="B424" s="3"/>
      <c r="C424" s="14"/>
      <c r="D424" s="109"/>
      <c r="E424" s="14"/>
      <c r="F424" s="14"/>
      <c r="G424" s="14"/>
      <c r="H424" s="14"/>
      <c r="I424" s="60"/>
    </row>
    <row r="425" spans="1:9" ht="16.5" customHeight="1">
      <c r="A425" s="3"/>
      <c r="B425" s="3"/>
      <c r="C425" s="14"/>
      <c r="D425" s="109"/>
      <c r="E425" s="14"/>
      <c r="F425" s="14"/>
      <c r="G425" s="14"/>
      <c r="H425" s="14"/>
      <c r="I425" s="60"/>
    </row>
    <row r="426" spans="1:9" ht="16.5" customHeight="1">
      <c r="A426" s="3"/>
      <c r="B426" s="3"/>
      <c r="C426" s="14"/>
      <c r="D426" s="109"/>
      <c r="E426" s="14"/>
      <c r="F426" s="14"/>
      <c r="G426" s="14"/>
      <c r="H426" s="14"/>
      <c r="I426" s="60"/>
    </row>
    <row r="427" spans="1:9" ht="16.5" customHeight="1">
      <c r="A427" s="3"/>
      <c r="B427" s="3"/>
      <c r="C427" s="14"/>
      <c r="D427" s="109"/>
      <c r="E427" s="14"/>
      <c r="F427" s="14"/>
      <c r="G427" s="14"/>
      <c r="H427" s="14"/>
      <c r="I427" s="60"/>
    </row>
    <row r="428" spans="1:9" ht="16.5" customHeight="1">
      <c r="A428" s="3"/>
      <c r="B428" s="3"/>
      <c r="C428" s="14"/>
      <c r="D428" s="109"/>
      <c r="E428" s="14"/>
      <c r="F428" s="14"/>
      <c r="G428" s="14"/>
      <c r="H428" s="14"/>
      <c r="I428" s="60"/>
    </row>
    <row r="429" spans="1:9" ht="16.5" customHeight="1">
      <c r="A429" s="3"/>
      <c r="B429" s="3"/>
      <c r="C429" s="14"/>
      <c r="D429" s="109"/>
      <c r="E429" s="14"/>
      <c r="F429" s="14"/>
      <c r="G429" s="14"/>
      <c r="H429" s="14"/>
      <c r="I429" s="60"/>
    </row>
    <row r="430" spans="1:9" ht="16.5" customHeight="1">
      <c r="A430" s="3"/>
      <c r="B430" s="3"/>
      <c r="C430" s="14"/>
      <c r="D430" s="109"/>
      <c r="E430" s="14"/>
      <c r="F430" s="14"/>
      <c r="G430" s="14"/>
      <c r="H430" s="14"/>
      <c r="I430" s="60"/>
    </row>
    <row r="431" spans="1:9" ht="16.5" customHeight="1">
      <c r="A431" s="3"/>
      <c r="B431" s="3"/>
      <c r="C431" s="14"/>
      <c r="D431" s="109"/>
      <c r="E431" s="14"/>
      <c r="F431" s="14"/>
      <c r="G431" s="14"/>
      <c r="H431" s="14"/>
      <c r="I431" s="60"/>
    </row>
    <row r="432" spans="1:9" ht="16.5" customHeight="1">
      <c r="A432" s="3"/>
      <c r="B432" s="3"/>
      <c r="C432" s="14"/>
      <c r="D432" s="109"/>
      <c r="E432" s="14"/>
      <c r="F432" s="14"/>
      <c r="G432" s="14"/>
      <c r="H432" s="14"/>
      <c r="I432" s="60"/>
    </row>
    <row r="433" spans="1:9" ht="16.5" customHeight="1">
      <c r="A433" s="3"/>
      <c r="B433" s="3"/>
      <c r="C433" s="14"/>
      <c r="D433" s="109"/>
      <c r="E433" s="14"/>
      <c r="F433" s="14"/>
      <c r="G433" s="14"/>
      <c r="H433" s="14"/>
      <c r="I433" s="60"/>
    </row>
    <row r="434" spans="1:9" ht="16.5" customHeight="1">
      <c r="A434" s="3"/>
      <c r="B434" s="3"/>
      <c r="C434" s="14"/>
      <c r="D434" s="109"/>
      <c r="E434" s="14"/>
      <c r="F434" s="14"/>
      <c r="G434" s="14"/>
      <c r="H434" s="14"/>
      <c r="I434" s="60"/>
    </row>
    <row r="435" spans="1:9" ht="16.5" customHeight="1">
      <c r="A435" s="3"/>
      <c r="B435" s="3"/>
      <c r="C435" s="14"/>
      <c r="D435" s="109"/>
      <c r="E435" s="14"/>
      <c r="F435" s="14"/>
      <c r="G435" s="14"/>
      <c r="H435" s="14"/>
      <c r="I435" s="60"/>
    </row>
    <row r="436" spans="1:9" ht="16.5" customHeight="1">
      <c r="A436" s="3"/>
      <c r="B436" s="3"/>
      <c r="C436" s="14"/>
      <c r="D436" s="109"/>
      <c r="E436" s="14"/>
      <c r="F436" s="14"/>
      <c r="G436" s="14"/>
      <c r="H436" s="14"/>
      <c r="I436" s="60"/>
    </row>
    <row r="437" spans="1:9" ht="16.5" customHeight="1">
      <c r="A437" s="3"/>
      <c r="B437" s="3"/>
      <c r="C437" s="14"/>
      <c r="D437" s="109"/>
      <c r="E437" s="14"/>
      <c r="F437" s="14"/>
      <c r="G437" s="14"/>
      <c r="H437" s="14"/>
      <c r="I437" s="60"/>
    </row>
    <row r="438" spans="1:9" ht="16.5" customHeight="1">
      <c r="A438" s="3"/>
      <c r="B438" s="3"/>
      <c r="C438" s="14"/>
      <c r="D438" s="109"/>
      <c r="E438" s="14"/>
      <c r="F438" s="14"/>
      <c r="G438" s="14"/>
      <c r="H438" s="14"/>
      <c r="I438" s="60"/>
    </row>
    <row r="439" spans="1:9" ht="16.5" customHeight="1">
      <c r="A439" s="3"/>
      <c r="B439" s="3"/>
      <c r="C439" s="14"/>
      <c r="D439" s="109"/>
      <c r="E439" s="14"/>
      <c r="F439" s="14"/>
      <c r="G439" s="14"/>
      <c r="H439" s="14"/>
      <c r="I439" s="60"/>
    </row>
    <row r="440" spans="1:9" ht="16.5" customHeight="1">
      <c r="A440" s="3"/>
      <c r="B440" s="3"/>
      <c r="C440" s="14"/>
      <c r="D440" s="109"/>
      <c r="E440" s="14"/>
      <c r="F440" s="14"/>
      <c r="G440" s="14"/>
      <c r="H440" s="14"/>
      <c r="I440" s="60"/>
    </row>
    <row r="441" spans="1:9" ht="16.5" customHeight="1">
      <c r="A441" s="3"/>
      <c r="B441" s="3"/>
      <c r="C441" s="14"/>
      <c r="D441" s="109"/>
      <c r="E441" s="14"/>
      <c r="F441" s="14"/>
      <c r="G441" s="14"/>
      <c r="H441" s="14"/>
      <c r="I441" s="60"/>
    </row>
    <row r="442" spans="1:9" ht="16.5" customHeight="1">
      <c r="A442" s="3"/>
      <c r="B442" s="3"/>
      <c r="C442" s="14"/>
      <c r="D442" s="109"/>
      <c r="E442" s="14"/>
      <c r="F442" s="14"/>
      <c r="G442" s="14"/>
      <c r="H442" s="14"/>
      <c r="I442" s="60"/>
    </row>
    <row r="443" spans="1:9" ht="16.5" customHeight="1">
      <c r="A443" s="3"/>
      <c r="B443" s="3"/>
      <c r="C443" s="14"/>
      <c r="D443" s="109"/>
      <c r="E443" s="14"/>
      <c r="F443" s="14"/>
      <c r="G443" s="14"/>
      <c r="H443" s="14"/>
      <c r="I443" s="60"/>
    </row>
    <row r="444" spans="1:9" ht="16.5" customHeight="1">
      <c r="A444" s="3"/>
      <c r="B444" s="3"/>
      <c r="C444" s="14"/>
      <c r="D444" s="109"/>
      <c r="E444" s="14"/>
      <c r="F444" s="14"/>
      <c r="G444" s="14"/>
      <c r="H444" s="14"/>
      <c r="I444" s="60"/>
    </row>
    <row r="445" spans="1:9" ht="16.5" customHeight="1">
      <c r="A445" s="3"/>
      <c r="B445" s="3"/>
      <c r="C445" s="14"/>
      <c r="D445" s="109"/>
      <c r="E445" s="14"/>
      <c r="F445" s="14"/>
      <c r="G445" s="14"/>
      <c r="H445" s="14"/>
      <c r="I445" s="60"/>
    </row>
    <row r="446" spans="1:9" ht="16.5" customHeight="1">
      <c r="A446" s="3"/>
      <c r="B446" s="3"/>
      <c r="C446" s="14"/>
      <c r="D446" s="109"/>
      <c r="E446" s="14"/>
      <c r="F446" s="14"/>
      <c r="G446" s="14"/>
      <c r="H446" s="14"/>
      <c r="I446" s="60"/>
    </row>
    <row r="447" spans="1:9" ht="16.5" customHeight="1">
      <c r="A447" s="3"/>
      <c r="B447" s="3"/>
      <c r="C447" s="14"/>
      <c r="D447" s="109"/>
      <c r="E447" s="14"/>
      <c r="F447" s="14"/>
      <c r="G447" s="14"/>
      <c r="H447" s="14"/>
      <c r="I447" s="60"/>
    </row>
    <row r="448" spans="1:9" ht="16.5" customHeight="1">
      <c r="A448" s="3"/>
      <c r="B448" s="3"/>
      <c r="C448" s="14"/>
      <c r="D448" s="109"/>
      <c r="E448" s="14"/>
      <c r="F448" s="14"/>
      <c r="G448" s="14"/>
      <c r="H448" s="14"/>
      <c r="I448" s="60"/>
    </row>
    <row r="449" spans="1:9" ht="16.5" customHeight="1">
      <c r="A449" s="3"/>
      <c r="B449" s="3"/>
      <c r="C449" s="14"/>
      <c r="D449" s="109"/>
      <c r="E449" s="14"/>
      <c r="F449" s="14"/>
      <c r="G449" s="14"/>
      <c r="H449" s="14"/>
      <c r="I449" s="60"/>
    </row>
    <row r="450" spans="1:9" ht="16.5" customHeight="1">
      <c r="A450" s="3"/>
      <c r="B450" s="3"/>
      <c r="C450" s="14"/>
      <c r="D450" s="109"/>
      <c r="E450" s="14"/>
      <c r="F450" s="14"/>
      <c r="G450" s="14"/>
      <c r="H450" s="14"/>
      <c r="I450" s="60"/>
    </row>
    <row r="451" spans="1:9" ht="16.5" customHeight="1">
      <c r="A451" s="3"/>
      <c r="B451" s="3"/>
      <c r="C451" s="14"/>
      <c r="D451" s="109"/>
      <c r="E451" s="14"/>
      <c r="F451" s="14"/>
      <c r="G451" s="14"/>
      <c r="H451" s="14"/>
      <c r="I451" s="60"/>
    </row>
    <row r="452" spans="1:9" ht="16.5" customHeight="1">
      <c r="A452" s="3"/>
      <c r="B452" s="3"/>
      <c r="C452" s="14"/>
      <c r="D452" s="109"/>
      <c r="E452" s="14"/>
      <c r="F452" s="14"/>
      <c r="G452" s="14"/>
      <c r="H452" s="14"/>
      <c r="I452" s="60"/>
    </row>
    <row r="453" spans="1:9" ht="16.5" customHeight="1">
      <c r="A453" s="3"/>
      <c r="B453" s="3"/>
      <c r="C453" s="14"/>
      <c r="D453" s="109"/>
      <c r="E453" s="14"/>
      <c r="F453" s="14"/>
      <c r="G453" s="14"/>
      <c r="H453" s="14"/>
      <c r="I453" s="60"/>
    </row>
    <row r="454" spans="1:9" ht="16.5" customHeight="1">
      <c r="A454" s="3"/>
      <c r="B454" s="3"/>
      <c r="C454" s="14"/>
      <c r="D454" s="109"/>
      <c r="E454" s="14"/>
      <c r="F454" s="14"/>
      <c r="G454" s="14"/>
      <c r="H454" s="14"/>
      <c r="I454" s="60"/>
    </row>
    <row r="455" spans="1:9" ht="16.5" customHeight="1">
      <c r="A455" s="3"/>
      <c r="B455" s="3"/>
      <c r="C455" s="14"/>
      <c r="D455" s="109"/>
      <c r="E455" s="14"/>
      <c r="F455" s="14"/>
      <c r="G455" s="14"/>
      <c r="H455" s="14"/>
      <c r="I455" s="60"/>
    </row>
    <row r="456" spans="1:9" ht="16.5" customHeight="1">
      <c r="A456" s="3"/>
      <c r="B456" s="3"/>
      <c r="C456" s="14"/>
      <c r="D456" s="109"/>
      <c r="E456" s="14"/>
      <c r="F456" s="14"/>
      <c r="G456" s="14"/>
      <c r="H456" s="14"/>
      <c r="I456" s="60"/>
    </row>
    <row r="457" spans="1:9" ht="16.5" customHeight="1">
      <c r="A457" s="3"/>
      <c r="B457" s="3"/>
      <c r="C457" s="14"/>
      <c r="D457" s="109"/>
      <c r="E457" s="14"/>
      <c r="F457" s="14"/>
      <c r="G457" s="14"/>
      <c r="H457" s="14"/>
      <c r="I457" s="60"/>
    </row>
    <row r="458" spans="1:9" ht="16.5" customHeight="1">
      <c r="A458" s="3"/>
      <c r="B458" s="3"/>
      <c r="C458" s="14"/>
      <c r="D458" s="109"/>
      <c r="E458" s="14"/>
      <c r="F458" s="14"/>
      <c r="G458" s="14"/>
      <c r="H458" s="14"/>
      <c r="I458" s="60"/>
    </row>
    <row r="459" spans="1:9" ht="16.5" customHeight="1">
      <c r="A459" s="3"/>
      <c r="B459" s="3"/>
      <c r="C459" s="14"/>
      <c r="D459" s="109"/>
      <c r="E459" s="14"/>
      <c r="F459" s="14"/>
      <c r="G459" s="14"/>
      <c r="H459" s="14"/>
      <c r="I459" s="60"/>
    </row>
    <row r="460" spans="1:9" ht="16.5" customHeight="1">
      <c r="A460" s="3"/>
      <c r="B460" s="3"/>
      <c r="C460" s="14"/>
      <c r="D460" s="109"/>
      <c r="E460" s="14"/>
      <c r="F460" s="14"/>
      <c r="G460" s="14"/>
      <c r="H460" s="14"/>
      <c r="I460" s="60"/>
    </row>
    <row r="461" spans="1:9" ht="16.5" customHeight="1">
      <c r="A461" s="3"/>
      <c r="B461" s="3"/>
      <c r="C461" s="14"/>
      <c r="D461" s="109"/>
      <c r="E461" s="14"/>
      <c r="F461" s="14"/>
      <c r="G461" s="14"/>
      <c r="H461" s="14"/>
      <c r="I461" s="60"/>
    </row>
    <row r="462" spans="1:9" ht="16.5" customHeight="1">
      <c r="A462" s="3"/>
      <c r="B462" s="3"/>
      <c r="C462" s="14"/>
      <c r="D462" s="109"/>
      <c r="E462" s="14"/>
      <c r="F462" s="14"/>
      <c r="G462" s="14"/>
      <c r="H462" s="14"/>
      <c r="I462" s="60"/>
    </row>
    <row r="463" spans="1:9" ht="16.5" customHeight="1">
      <c r="A463" s="3"/>
      <c r="B463" s="3"/>
      <c r="C463" s="14"/>
      <c r="D463" s="109"/>
      <c r="E463" s="14"/>
      <c r="F463" s="14"/>
      <c r="G463" s="14"/>
      <c r="H463" s="14"/>
      <c r="I463" s="60"/>
    </row>
    <row r="464" spans="1:9" ht="16.5" customHeight="1">
      <c r="A464" s="3"/>
      <c r="B464" s="3"/>
      <c r="C464" s="14"/>
      <c r="D464" s="109"/>
      <c r="E464" s="14"/>
      <c r="F464" s="14"/>
      <c r="G464" s="14"/>
      <c r="H464" s="14"/>
      <c r="I464" s="60"/>
    </row>
    <row r="465" spans="1:9" ht="16.5" customHeight="1">
      <c r="A465" s="3"/>
      <c r="B465" s="3"/>
      <c r="C465" s="14"/>
      <c r="D465" s="109"/>
      <c r="E465" s="14"/>
      <c r="F465" s="14"/>
      <c r="G465" s="14"/>
      <c r="H465" s="14"/>
      <c r="I465" s="60"/>
    </row>
    <row r="466" spans="1:9" ht="16.5" customHeight="1">
      <c r="A466" s="3"/>
      <c r="B466" s="3"/>
      <c r="C466" s="14"/>
      <c r="D466" s="109"/>
      <c r="E466" s="14"/>
      <c r="F466" s="14"/>
      <c r="G466" s="14"/>
      <c r="H466" s="14"/>
      <c r="I466" s="60"/>
    </row>
    <row r="467" spans="1:9" ht="16.5" customHeight="1">
      <c r="A467" s="3"/>
      <c r="B467" s="3"/>
      <c r="C467" s="14"/>
      <c r="D467" s="109"/>
      <c r="E467" s="14"/>
      <c r="F467" s="14"/>
      <c r="G467" s="14"/>
      <c r="H467" s="14"/>
      <c r="I467" s="60"/>
    </row>
    <row r="468" spans="1:9" ht="16.5" customHeight="1">
      <c r="A468" s="3"/>
      <c r="B468" s="3"/>
      <c r="C468" s="14"/>
      <c r="D468" s="109"/>
      <c r="E468" s="14"/>
      <c r="F468" s="14"/>
      <c r="G468" s="14"/>
      <c r="H468" s="14"/>
      <c r="I468" s="60"/>
    </row>
    <row r="469" spans="1:9" ht="16.5" customHeight="1">
      <c r="A469" s="3"/>
      <c r="B469" s="3"/>
      <c r="C469" s="14"/>
      <c r="D469" s="109"/>
      <c r="E469" s="14"/>
      <c r="F469" s="14"/>
      <c r="G469" s="14"/>
      <c r="H469" s="14"/>
      <c r="I469" s="60"/>
    </row>
    <row r="470" spans="1:9" ht="16.5" customHeight="1">
      <c r="A470" s="3"/>
      <c r="B470" s="3"/>
      <c r="C470" s="14"/>
      <c r="D470" s="109"/>
      <c r="E470" s="14"/>
      <c r="F470" s="14"/>
      <c r="G470" s="14"/>
      <c r="H470" s="14"/>
      <c r="I470" s="60"/>
    </row>
    <row r="471" spans="1:9" ht="16.5" customHeight="1">
      <c r="A471" s="3"/>
      <c r="B471" s="3"/>
      <c r="C471" s="14"/>
      <c r="D471" s="109"/>
      <c r="E471" s="14"/>
      <c r="F471" s="14"/>
      <c r="G471" s="14"/>
      <c r="H471" s="14"/>
      <c r="I471" s="60"/>
    </row>
    <row r="472" spans="1:9" ht="16.5" customHeight="1">
      <c r="A472" s="3"/>
      <c r="B472" s="3"/>
      <c r="C472" s="14"/>
      <c r="D472" s="109"/>
      <c r="E472" s="14"/>
      <c r="F472" s="14"/>
      <c r="G472" s="14"/>
      <c r="H472" s="14"/>
      <c r="I472" s="60"/>
    </row>
    <row r="473" spans="1:9" ht="16.5" customHeight="1">
      <c r="A473" s="3"/>
      <c r="B473" s="3"/>
      <c r="C473" s="14"/>
      <c r="D473" s="109"/>
      <c r="E473" s="14"/>
      <c r="F473" s="14"/>
      <c r="G473" s="14"/>
      <c r="H473" s="14"/>
      <c r="I473" s="60"/>
    </row>
    <row r="474" spans="1:9" ht="16.5" customHeight="1">
      <c r="A474" s="3"/>
      <c r="B474" s="3"/>
      <c r="C474" s="14"/>
      <c r="D474" s="109"/>
      <c r="E474" s="14"/>
      <c r="F474" s="14"/>
      <c r="G474" s="14"/>
      <c r="H474" s="14"/>
      <c r="I474" s="60"/>
    </row>
    <row r="475" spans="1:9" ht="16.5" customHeight="1">
      <c r="A475" s="3"/>
      <c r="B475" s="3"/>
      <c r="C475" s="14"/>
      <c r="D475" s="109"/>
      <c r="E475" s="14"/>
      <c r="F475" s="14"/>
      <c r="G475" s="14"/>
      <c r="H475" s="14"/>
      <c r="I475" s="60"/>
    </row>
    <row r="476" spans="1:9" ht="16.5" customHeight="1">
      <c r="A476" s="3"/>
      <c r="B476" s="3"/>
      <c r="C476" s="14"/>
      <c r="D476" s="109"/>
      <c r="E476" s="14"/>
      <c r="F476" s="14"/>
      <c r="G476" s="14"/>
      <c r="H476" s="14"/>
      <c r="I476" s="60"/>
    </row>
    <row r="477" spans="1:9" ht="16.5" customHeight="1">
      <c r="A477" s="3"/>
      <c r="B477" s="3"/>
      <c r="C477" s="14"/>
      <c r="D477" s="109"/>
      <c r="E477" s="14"/>
      <c r="F477" s="14"/>
      <c r="G477" s="14"/>
      <c r="H477" s="14"/>
      <c r="I477" s="60"/>
    </row>
    <row r="478" spans="1:9" ht="16.5" customHeight="1">
      <c r="A478" s="3"/>
      <c r="B478" s="3"/>
      <c r="C478" s="14"/>
      <c r="D478" s="109"/>
      <c r="E478" s="14"/>
      <c r="F478" s="14"/>
      <c r="G478" s="14"/>
      <c r="H478" s="14"/>
      <c r="I478" s="60"/>
    </row>
    <row r="479" spans="1:9" ht="16.5" customHeight="1">
      <c r="A479" s="3"/>
      <c r="B479" s="3"/>
      <c r="C479" s="14"/>
      <c r="D479" s="109"/>
      <c r="E479" s="14"/>
      <c r="F479" s="14"/>
      <c r="G479" s="14"/>
      <c r="H479" s="14"/>
      <c r="I479" s="60"/>
    </row>
    <row r="480" spans="1:9" ht="16.5" customHeight="1">
      <c r="A480" s="3"/>
      <c r="B480" s="3"/>
      <c r="C480" s="14"/>
      <c r="D480" s="109"/>
      <c r="E480" s="14"/>
      <c r="F480" s="14"/>
      <c r="G480" s="14"/>
      <c r="H480" s="14"/>
      <c r="I480" s="60"/>
    </row>
    <row r="481" spans="1:9" ht="16.5" customHeight="1">
      <c r="A481" s="3"/>
      <c r="B481" s="3"/>
      <c r="C481" s="14"/>
      <c r="D481" s="109"/>
      <c r="E481" s="14"/>
      <c r="F481" s="14"/>
      <c r="G481" s="14"/>
      <c r="H481" s="14"/>
      <c r="I481" s="60"/>
    </row>
    <row r="482" spans="1:9" ht="16.5" customHeight="1">
      <c r="A482" s="3"/>
      <c r="B482" s="3"/>
      <c r="C482" s="14"/>
      <c r="D482" s="109"/>
      <c r="E482" s="14"/>
      <c r="F482" s="14"/>
      <c r="G482" s="14"/>
      <c r="H482" s="14"/>
      <c r="I482" s="60"/>
    </row>
    <row r="483" spans="1:9" ht="16.5" customHeight="1">
      <c r="A483" s="3"/>
      <c r="B483" s="3"/>
      <c r="C483" s="14"/>
      <c r="D483" s="109"/>
      <c r="E483" s="14"/>
      <c r="F483" s="14"/>
      <c r="G483" s="14"/>
      <c r="H483" s="14"/>
      <c r="I483" s="60"/>
    </row>
    <row r="484" spans="1:9" ht="16.5" customHeight="1">
      <c r="A484" s="3"/>
      <c r="B484" s="3"/>
      <c r="C484" s="14"/>
      <c r="D484" s="109"/>
      <c r="E484" s="14"/>
      <c r="F484" s="14"/>
      <c r="G484" s="14"/>
      <c r="H484" s="14"/>
      <c r="I484" s="60"/>
    </row>
    <row r="485" spans="1:9" ht="16.5" customHeight="1">
      <c r="A485" s="3"/>
      <c r="B485" s="3"/>
      <c r="C485" s="14"/>
      <c r="D485" s="109"/>
      <c r="E485" s="14"/>
      <c r="F485" s="14"/>
      <c r="G485" s="14"/>
      <c r="H485" s="14"/>
      <c r="I485" s="60"/>
    </row>
    <row r="486" spans="1:9" ht="16.5" customHeight="1">
      <c r="A486" s="3"/>
      <c r="B486" s="3"/>
      <c r="C486" s="14"/>
      <c r="D486" s="109"/>
      <c r="E486" s="14"/>
      <c r="F486" s="14"/>
      <c r="G486" s="14"/>
      <c r="H486" s="14"/>
      <c r="I486" s="60"/>
    </row>
    <row r="487" spans="1:9" ht="16.5" customHeight="1">
      <c r="A487" s="3"/>
      <c r="B487" s="3"/>
      <c r="C487" s="14"/>
      <c r="D487" s="109"/>
      <c r="E487" s="14"/>
      <c r="F487" s="14"/>
      <c r="G487" s="14"/>
      <c r="H487" s="14"/>
      <c r="I487" s="60"/>
    </row>
    <row r="488" spans="1:9" ht="16.5" customHeight="1">
      <c r="A488" s="3"/>
      <c r="B488" s="3"/>
      <c r="C488" s="14"/>
      <c r="D488" s="109"/>
      <c r="E488" s="14"/>
      <c r="F488" s="14"/>
      <c r="G488" s="14"/>
      <c r="H488" s="14"/>
      <c r="I488" s="60"/>
    </row>
    <row r="489" spans="1:9" ht="16.5" customHeight="1">
      <c r="A489" s="3"/>
      <c r="B489" s="3"/>
      <c r="C489" s="14"/>
      <c r="D489" s="109"/>
      <c r="E489" s="14"/>
      <c r="F489" s="14"/>
      <c r="G489" s="14"/>
      <c r="H489" s="14"/>
      <c r="I489" s="60"/>
    </row>
    <row r="490" spans="1:9" ht="16.5" customHeight="1">
      <c r="A490" s="3"/>
      <c r="B490" s="3"/>
      <c r="C490" s="14"/>
      <c r="D490" s="109"/>
      <c r="E490" s="14"/>
      <c r="F490" s="14"/>
      <c r="G490" s="14"/>
      <c r="H490" s="14"/>
      <c r="I490" s="60"/>
    </row>
    <row r="491" spans="1:9" ht="16.5" customHeight="1">
      <c r="A491" s="3"/>
      <c r="B491" s="3"/>
      <c r="C491" s="14"/>
      <c r="D491" s="109"/>
      <c r="E491" s="14"/>
      <c r="F491" s="14"/>
      <c r="G491" s="14"/>
      <c r="H491" s="14"/>
      <c r="I491" s="60"/>
    </row>
    <row r="492" spans="1:9" ht="16.5" customHeight="1">
      <c r="A492" s="3"/>
      <c r="B492" s="3"/>
      <c r="C492" s="14"/>
      <c r="D492" s="109"/>
      <c r="E492" s="14"/>
      <c r="F492" s="14"/>
      <c r="G492" s="14"/>
      <c r="H492" s="14"/>
      <c r="I492" s="60"/>
    </row>
    <row r="493" spans="1:9" ht="16.5" customHeight="1">
      <c r="A493" s="3"/>
      <c r="B493" s="3"/>
      <c r="C493" s="14"/>
      <c r="D493" s="109"/>
      <c r="E493" s="14"/>
      <c r="F493" s="14"/>
      <c r="G493" s="14"/>
      <c r="H493" s="14"/>
      <c r="I493" s="60"/>
    </row>
    <row r="494" spans="1:9" ht="16.5" customHeight="1">
      <c r="A494" s="3"/>
      <c r="B494" s="3"/>
      <c r="C494" s="14"/>
      <c r="D494" s="109"/>
      <c r="E494" s="14"/>
      <c r="F494" s="14"/>
      <c r="G494" s="14"/>
      <c r="H494" s="14"/>
      <c r="I494" s="60"/>
    </row>
    <row r="495" spans="1:9" ht="16.5" customHeight="1">
      <c r="A495" s="3"/>
      <c r="B495" s="3"/>
      <c r="C495" s="14"/>
      <c r="D495" s="109"/>
      <c r="E495" s="14"/>
      <c r="F495" s="14"/>
      <c r="G495" s="14"/>
      <c r="H495" s="14"/>
      <c r="I495" s="60"/>
    </row>
    <row r="496" spans="1:9" ht="16.5" customHeight="1">
      <c r="A496" s="3"/>
      <c r="B496" s="3"/>
      <c r="C496" s="14"/>
      <c r="D496" s="109"/>
      <c r="E496" s="14"/>
      <c r="F496" s="14"/>
      <c r="G496" s="14"/>
      <c r="H496" s="14"/>
      <c r="I496" s="60"/>
    </row>
    <row r="497" spans="1:9" ht="16.5" customHeight="1">
      <c r="A497" s="3"/>
      <c r="B497" s="3"/>
      <c r="C497" s="14"/>
      <c r="D497" s="109"/>
      <c r="E497" s="14"/>
      <c r="F497" s="14"/>
      <c r="G497" s="14"/>
      <c r="H497" s="14"/>
      <c r="I497" s="60"/>
    </row>
    <row r="498" spans="1:9" ht="16.5" customHeight="1">
      <c r="A498" s="3"/>
      <c r="B498" s="3"/>
      <c r="C498" s="14"/>
      <c r="D498" s="109"/>
      <c r="E498" s="14"/>
      <c r="F498" s="14"/>
      <c r="G498" s="14"/>
      <c r="H498" s="14"/>
      <c r="I498" s="60"/>
    </row>
    <row r="499" spans="1:9" ht="16.5" customHeight="1">
      <c r="A499" s="3"/>
      <c r="B499" s="3"/>
      <c r="C499" s="14"/>
      <c r="D499" s="109"/>
      <c r="E499" s="14"/>
      <c r="F499" s="14"/>
      <c r="G499" s="14"/>
      <c r="H499" s="14"/>
      <c r="I499" s="60"/>
    </row>
    <row r="500" spans="1:9" ht="16.5" customHeight="1">
      <c r="A500" s="3"/>
      <c r="B500" s="3"/>
      <c r="C500" s="14"/>
      <c r="D500" s="109"/>
      <c r="E500" s="14"/>
      <c r="F500" s="14"/>
      <c r="G500" s="14"/>
      <c r="H500" s="14"/>
      <c r="I500" s="60"/>
    </row>
    <row r="501" spans="1:9" ht="16.5" customHeight="1">
      <c r="A501" s="3"/>
      <c r="B501" s="3"/>
      <c r="C501" s="14"/>
      <c r="D501" s="109"/>
      <c r="E501" s="14"/>
      <c r="F501" s="14"/>
      <c r="G501" s="14"/>
      <c r="H501" s="14"/>
      <c r="I501" s="60"/>
    </row>
    <row r="502" spans="1:9" ht="16.5" customHeight="1">
      <c r="A502" s="3"/>
      <c r="B502" s="3"/>
      <c r="C502" s="14"/>
      <c r="D502" s="109"/>
      <c r="E502" s="14"/>
      <c r="F502" s="14"/>
      <c r="G502" s="14"/>
      <c r="H502" s="14"/>
      <c r="I502" s="60"/>
    </row>
    <row r="503" spans="1:9" ht="16.5" customHeight="1">
      <c r="A503" s="3"/>
      <c r="B503" s="3"/>
      <c r="C503" s="14"/>
      <c r="D503" s="109"/>
      <c r="E503" s="14"/>
      <c r="F503" s="14"/>
      <c r="G503" s="14"/>
      <c r="H503" s="14"/>
      <c r="I503" s="60"/>
    </row>
    <row r="504" spans="1:9" ht="16.5" customHeight="1">
      <c r="A504" s="3"/>
      <c r="B504" s="3"/>
      <c r="C504" s="14"/>
      <c r="D504" s="109"/>
      <c r="E504" s="14"/>
      <c r="F504" s="14"/>
      <c r="G504" s="14"/>
      <c r="H504" s="14"/>
      <c r="I504" s="60"/>
    </row>
    <row r="505" spans="1:9" ht="16.5" customHeight="1">
      <c r="A505" s="3"/>
      <c r="B505" s="3"/>
      <c r="C505" s="14"/>
      <c r="D505" s="109"/>
      <c r="E505" s="14"/>
      <c r="F505" s="14"/>
      <c r="G505" s="14"/>
      <c r="H505" s="14"/>
      <c r="I505" s="60"/>
    </row>
    <row r="506" spans="1:9" ht="16.5" customHeight="1">
      <c r="A506" s="3"/>
      <c r="B506" s="3"/>
      <c r="C506" s="14"/>
      <c r="D506" s="109"/>
      <c r="E506" s="14"/>
      <c r="F506" s="14"/>
      <c r="G506" s="14"/>
      <c r="H506" s="14"/>
      <c r="I506" s="60"/>
    </row>
    <row r="507" spans="1:9" ht="16.5" customHeight="1">
      <c r="A507" s="3"/>
      <c r="B507" s="3"/>
      <c r="C507" s="14"/>
      <c r="D507" s="109"/>
      <c r="E507" s="14"/>
      <c r="F507" s="14"/>
      <c r="G507" s="14"/>
      <c r="H507" s="14"/>
      <c r="I507" s="60"/>
    </row>
    <row r="508" spans="1:9" ht="16.5" customHeight="1">
      <c r="A508" s="3"/>
      <c r="B508" s="3"/>
      <c r="C508" s="14"/>
      <c r="D508" s="109"/>
      <c r="E508" s="14"/>
      <c r="F508" s="14"/>
      <c r="G508" s="14"/>
      <c r="H508" s="14"/>
      <c r="I508" s="60"/>
    </row>
    <row r="509" spans="1:9" ht="16.5" customHeight="1">
      <c r="A509" s="3"/>
      <c r="B509" s="3"/>
      <c r="C509" s="14"/>
      <c r="D509" s="109"/>
      <c r="E509" s="14"/>
      <c r="F509" s="14"/>
      <c r="G509" s="14"/>
      <c r="H509" s="14"/>
      <c r="I509" s="60"/>
    </row>
    <row r="510" spans="1:9" ht="16.5" customHeight="1">
      <c r="A510" s="3"/>
      <c r="B510" s="3"/>
      <c r="C510" s="14"/>
      <c r="D510" s="109"/>
      <c r="E510" s="14"/>
      <c r="F510" s="14"/>
      <c r="G510" s="14"/>
      <c r="H510" s="14"/>
      <c r="I510" s="60"/>
    </row>
    <row r="511" spans="1:9" ht="16.5" customHeight="1">
      <c r="A511" s="3"/>
      <c r="B511" s="3"/>
      <c r="C511" s="14"/>
      <c r="D511" s="109"/>
      <c r="E511" s="14"/>
      <c r="F511" s="14"/>
      <c r="G511" s="14"/>
      <c r="H511" s="14"/>
      <c r="I511" s="60"/>
    </row>
    <row r="512" spans="1:9" ht="16.5" customHeight="1">
      <c r="A512" s="3"/>
      <c r="B512" s="3"/>
      <c r="C512" s="14"/>
      <c r="D512" s="109"/>
      <c r="E512" s="14"/>
      <c r="F512" s="14"/>
      <c r="G512" s="14"/>
      <c r="H512" s="14"/>
      <c r="I512" s="60"/>
    </row>
    <row r="513" spans="1:9" ht="16.5" customHeight="1">
      <c r="A513" s="3"/>
      <c r="B513" s="3"/>
      <c r="C513" s="14"/>
      <c r="D513" s="109"/>
      <c r="E513" s="14"/>
      <c r="F513" s="14"/>
      <c r="G513" s="14"/>
      <c r="H513" s="14"/>
      <c r="I513" s="60"/>
    </row>
    <row r="514" spans="1:9" ht="16.5" customHeight="1">
      <c r="A514" s="3"/>
      <c r="B514" s="3"/>
      <c r="C514" s="14"/>
      <c r="D514" s="109"/>
      <c r="E514" s="14"/>
      <c r="F514" s="14"/>
      <c r="G514" s="14"/>
      <c r="H514" s="14"/>
      <c r="I514" s="60"/>
    </row>
    <row r="515" spans="1:9" ht="16.5" customHeight="1">
      <c r="A515" s="3"/>
      <c r="B515" s="3"/>
      <c r="C515" s="14"/>
      <c r="D515" s="109"/>
      <c r="E515" s="14"/>
      <c r="F515" s="14"/>
      <c r="G515" s="14"/>
      <c r="H515" s="14"/>
      <c r="I515" s="60"/>
    </row>
    <row r="516" spans="1:9" ht="16.5" customHeight="1">
      <c r="A516" s="3"/>
      <c r="B516" s="3"/>
      <c r="C516" s="14"/>
      <c r="D516" s="109"/>
      <c r="E516" s="14"/>
      <c r="F516" s="14"/>
      <c r="G516" s="14"/>
      <c r="H516" s="14"/>
      <c r="I516" s="60"/>
    </row>
    <row r="517" spans="1:9" ht="16.5" customHeight="1">
      <c r="A517" s="3"/>
      <c r="B517" s="3"/>
      <c r="C517" s="14"/>
      <c r="D517" s="109"/>
      <c r="E517" s="14"/>
      <c r="F517" s="14"/>
      <c r="G517" s="14"/>
      <c r="H517" s="14"/>
      <c r="I517" s="60"/>
    </row>
    <row r="518" spans="1:9" ht="16.5" customHeight="1">
      <c r="A518" s="3"/>
      <c r="B518" s="3"/>
      <c r="C518" s="14"/>
      <c r="D518" s="109"/>
      <c r="E518" s="14"/>
      <c r="F518" s="14"/>
      <c r="G518" s="14"/>
      <c r="H518" s="14"/>
      <c r="I518" s="60"/>
    </row>
    <row r="519" spans="1:9" ht="16.5" customHeight="1">
      <c r="A519" s="3"/>
      <c r="B519" s="3"/>
      <c r="C519" s="14"/>
      <c r="D519" s="109"/>
      <c r="E519" s="14"/>
      <c r="F519" s="14"/>
      <c r="G519" s="14"/>
      <c r="H519" s="14"/>
      <c r="I519" s="60"/>
    </row>
    <row r="520" spans="1:9" ht="16.5" customHeight="1">
      <c r="A520" s="3"/>
      <c r="B520" s="3"/>
      <c r="C520" s="14"/>
      <c r="D520" s="109"/>
      <c r="E520" s="14"/>
      <c r="F520" s="14"/>
      <c r="G520" s="14"/>
      <c r="H520" s="14"/>
      <c r="I520" s="60"/>
    </row>
    <row r="521" spans="1:9" ht="16.5" customHeight="1">
      <c r="A521" s="3"/>
      <c r="B521" s="3"/>
      <c r="C521" s="14"/>
      <c r="D521" s="109"/>
      <c r="E521" s="14"/>
      <c r="F521" s="14"/>
      <c r="G521" s="14"/>
      <c r="H521" s="14"/>
      <c r="I521" s="60"/>
    </row>
    <row r="522" spans="1:9" ht="16.5" customHeight="1">
      <c r="A522" s="3"/>
      <c r="B522" s="3"/>
      <c r="C522" s="14"/>
      <c r="D522" s="109"/>
      <c r="E522" s="14"/>
      <c r="F522" s="14"/>
      <c r="G522" s="14"/>
      <c r="H522" s="14"/>
      <c r="I522" s="60"/>
    </row>
    <row r="523" spans="1:9" ht="16.5" customHeight="1">
      <c r="A523" s="3"/>
      <c r="B523" s="3"/>
      <c r="C523" s="14"/>
      <c r="D523" s="109"/>
      <c r="E523" s="14"/>
      <c r="F523" s="14"/>
      <c r="G523" s="14"/>
      <c r="H523" s="14"/>
      <c r="I523" s="60"/>
    </row>
    <row r="524" spans="1:9" ht="16.5" customHeight="1">
      <c r="A524" s="3"/>
      <c r="B524" s="3"/>
      <c r="C524" s="14"/>
      <c r="D524" s="109"/>
      <c r="E524" s="14"/>
      <c r="F524" s="14"/>
      <c r="G524" s="14"/>
      <c r="H524" s="14"/>
      <c r="I524" s="60"/>
    </row>
    <row r="525" spans="1:9" ht="16.5" customHeight="1">
      <c r="A525" s="3"/>
      <c r="B525" s="3"/>
      <c r="C525" s="14"/>
      <c r="D525" s="109"/>
      <c r="E525" s="14"/>
      <c r="F525" s="14"/>
      <c r="G525" s="14"/>
      <c r="H525" s="14"/>
      <c r="I525" s="60"/>
    </row>
    <row r="526" spans="1:9" ht="16.5" customHeight="1">
      <c r="A526" s="3"/>
      <c r="B526" s="3"/>
      <c r="C526" s="14"/>
      <c r="D526" s="109"/>
      <c r="E526" s="14"/>
      <c r="F526" s="14"/>
      <c r="G526" s="14"/>
      <c r="H526" s="14"/>
      <c r="I526" s="60"/>
    </row>
    <row r="527" spans="1:9" ht="16.5" customHeight="1">
      <c r="A527" s="3"/>
      <c r="B527" s="3"/>
      <c r="C527" s="14"/>
      <c r="D527" s="109"/>
      <c r="E527" s="14"/>
      <c r="F527" s="14"/>
      <c r="G527" s="14"/>
      <c r="H527" s="14"/>
      <c r="I527" s="60"/>
    </row>
    <row r="528" spans="1:9" ht="16.5" customHeight="1">
      <c r="A528" s="3"/>
      <c r="B528" s="3"/>
      <c r="C528" s="14"/>
      <c r="D528" s="109"/>
      <c r="E528" s="14"/>
      <c r="F528" s="14"/>
      <c r="G528" s="14"/>
      <c r="H528" s="14"/>
      <c r="I528" s="60"/>
    </row>
    <row r="529" spans="1:9" ht="16.5" customHeight="1">
      <c r="A529" s="3"/>
      <c r="B529" s="3"/>
      <c r="C529" s="14"/>
      <c r="D529" s="109"/>
      <c r="E529" s="14"/>
      <c r="F529" s="14"/>
      <c r="G529" s="14"/>
      <c r="H529" s="14"/>
      <c r="I529" s="60"/>
    </row>
    <row r="530" spans="1:9" ht="16.5" customHeight="1">
      <c r="A530" s="3"/>
      <c r="B530" s="3"/>
      <c r="C530" s="14"/>
      <c r="D530" s="109"/>
      <c r="E530" s="14"/>
      <c r="F530" s="14"/>
      <c r="G530" s="14"/>
      <c r="H530" s="14"/>
      <c r="I530" s="60"/>
    </row>
    <row r="531" spans="1:9" ht="16.5" customHeight="1">
      <c r="A531" s="3"/>
      <c r="B531" s="3"/>
      <c r="C531" s="14"/>
      <c r="D531" s="109"/>
      <c r="E531" s="14"/>
      <c r="F531" s="14"/>
      <c r="G531" s="14"/>
      <c r="H531" s="14"/>
      <c r="I531" s="60"/>
    </row>
    <row r="532" spans="1:9" ht="16.5" customHeight="1">
      <c r="A532" s="3"/>
      <c r="B532" s="3"/>
      <c r="C532" s="14"/>
      <c r="D532" s="109"/>
      <c r="E532" s="14"/>
      <c r="F532" s="14"/>
      <c r="G532" s="14"/>
      <c r="H532" s="14"/>
      <c r="I532" s="60"/>
    </row>
    <row r="533" spans="1:9" ht="16.5" customHeight="1">
      <c r="A533" s="3"/>
      <c r="B533" s="3"/>
      <c r="C533" s="14"/>
      <c r="D533" s="109"/>
      <c r="E533" s="14"/>
      <c r="F533" s="14"/>
      <c r="G533" s="14"/>
      <c r="H533" s="14"/>
      <c r="I533" s="60"/>
    </row>
    <row r="534" spans="1:9" ht="16.5" customHeight="1">
      <c r="A534" s="3"/>
      <c r="B534" s="3"/>
      <c r="C534" s="14"/>
      <c r="D534" s="109"/>
      <c r="E534" s="14"/>
      <c r="F534" s="14"/>
      <c r="G534" s="14"/>
      <c r="H534" s="14"/>
      <c r="I534" s="60"/>
    </row>
    <row r="535" spans="1:9" ht="16.5" customHeight="1">
      <c r="A535" s="3"/>
      <c r="B535" s="3"/>
      <c r="C535" s="14"/>
      <c r="D535" s="109"/>
      <c r="E535" s="14"/>
      <c r="F535" s="14"/>
      <c r="G535" s="14"/>
      <c r="H535" s="14"/>
      <c r="I535" s="60"/>
    </row>
    <row r="536" spans="1:9" ht="16.5" customHeight="1">
      <c r="A536" s="3"/>
      <c r="B536" s="3"/>
      <c r="C536" s="14"/>
      <c r="D536" s="109"/>
      <c r="E536" s="14"/>
      <c r="F536" s="14"/>
      <c r="G536" s="14"/>
      <c r="H536" s="14"/>
      <c r="I536" s="60"/>
    </row>
    <row r="537" spans="1:9" ht="16.5" customHeight="1">
      <c r="A537" s="3"/>
      <c r="B537" s="3"/>
      <c r="C537" s="14"/>
      <c r="D537" s="109"/>
      <c r="E537" s="14"/>
      <c r="F537" s="14"/>
      <c r="G537" s="14"/>
      <c r="H537" s="14"/>
      <c r="I537" s="60"/>
    </row>
    <row r="538" spans="1:9" ht="16.5" customHeight="1">
      <c r="A538" s="3"/>
      <c r="B538" s="3"/>
      <c r="C538" s="14"/>
      <c r="D538" s="109"/>
      <c r="E538" s="14"/>
      <c r="F538" s="14"/>
      <c r="G538" s="14"/>
      <c r="H538" s="14"/>
      <c r="I538" s="60"/>
    </row>
    <row r="539" spans="1:9" ht="16.5" customHeight="1">
      <c r="A539" s="3"/>
      <c r="B539" s="3"/>
      <c r="C539" s="14"/>
      <c r="D539" s="109"/>
      <c r="E539" s="14"/>
      <c r="F539" s="14"/>
      <c r="G539" s="14"/>
      <c r="H539" s="14"/>
      <c r="I539" s="60"/>
    </row>
    <row r="540" spans="1:9" ht="16.5" customHeight="1">
      <c r="A540" s="3"/>
      <c r="B540" s="3"/>
      <c r="C540" s="14"/>
      <c r="D540" s="109"/>
      <c r="E540" s="14"/>
      <c r="F540" s="14"/>
      <c r="G540" s="14"/>
      <c r="H540" s="14"/>
      <c r="I540" s="60"/>
    </row>
    <row r="541" spans="1:9" ht="16.5" customHeight="1">
      <c r="A541" s="3"/>
      <c r="B541" s="3"/>
      <c r="C541" s="14"/>
      <c r="D541" s="109"/>
      <c r="E541" s="14"/>
      <c r="F541" s="14"/>
      <c r="G541" s="14"/>
      <c r="H541" s="14"/>
      <c r="I541" s="60"/>
    </row>
    <row r="542" spans="1:9" ht="16.5" customHeight="1">
      <c r="A542" s="3"/>
      <c r="B542" s="3"/>
      <c r="C542" s="14"/>
      <c r="D542" s="109"/>
      <c r="E542" s="14"/>
      <c r="F542" s="14"/>
      <c r="G542" s="14"/>
      <c r="H542" s="14"/>
      <c r="I542" s="60"/>
    </row>
    <row r="543" spans="1:9" ht="16.5" customHeight="1">
      <c r="A543" s="3"/>
      <c r="B543" s="3"/>
      <c r="C543" s="14"/>
      <c r="D543" s="109"/>
      <c r="E543" s="14"/>
      <c r="F543" s="14"/>
      <c r="G543" s="14"/>
      <c r="H543" s="14"/>
      <c r="I543" s="60"/>
    </row>
    <row r="544" spans="1:9" ht="16.5" customHeight="1">
      <c r="A544" s="3"/>
      <c r="B544" s="3"/>
      <c r="C544" s="14"/>
      <c r="D544" s="109"/>
      <c r="E544" s="14"/>
      <c r="F544" s="14"/>
      <c r="G544" s="14"/>
      <c r="H544" s="14"/>
      <c r="I544" s="60"/>
    </row>
    <row r="545" spans="1:9" ht="16.5" customHeight="1">
      <c r="A545" s="3"/>
      <c r="B545" s="3"/>
      <c r="C545" s="14"/>
      <c r="D545" s="109"/>
      <c r="E545" s="14"/>
      <c r="F545" s="14"/>
      <c r="G545" s="14"/>
      <c r="H545" s="14"/>
      <c r="I545" s="60"/>
    </row>
    <row r="546" spans="1:9" ht="16.5" customHeight="1">
      <c r="A546" s="3"/>
      <c r="B546" s="3"/>
      <c r="C546" s="14"/>
      <c r="D546" s="109"/>
      <c r="E546" s="14"/>
      <c r="F546" s="14"/>
      <c r="G546" s="14"/>
      <c r="H546" s="14"/>
      <c r="I546" s="60"/>
    </row>
    <row r="547" spans="1:9" ht="16.5" customHeight="1">
      <c r="A547" s="3"/>
      <c r="B547" s="3"/>
      <c r="C547" s="14"/>
      <c r="D547" s="109"/>
      <c r="E547" s="14"/>
      <c r="F547" s="14"/>
      <c r="G547" s="14"/>
      <c r="H547" s="14"/>
      <c r="I547" s="60"/>
    </row>
    <row r="548" spans="1:9" ht="16.5" customHeight="1">
      <c r="A548" s="3"/>
      <c r="B548" s="3"/>
      <c r="C548" s="14"/>
      <c r="D548" s="109"/>
      <c r="E548" s="14"/>
      <c r="F548" s="14"/>
      <c r="G548" s="14"/>
      <c r="H548" s="14"/>
      <c r="I548" s="60"/>
    </row>
    <row r="549" spans="1:9" ht="16.5" customHeight="1">
      <c r="A549" s="3"/>
      <c r="B549" s="3"/>
      <c r="C549" s="14"/>
      <c r="D549" s="109"/>
      <c r="E549" s="14"/>
      <c r="F549" s="14"/>
      <c r="G549" s="14"/>
      <c r="H549" s="14"/>
      <c r="I549" s="60"/>
    </row>
    <row r="550" spans="1:9" ht="16.5" customHeight="1">
      <c r="A550" s="3"/>
      <c r="B550" s="3"/>
      <c r="C550" s="14"/>
      <c r="D550" s="109"/>
      <c r="E550" s="14"/>
      <c r="F550" s="14"/>
      <c r="G550" s="14"/>
      <c r="H550" s="14"/>
      <c r="I550" s="60"/>
    </row>
    <row r="551" spans="1:9" ht="16.5" customHeight="1">
      <c r="A551" s="3"/>
      <c r="B551" s="3"/>
      <c r="C551" s="14"/>
      <c r="D551" s="109"/>
      <c r="E551" s="14"/>
      <c r="F551" s="14"/>
      <c r="G551" s="14"/>
      <c r="H551" s="14"/>
      <c r="I551" s="60"/>
    </row>
    <row r="552" spans="1:9" ht="16.5" customHeight="1">
      <c r="A552" s="3"/>
      <c r="B552" s="3"/>
      <c r="C552" s="14"/>
      <c r="D552" s="109"/>
      <c r="E552" s="14"/>
      <c r="F552" s="14"/>
      <c r="G552" s="14"/>
      <c r="H552" s="14"/>
      <c r="I552" s="60"/>
    </row>
    <row r="553" spans="1:9" ht="16.5" customHeight="1">
      <c r="A553" s="3"/>
      <c r="B553" s="3"/>
      <c r="C553" s="14"/>
      <c r="D553" s="109"/>
      <c r="E553" s="14"/>
      <c r="F553" s="14"/>
      <c r="G553" s="14"/>
      <c r="H553" s="14"/>
      <c r="I553" s="60"/>
    </row>
    <row r="554" spans="1:9" ht="16.5" customHeight="1">
      <c r="A554" s="3"/>
      <c r="B554" s="3"/>
      <c r="C554" s="14"/>
      <c r="D554" s="109"/>
      <c r="E554" s="14"/>
      <c r="F554" s="14"/>
      <c r="G554" s="14"/>
      <c r="H554" s="14"/>
      <c r="I554" s="60"/>
    </row>
    <row r="555" spans="1:9" ht="16.5" customHeight="1">
      <c r="A555" s="3"/>
      <c r="B555" s="3"/>
      <c r="C555" s="14"/>
      <c r="D555" s="109"/>
      <c r="E555" s="14"/>
      <c r="F555" s="14"/>
      <c r="G555" s="14"/>
      <c r="H555" s="14"/>
      <c r="I555" s="60"/>
    </row>
    <row r="556" spans="1:9" ht="16.5" customHeight="1">
      <c r="A556" s="3"/>
      <c r="B556" s="3"/>
      <c r="C556" s="14"/>
      <c r="D556" s="109"/>
      <c r="E556" s="14"/>
      <c r="F556" s="14"/>
      <c r="G556" s="14"/>
      <c r="H556" s="14"/>
      <c r="I556" s="60"/>
    </row>
    <row r="557" spans="1:9" ht="16.5" customHeight="1">
      <c r="A557" s="3"/>
      <c r="B557" s="3"/>
      <c r="C557" s="14"/>
      <c r="D557" s="109"/>
      <c r="E557" s="14"/>
      <c r="F557" s="14"/>
      <c r="G557" s="14"/>
      <c r="H557" s="14"/>
      <c r="I557" s="60"/>
    </row>
    <row r="558" spans="1:9" ht="16.5" customHeight="1">
      <c r="A558" s="3"/>
      <c r="B558" s="3"/>
      <c r="C558" s="14"/>
      <c r="D558" s="109"/>
      <c r="E558" s="14"/>
      <c r="F558" s="14"/>
      <c r="G558" s="14"/>
      <c r="H558" s="14"/>
      <c r="I558" s="60"/>
    </row>
    <row r="559" spans="1:9" ht="16.5" customHeight="1">
      <c r="A559" s="3"/>
      <c r="B559" s="3"/>
      <c r="C559" s="14"/>
      <c r="D559" s="109"/>
      <c r="E559" s="14"/>
      <c r="F559" s="14"/>
      <c r="G559" s="14"/>
      <c r="H559" s="14"/>
      <c r="I559" s="60"/>
    </row>
    <row r="560" spans="1:9" ht="16.5" customHeight="1">
      <c r="A560" s="3"/>
      <c r="B560" s="3"/>
      <c r="C560" s="14"/>
      <c r="D560" s="109"/>
      <c r="E560" s="14"/>
      <c r="F560" s="14"/>
      <c r="G560" s="14"/>
      <c r="H560" s="14"/>
      <c r="I560" s="60"/>
    </row>
    <row r="561" spans="1:9" ht="16.5" customHeight="1">
      <c r="A561" s="3"/>
      <c r="B561" s="3"/>
      <c r="C561" s="14"/>
      <c r="D561" s="109"/>
      <c r="E561" s="14"/>
      <c r="F561" s="14"/>
      <c r="G561" s="14"/>
      <c r="H561" s="14"/>
      <c r="I561" s="60"/>
    </row>
    <row r="562" spans="1:9" ht="16.5" customHeight="1">
      <c r="A562" s="3"/>
      <c r="B562" s="3"/>
      <c r="C562" s="14"/>
      <c r="D562" s="109"/>
      <c r="E562" s="14"/>
      <c r="F562" s="14"/>
      <c r="G562" s="14"/>
      <c r="H562" s="14"/>
      <c r="I562" s="60"/>
    </row>
    <row r="563" spans="1:9" ht="16.5" customHeight="1">
      <c r="A563" s="3"/>
      <c r="B563" s="3"/>
      <c r="C563" s="14"/>
      <c r="D563" s="109"/>
      <c r="E563" s="14"/>
      <c r="F563" s="14"/>
      <c r="G563" s="14"/>
      <c r="H563" s="14"/>
      <c r="I563" s="60"/>
    </row>
    <row r="564" spans="1:9" ht="16.5" customHeight="1">
      <c r="A564" s="3"/>
      <c r="B564" s="3"/>
      <c r="C564" s="14"/>
      <c r="D564" s="109"/>
      <c r="E564" s="14"/>
      <c r="F564" s="14"/>
      <c r="G564" s="14"/>
      <c r="H564" s="14"/>
      <c r="I564" s="60"/>
    </row>
    <row r="565" spans="1:9" ht="16.5" customHeight="1">
      <c r="A565" s="3"/>
      <c r="B565" s="3"/>
      <c r="C565" s="14"/>
      <c r="D565" s="109"/>
      <c r="E565" s="14"/>
      <c r="F565" s="14"/>
      <c r="G565" s="14"/>
      <c r="H565" s="14"/>
      <c r="I565" s="60"/>
    </row>
    <row r="566" spans="1:9" ht="16.5" customHeight="1">
      <c r="A566" s="3"/>
      <c r="B566" s="3"/>
      <c r="C566" s="14"/>
      <c r="D566" s="109"/>
      <c r="E566" s="14"/>
      <c r="F566" s="14"/>
      <c r="G566" s="14"/>
      <c r="H566" s="14"/>
      <c r="I566" s="60"/>
    </row>
    <row r="567" spans="1:9" ht="16.5" customHeight="1">
      <c r="A567" s="3"/>
      <c r="B567" s="3"/>
      <c r="C567" s="14"/>
      <c r="D567" s="109"/>
      <c r="E567" s="14"/>
      <c r="F567" s="14"/>
      <c r="G567" s="14"/>
      <c r="H567" s="14"/>
      <c r="I567" s="60"/>
    </row>
    <row r="568" spans="1:9" ht="16.5" customHeight="1">
      <c r="A568" s="3"/>
      <c r="B568" s="3"/>
      <c r="C568" s="14"/>
      <c r="D568" s="109"/>
      <c r="E568" s="14"/>
      <c r="F568" s="14"/>
      <c r="G568" s="14"/>
      <c r="H568" s="14"/>
      <c r="I568" s="60"/>
    </row>
    <row r="569" spans="1:9" ht="16.5" customHeight="1">
      <c r="A569" s="3"/>
      <c r="B569" s="3"/>
      <c r="C569" s="14"/>
      <c r="D569" s="109"/>
      <c r="E569" s="14"/>
      <c r="F569" s="14"/>
      <c r="G569" s="14"/>
      <c r="H569" s="14"/>
      <c r="I569" s="60"/>
    </row>
    <row r="570" spans="1:9" ht="16.5" customHeight="1">
      <c r="A570" s="3"/>
      <c r="B570" s="3"/>
      <c r="C570" s="14"/>
      <c r="D570" s="109"/>
      <c r="E570" s="14"/>
      <c r="F570" s="14"/>
      <c r="G570" s="14"/>
      <c r="H570" s="14"/>
      <c r="I570" s="60"/>
    </row>
    <row r="571" spans="1:9" ht="16.5" customHeight="1">
      <c r="A571" s="3"/>
      <c r="B571" s="3"/>
      <c r="C571" s="14"/>
      <c r="D571" s="109"/>
      <c r="E571" s="14"/>
      <c r="F571" s="14"/>
      <c r="G571" s="14"/>
      <c r="H571" s="14"/>
      <c r="I571" s="60"/>
    </row>
    <row r="572" spans="1:9" ht="16.5" customHeight="1">
      <c r="A572" s="3"/>
      <c r="B572" s="3"/>
      <c r="C572" s="14"/>
      <c r="D572" s="109"/>
      <c r="E572" s="14"/>
      <c r="F572" s="14"/>
      <c r="G572" s="14"/>
      <c r="H572" s="14"/>
      <c r="I572" s="60"/>
    </row>
    <row r="573" spans="1:9" ht="16.5" customHeight="1">
      <c r="A573" s="3"/>
      <c r="B573" s="3"/>
      <c r="C573" s="14"/>
      <c r="D573" s="109"/>
      <c r="E573" s="14"/>
      <c r="F573" s="14"/>
      <c r="G573" s="14"/>
      <c r="H573" s="14"/>
      <c r="I573" s="60"/>
    </row>
    <row r="574" spans="1:9" ht="16.5" customHeight="1">
      <c r="A574" s="3"/>
      <c r="B574" s="3"/>
      <c r="C574" s="14"/>
      <c r="D574" s="109"/>
      <c r="E574" s="14"/>
      <c r="F574" s="14"/>
      <c r="G574" s="14"/>
      <c r="H574" s="14"/>
      <c r="I574" s="60"/>
    </row>
    <row r="575" spans="1:9" ht="16.5" customHeight="1">
      <c r="A575" s="3"/>
      <c r="B575" s="3"/>
      <c r="C575" s="14"/>
      <c r="D575" s="109"/>
      <c r="E575" s="14"/>
      <c r="F575" s="14"/>
      <c r="G575" s="14"/>
      <c r="H575" s="14"/>
      <c r="I575" s="60"/>
    </row>
    <row r="576" spans="1:9" ht="16.5" customHeight="1">
      <c r="A576" s="3"/>
      <c r="B576" s="3"/>
      <c r="C576" s="14"/>
      <c r="D576" s="109"/>
      <c r="E576" s="14"/>
      <c r="F576" s="14"/>
      <c r="G576" s="14"/>
      <c r="H576" s="14"/>
      <c r="I576" s="60"/>
    </row>
    <row r="577" spans="1:9" ht="16.5" customHeight="1">
      <c r="A577" s="3"/>
      <c r="B577" s="3"/>
      <c r="C577" s="14"/>
      <c r="D577" s="109"/>
      <c r="E577" s="14"/>
      <c r="F577" s="14"/>
      <c r="G577" s="14"/>
      <c r="H577" s="14"/>
      <c r="I577" s="60"/>
    </row>
    <row r="578" spans="1:9" ht="16.5" customHeight="1">
      <c r="A578" s="3"/>
      <c r="B578" s="3"/>
      <c r="C578" s="14"/>
      <c r="D578" s="109"/>
      <c r="E578" s="14"/>
      <c r="F578" s="14"/>
      <c r="G578" s="14"/>
      <c r="H578" s="14"/>
      <c r="I578" s="60"/>
    </row>
    <row r="579" spans="1:9" ht="16.5" customHeight="1">
      <c r="A579" s="3"/>
      <c r="B579" s="3"/>
      <c r="C579" s="14"/>
      <c r="D579" s="109"/>
      <c r="E579" s="14"/>
      <c r="F579" s="14"/>
      <c r="G579" s="14"/>
      <c r="H579" s="14"/>
      <c r="I579" s="60"/>
    </row>
    <row r="580" spans="1:9" ht="16.5" customHeight="1">
      <c r="A580" s="3"/>
      <c r="B580" s="3"/>
      <c r="C580" s="14"/>
      <c r="D580" s="109"/>
      <c r="E580" s="14"/>
      <c r="F580" s="14"/>
      <c r="G580" s="14"/>
      <c r="H580" s="14"/>
      <c r="I580" s="60"/>
    </row>
    <row r="581" spans="1:9" ht="16.5" customHeight="1">
      <c r="A581" s="3"/>
      <c r="B581" s="3"/>
      <c r="C581" s="14"/>
      <c r="D581" s="109"/>
      <c r="E581" s="14"/>
      <c r="F581" s="14"/>
      <c r="G581" s="14"/>
      <c r="H581" s="14"/>
      <c r="I581" s="60"/>
    </row>
    <row r="582" spans="1:9" ht="16.5" customHeight="1">
      <c r="A582" s="3"/>
      <c r="B582" s="3"/>
      <c r="C582" s="14"/>
      <c r="D582" s="109"/>
      <c r="E582" s="14"/>
      <c r="F582" s="14"/>
      <c r="G582" s="14"/>
      <c r="H582" s="14"/>
      <c r="I582" s="60"/>
    </row>
    <row r="583" spans="1:9" ht="16.5" customHeight="1">
      <c r="A583" s="3"/>
      <c r="B583" s="3"/>
      <c r="C583" s="14"/>
      <c r="D583" s="109"/>
      <c r="E583" s="14"/>
      <c r="F583" s="14"/>
      <c r="G583" s="14"/>
      <c r="H583" s="14"/>
      <c r="I583" s="60"/>
    </row>
    <row r="584" spans="1:9" ht="16.5" customHeight="1">
      <c r="A584" s="3"/>
      <c r="B584" s="3"/>
      <c r="C584" s="14"/>
      <c r="D584" s="109"/>
      <c r="E584" s="14"/>
      <c r="F584" s="14"/>
      <c r="G584" s="14"/>
      <c r="H584" s="14"/>
      <c r="I584" s="60"/>
    </row>
    <row r="585" spans="1:9" ht="16.5" customHeight="1">
      <c r="A585" s="3"/>
      <c r="B585" s="3"/>
      <c r="C585" s="14"/>
      <c r="D585" s="109"/>
      <c r="E585" s="14"/>
      <c r="F585" s="14"/>
      <c r="G585" s="14"/>
      <c r="H585" s="14"/>
      <c r="I585" s="60"/>
    </row>
    <row r="586" spans="1:9" ht="16.5" customHeight="1">
      <c r="A586" s="3"/>
      <c r="B586" s="3"/>
      <c r="C586" s="14"/>
      <c r="D586" s="109"/>
      <c r="E586" s="14"/>
      <c r="F586" s="14"/>
      <c r="G586" s="14"/>
      <c r="H586" s="14"/>
      <c r="I586" s="60"/>
    </row>
    <row r="587" spans="1:9" ht="16.5" customHeight="1">
      <c r="A587" s="3"/>
      <c r="B587" s="3"/>
      <c r="C587" s="14"/>
      <c r="D587" s="109"/>
      <c r="E587" s="14"/>
      <c r="F587" s="14"/>
      <c r="G587" s="14"/>
      <c r="H587" s="14"/>
      <c r="I587" s="60"/>
    </row>
    <row r="588" spans="1:9" ht="16.5" customHeight="1">
      <c r="A588" s="3"/>
      <c r="B588" s="3"/>
      <c r="C588" s="14"/>
      <c r="D588" s="109"/>
      <c r="E588" s="14"/>
      <c r="F588" s="14"/>
      <c r="G588" s="14"/>
      <c r="H588" s="14"/>
      <c r="I588" s="60"/>
    </row>
    <row r="589" spans="1:9" ht="16.5" customHeight="1">
      <c r="A589" s="3"/>
      <c r="B589" s="3"/>
      <c r="C589" s="14"/>
      <c r="D589" s="109"/>
      <c r="E589" s="14"/>
      <c r="F589" s="14"/>
      <c r="G589" s="14"/>
      <c r="H589" s="14"/>
      <c r="I589" s="60"/>
    </row>
    <row r="590" spans="1:9" ht="16.5" customHeight="1">
      <c r="A590" s="3"/>
      <c r="B590" s="3"/>
      <c r="C590" s="14"/>
      <c r="D590" s="109"/>
      <c r="E590" s="14"/>
      <c r="F590" s="14"/>
      <c r="G590" s="14"/>
      <c r="H590" s="14"/>
      <c r="I590" s="60"/>
    </row>
    <row r="591" spans="1:9" ht="16.5" customHeight="1">
      <c r="A591" s="3"/>
      <c r="B591" s="3"/>
      <c r="C591" s="14"/>
      <c r="D591" s="109"/>
      <c r="E591" s="14"/>
      <c r="F591" s="14"/>
      <c r="G591" s="14"/>
      <c r="H591" s="14"/>
      <c r="I591" s="60"/>
    </row>
    <row r="592" spans="1:9" ht="16.5" customHeight="1">
      <c r="A592" s="3"/>
      <c r="B592" s="3"/>
      <c r="C592" s="14"/>
      <c r="D592" s="109"/>
      <c r="E592" s="14"/>
      <c r="F592" s="14"/>
      <c r="G592" s="14"/>
      <c r="H592" s="14"/>
      <c r="I592" s="60"/>
    </row>
    <row r="593" spans="1:9" ht="16.5" customHeight="1">
      <c r="A593" s="3"/>
      <c r="B593" s="3"/>
      <c r="C593" s="14"/>
      <c r="D593" s="109"/>
      <c r="E593" s="14"/>
      <c r="F593" s="14"/>
      <c r="G593" s="14"/>
      <c r="H593" s="14"/>
      <c r="I593" s="60"/>
    </row>
    <row r="594" spans="1:9" ht="16.5" customHeight="1">
      <c r="A594" s="3"/>
      <c r="B594" s="3"/>
      <c r="C594" s="14"/>
      <c r="D594" s="109"/>
      <c r="E594" s="14"/>
      <c r="F594" s="14"/>
      <c r="G594" s="14"/>
      <c r="H594" s="14"/>
      <c r="I594" s="60"/>
    </row>
    <row r="595" spans="1:9" ht="16.5" customHeight="1">
      <c r="A595" s="3"/>
      <c r="B595" s="3"/>
      <c r="C595" s="14"/>
      <c r="D595" s="109"/>
      <c r="E595" s="14"/>
      <c r="F595" s="14"/>
      <c r="G595" s="14"/>
      <c r="H595" s="14"/>
      <c r="I595" s="60"/>
    </row>
    <row r="596" spans="1:9" ht="16.5" customHeight="1">
      <c r="A596" s="3"/>
      <c r="B596" s="3"/>
      <c r="C596" s="14"/>
      <c r="D596" s="109"/>
      <c r="E596" s="14"/>
      <c r="F596" s="14"/>
      <c r="G596" s="14"/>
      <c r="H596" s="14"/>
      <c r="I596" s="60"/>
    </row>
    <row r="597" spans="1:9" ht="16.5" customHeight="1">
      <c r="A597" s="3"/>
      <c r="B597" s="3"/>
      <c r="C597" s="14"/>
      <c r="D597" s="109"/>
      <c r="E597" s="14"/>
      <c r="F597" s="14"/>
      <c r="G597" s="14"/>
      <c r="H597" s="14"/>
      <c r="I597" s="60"/>
    </row>
    <row r="598" spans="1:9" ht="16.5" customHeight="1">
      <c r="A598" s="3"/>
      <c r="B598" s="3"/>
      <c r="C598" s="14"/>
      <c r="D598" s="109"/>
      <c r="E598" s="14"/>
      <c r="F598" s="14"/>
      <c r="G598" s="14"/>
      <c r="H598" s="14"/>
      <c r="I598" s="60"/>
    </row>
    <row r="599" spans="1:9" ht="16.5" customHeight="1">
      <c r="A599" s="3"/>
      <c r="B599" s="3"/>
      <c r="C599" s="14"/>
      <c r="D599" s="109"/>
      <c r="E599" s="14"/>
      <c r="F599" s="14"/>
      <c r="G599" s="14"/>
      <c r="H599" s="14"/>
      <c r="I599" s="60"/>
    </row>
    <row r="600" spans="1:9" ht="16.5" customHeight="1">
      <c r="A600" s="3"/>
      <c r="B600" s="3"/>
      <c r="C600" s="14"/>
      <c r="D600" s="109"/>
      <c r="E600" s="14"/>
      <c r="F600" s="14"/>
      <c r="G600" s="14"/>
      <c r="H600" s="14"/>
      <c r="I600" s="60"/>
    </row>
    <row r="601" spans="1:9" ht="16.5" customHeight="1">
      <c r="A601" s="3"/>
      <c r="B601" s="3"/>
      <c r="C601" s="14"/>
      <c r="D601" s="109"/>
      <c r="E601" s="14"/>
      <c r="F601" s="14"/>
      <c r="G601" s="14"/>
      <c r="H601" s="14"/>
      <c r="I601" s="60"/>
    </row>
    <row r="602" spans="1:9" ht="16.5" customHeight="1">
      <c r="A602" s="3"/>
      <c r="B602" s="3"/>
      <c r="C602" s="14"/>
      <c r="D602" s="109"/>
      <c r="E602" s="14"/>
      <c r="F602" s="14"/>
      <c r="G602" s="14"/>
      <c r="H602" s="14"/>
      <c r="I602" s="60"/>
    </row>
    <row r="603" spans="1:9" ht="16.5" customHeight="1">
      <c r="A603" s="3"/>
      <c r="B603" s="3"/>
      <c r="C603" s="14"/>
      <c r="D603" s="109"/>
      <c r="E603" s="14"/>
      <c r="F603" s="14"/>
      <c r="G603" s="14"/>
      <c r="H603" s="14"/>
      <c r="I603" s="60"/>
    </row>
    <row r="604" spans="1:9" ht="16.5" customHeight="1">
      <c r="A604" s="3"/>
      <c r="B604" s="3"/>
      <c r="C604" s="14"/>
      <c r="D604" s="109"/>
      <c r="E604" s="14"/>
      <c r="F604" s="14"/>
      <c r="G604" s="14"/>
      <c r="H604" s="14"/>
      <c r="I604" s="60"/>
    </row>
    <row r="605" spans="1:9" ht="16.5" customHeight="1">
      <c r="A605" s="3"/>
      <c r="B605" s="3"/>
      <c r="C605" s="14"/>
      <c r="D605" s="109"/>
      <c r="E605" s="14"/>
      <c r="F605" s="14"/>
      <c r="G605" s="14"/>
      <c r="H605" s="14"/>
      <c r="I605" s="60"/>
    </row>
    <row r="606" spans="1:9" ht="16.5" customHeight="1">
      <c r="A606" s="3"/>
      <c r="B606" s="3"/>
      <c r="C606" s="14"/>
      <c r="D606" s="109"/>
      <c r="E606" s="14"/>
      <c r="F606" s="14"/>
      <c r="G606" s="14"/>
      <c r="H606" s="14"/>
      <c r="I606" s="60"/>
    </row>
    <row r="607" spans="1:9" ht="16.5" customHeight="1">
      <c r="A607" s="3"/>
      <c r="B607" s="3"/>
      <c r="C607" s="14"/>
      <c r="D607" s="109"/>
      <c r="E607" s="14"/>
      <c r="F607" s="14"/>
      <c r="G607" s="14"/>
      <c r="H607" s="14"/>
      <c r="I607" s="60"/>
    </row>
    <row r="608" spans="1:9" ht="16.5" customHeight="1">
      <c r="A608" s="3"/>
      <c r="B608" s="3"/>
      <c r="C608" s="14"/>
      <c r="D608" s="109"/>
      <c r="E608" s="14"/>
      <c r="F608" s="14"/>
      <c r="G608" s="14"/>
      <c r="H608" s="14"/>
      <c r="I608" s="60"/>
    </row>
    <row r="609" spans="1:9" ht="16.5" customHeight="1">
      <c r="A609" s="3"/>
      <c r="B609" s="3"/>
      <c r="C609" s="14"/>
      <c r="D609" s="109"/>
      <c r="E609" s="14"/>
      <c r="F609" s="14"/>
      <c r="G609" s="14"/>
      <c r="H609" s="14"/>
      <c r="I609" s="60"/>
    </row>
    <row r="610" spans="1:9" ht="16.5" customHeight="1">
      <c r="A610" s="3"/>
      <c r="B610" s="3"/>
      <c r="C610" s="14"/>
      <c r="D610" s="109"/>
      <c r="E610" s="14"/>
      <c r="F610" s="14"/>
      <c r="G610" s="14"/>
      <c r="H610" s="14"/>
      <c r="I610" s="60"/>
    </row>
    <row r="611" spans="1:9" ht="16.5" customHeight="1">
      <c r="A611" s="3"/>
      <c r="B611" s="3"/>
      <c r="C611" s="14"/>
      <c r="D611" s="109"/>
      <c r="E611" s="14"/>
      <c r="F611" s="14"/>
      <c r="G611" s="14"/>
      <c r="H611" s="14"/>
      <c r="I611" s="60"/>
    </row>
    <row r="612" spans="1:9" ht="16.5" customHeight="1">
      <c r="A612" s="3"/>
      <c r="B612" s="3"/>
      <c r="C612" s="14"/>
      <c r="D612" s="109"/>
      <c r="E612" s="14"/>
      <c r="F612" s="14"/>
      <c r="G612" s="14"/>
      <c r="H612" s="14"/>
      <c r="I612" s="60"/>
    </row>
    <row r="613" spans="1:9" ht="16.5" customHeight="1">
      <c r="A613" s="3"/>
      <c r="B613" s="3"/>
      <c r="C613" s="14"/>
      <c r="D613" s="109"/>
      <c r="E613" s="14"/>
      <c r="F613" s="14"/>
      <c r="G613" s="14"/>
      <c r="H613" s="14"/>
      <c r="I613" s="60"/>
    </row>
    <row r="614" spans="1:9" ht="16.5" customHeight="1">
      <c r="A614" s="3"/>
      <c r="B614" s="3"/>
      <c r="C614" s="14"/>
      <c r="D614" s="109"/>
      <c r="E614" s="14"/>
      <c r="F614" s="14"/>
      <c r="G614" s="14"/>
      <c r="H614" s="14"/>
      <c r="I614" s="60"/>
    </row>
    <row r="615" spans="1:9" ht="16.5" customHeight="1">
      <c r="A615" s="3"/>
      <c r="B615" s="3"/>
      <c r="C615" s="14"/>
      <c r="D615" s="109"/>
      <c r="E615" s="14"/>
      <c r="F615" s="14"/>
      <c r="G615" s="14"/>
      <c r="H615" s="14"/>
      <c r="I615" s="60"/>
    </row>
    <row r="616" spans="1:9" ht="16.5" customHeight="1">
      <c r="A616" s="3"/>
      <c r="B616" s="3"/>
      <c r="C616" s="14"/>
      <c r="D616" s="109"/>
      <c r="E616" s="14"/>
      <c r="F616" s="14"/>
      <c r="G616" s="14"/>
      <c r="H616" s="14"/>
      <c r="I616" s="60"/>
    </row>
    <row r="617" spans="1:9" ht="16.5" customHeight="1">
      <c r="A617" s="3"/>
      <c r="B617" s="3"/>
      <c r="C617" s="14"/>
      <c r="D617" s="109"/>
      <c r="E617" s="14"/>
      <c r="F617" s="14"/>
      <c r="G617" s="14"/>
      <c r="H617" s="14"/>
      <c r="I617" s="60"/>
    </row>
    <row r="618" spans="1:9" ht="16.5" customHeight="1">
      <c r="A618" s="3"/>
      <c r="B618" s="3"/>
      <c r="C618" s="14"/>
      <c r="D618" s="109"/>
      <c r="E618" s="14"/>
      <c r="F618" s="14"/>
      <c r="G618" s="14"/>
      <c r="H618" s="14"/>
      <c r="I618" s="60"/>
    </row>
    <row r="619" spans="1:9" ht="16.5" customHeight="1">
      <c r="A619" s="3"/>
      <c r="B619" s="3"/>
      <c r="C619" s="14"/>
      <c r="D619" s="109"/>
      <c r="E619" s="14"/>
      <c r="F619" s="14"/>
      <c r="G619" s="14"/>
      <c r="H619" s="14"/>
      <c r="I619" s="60"/>
    </row>
    <row r="620" spans="1:9" ht="16.5" customHeight="1">
      <c r="A620" s="3"/>
      <c r="B620" s="3"/>
      <c r="C620" s="14"/>
      <c r="D620" s="109"/>
      <c r="E620" s="14"/>
      <c r="F620" s="14"/>
      <c r="G620" s="14"/>
      <c r="H620" s="14"/>
      <c r="I620" s="60"/>
    </row>
    <row r="621" spans="1:9" ht="16.5" customHeight="1">
      <c r="A621" s="3"/>
      <c r="B621" s="3"/>
      <c r="C621" s="14"/>
      <c r="D621" s="109"/>
      <c r="E621" s="14"/>
      <c r="F621" s="14"/>
      <c r="G621" s="14"/>
      <c r="H621" s="14"/>
      <c r="I621" s="60"/>
    </row>
    <row r="622" spans="1:9" ht="16.5" customHeight="1">
      <c r="A622" s="3"/>
      <c r="B622" s="3"/>
      <c r="C622" s="14"/>
      <c r="D622" s="109"/>
      <c r="E622" s="14"/>
      <c r="F622" s="14"/>
      <c r="G622" s="14"/>
      <c r="H622" s="14"/>
      <c r="I622" s="60"/>
    </row>
    <row r="623" spans="1:9" ht="16.5" customHeight="1">
      <c r="A623" s="3"/>
      <c r="B623" s="3"/>
      <c r="C623" s="14"/>
      <c r="D623" s="109"/>
      <c r="E623" s="14"/>
      <c r="F623" s="14"/>
      <c r="G623" s="14"/>
      <c r="H623" s="14"/>
      <c r="I623" s="60"/>
    </row>
    <row r="624" spans="1:9" ht="16.5" customHeight="1">
      <c r="A624" s="3"/>
      <c r="B624" s="3"/>
      <c r="C624" s="14"/>
      <c r="D624" s="109"/>
      <c r="E624" s="14"/>
      <c r="F624" s="14"/>
      <c r="G624" s="14"/>
      <c r="H624" s="14"/>
      <c r="I624" s="60"/>
    </row>
    <row r="625" spans="1:9" ht="16.5" customHeight="1">
      <c r="A625" s="3"/>
      <c r="B625" s="3"/>
      <c r="C625" s="14"/>
      <c r="D625" s="109"/>
      <c r="E625" s="14"/>
      <c r="F625" s="14"/>
      <c r="G625" s="14"/>
      <c r="H625" s="14"/>
      <c r="I625" s="60"/>
    </row>
    <row r="626" spans="1:9" ht="16.5" customHeight="1">
      <c r="A626" s="3"/>
      <c r="B626" s="3"/>
      <c r="C626" s="14"/>
      <c r="D626" s="109"/>
      <c r="E626" s="14"/>
      <c r="F626" s="14"/>
      <c r="G626" s="14"/>
      <c r="H626" s="14"/>
      <c r="I626" s="60"/>
    </row>
    <row r="627" spans="1:9" ht="16.5" customHeight="1">
      <c r="A627" s="3"/>
      <c r="B627" s="3"/>
      <c r="C627" s="14"/>
      <c r="D627" s="109"/>
      <c r="E627" s="14"/>
      <c r="F627" s="14"/>
      <c r="G627" s="14"/>
      <c r="H627" s="14"/>
      <c r="I627" s="60"/>
    </row>
    <row r="628" spans="1:9" ht="16.5" customHeight="1">
      <c r="A628" s="3"/>
      <c r="B628" s="3"/>
      <c r="C628" s="14"/>
      <c r="D628" s="109"/>
      <c r="E628" s="14"/>
      <c r="F628" s="14"/>
      <c r="G628" s="14"/>
      <c r="H628" s="14"/>
      <c r="I628" s="60"/>
    </row>
    <row r="629" spans="1:9" ht="16.5" customHeight="1">
      <c r="A629" s="3"/>
      <c r="B629" s="3"/>
      <c r="C629" s="14"/>
      <c r="D629" s="109"/>
      <c r="E629" s="14"/>
      <c r="F629" s="14"/>
      <c r="G629" s="14"/>
      <c r="H629" s="14"/>
      <c r="I629" s="60"/>
    </row>
    <row r="630" spans="1:9" ht="16.5" customHeight="1">
      <c r="A630" s="3"/>
      <c r="B630" s="3"/>
      <c r="C630" s="14"/>
      <c r="D630" s="109"/>
      <c r="E630" s="14"/>
      <c r="F630" s="14"/>
      <c r="G630" s="14"/>
      <c r="H630" s="14"/>
      <c r="I630" s="60"/>
    </row>
    <row r="631" spans="1:9" ht="16.5" customHeight="1">
      <c r="A631" s="3"/>
      <c r="B631" s="3"/>
      <c r="C631" s="14"/>
      <c r="D631" s="109"/>
      <c r="E631" s="14"/>
      <c r="F631" s="14"/>
      <c r="G631" s="14"/>
      <c r="H631" s="14"/>
      <c r="I631" s="60"/>
    </row>
    <row r="632" spans="1:9" ht="16.5" customHeight="1">
      <c r="A632" s="3"/>
      <c r="B632" s="3"/>
      <c r="C632" s="14"/>
      <c r="D632" s="109"/>
      <c r="E632" s="14"/>
      <c r="F632" s="14"/>
      <c r="G632" s="14"/>
      <c r="H632" s="14"/>
      <c r="I632" s="60"/>
    </row>
    <row r="633" spans="1:9" ht="16.5" customHeight="1">
      <c r="A633" s="3"/>
      <c r="B633" s="3"/>
      <c r="C633" s="14"/>
      <c r="D633" s="109"/>
      <c r="E633" s="14"/>
      <c r="F633" s="14"/>
      <c r="G633" s="14"/>
      <c r="H633" s="14"/>
      <c r="I633" s="60"/>
    </row>
    <row r="634" spans="1:9" ht="16.5" customHeight="1">
      <c r="A634" s="3"/>
      <c r="B634" s="3"/>
      <c r="C634" s="14"/>
      <c r="D634" s="109"/>
      <c r="E634" s="14"/>
      <c r="F634" s="14"/>
      <c r="G634" s="14"/>
      <c r="H634" s="14"/>
      <c r="I634" s="60"/>
    </row>
    <row r="635" spans="1:9" ht="16.5" customHeight="1">
      <c r="A635" s="3"/>
      <c r="B635" s="3"/>
      <c r="C635" s="14"/>
      <c r="D635" s="109"/>
      <c r="E635" s="14"/>
      <c r="F635" s="14"/>
      <c r="G635" s="14"/>
      <c r="H635" s="14"/>
      <c r="I635" s="60"/>
    </row>
    <row r="636" spans="1:9" ht="16.5" customHeight="1">
      <c r="A636" s="3"/>
      <c r="B636" s="3"/>
      <c r="C636" s="14"/>
      <c r="D636" s="109"/>
      <c r="E636" s="14"/>
      <c r="F636" s="14"/>
      <c r="G636" s="14"/>
      <c r="H636" s="14"/>
      <c r="I636" s="60"/>
    </row>
    <row r="637" spans="1:9" ht="16.5" customHeight="1">
      <c r="A637" s="3"/>
      <c r="B637" s="3"/>
      <c r="C637" s="14"/>
      <c r="D637" s="109"/>
      <c r="E637" s="14"/>
      <c r="F637" s="14"/>
      <c r="G637" s="14"/>
      <c r="H637" s="14"/>
      <c r="I637" s="60"/>
    </row>
    <row r="638" spans="1:9" ht="16.5" customHeight="1">
      <c r="A638" s="3"/>
      <c r="B638" s="3"/>
      <c r="C638" s="14"/>
      <c r="D638" s="109"/>
      <c r="E638" s="14"/>
      <c r="F638" s="14"/>
      <c r="G638" s="14"/>
      <c r="H638" s="14"/>
      <c r="I638" s="60"/>
    </row>
    <row r="639" spans="1:9" ht="16.5" customHeight="1">
      <c r="A639" s="3"/>
      <c r="B639" s="3"/>
      <c r="C639" s="14"/>
      <c r="D639" s="109"/>
      <c r="E639" s="14"/>
      <c r="F639" s="14"/>
      <c r="G639" s="14"/>
      <c r="H639" s="14"/>
      <c r="I639" s="60"/>
    </row>
    <row r="640" spans="1:9" ht="16.5" customHeight="1">
      <c r="A640" s="3"/>
      <c r="B640" s="3"/>
      <c r="C640" s="14"/>
      <c r="D640" s="109"/>
      <c r="E640" s="14"/>
      <c r="F640" s="14"/>
      <c r="G640" s="14"/>
      <c r="H640" s="14"/>
      <c r="I640" s="60"/>
    </row>
    <row r="641" spans="1:9" ht="16.5" customHeight="1">
      <c r="A641" s="3"/>
      <c r="B641" s="3"/>
      <c r="C641" s="14"/>
      <c r="D641" s="109"/>
      <c r="E641" s="14"/>
      <c r="F641" s="14"/>
      <c r="G641" s="14"/>
      <c r="H641" s="14"/>
      <c r="I641" s="60"/>
    </row>
    <row r="642" spans="1:9" ht="16.5" customHeight="1">
      <c r="A642" s="3"/>
      <c r="B642" s="3"/>
      <c r="C642" s="14"/>
      <c r="D642" s="109"/>
      <c r="E642" s="14"/>
      <c r="F642" s="14"/>
      <c r="G642" s="14"/>
      <c r="H642" s="14"/>
      <c r="I642" s="60"/>
    </row>
    <row r="643" spans="1:9" ht="16.5" customHeight="1">
      <c r="A643" s="3"/>
      <c r="B643" s="3"/>
      <c r="C643" s="14"/>
      <c r="D643" s="109"/>
      <c r="E643" s="14"/>
      <c r="F643" s="14"/>
      <c r="G643" s="14"/>
      <c r="H643" s="14"/>
      <c r="I643" s="60"/>
    </row>
    <row r="644" spans="1:9" ht="16.5" customHeight="1">
      <c r="A644" s="3"/>
      <c r="B644" s="3"/>
      <c r="C644" s="14"/>
      <c r="D644" s="109"/>
      <c r="E644" s="14"/>
      <c r="F644" s="14"/>
      <c r="G644" s="14"/>
      <c r="H644" s="14"/>
      <c r="I644" s="60"/>
    </row>
    <row r="645" spans="1:9" ht="16.5" customHeight="1">
      <c r="A645" s="3"/>
      <c r="B645" s="3"/>
      <c r="C645" s="14"/>
      <c r="D645" s="109"/>
      <c r="E645" s="14"/>
      <c r="F645" s="14"/>
      <c r="G645" s="14"/>
      <c r="H645" s="14"/>
      <c r="I645" s="60"/>
    </row>
    <row r="646" spans="1:9" ht="16.5" customHeight="1">
      <c r="A646" s="3"/>
      <c r="B646" s="3"/>
      <c r="C646" s="14"/>
      <c r="D646" s="109"/>
      <c r="E646" s="14"/>
      <c r="F646" s="14"/>
      <c r="G646" s="14"/>
      <c r="H646" s="14"/>
      <c r="I646" s="60"/>
    </row>
    <row r="647" spans="1:9" ht="16.5" customHeight="1">
      <c r="A647" s="3"/>
      <c r="B647" s="3"/>
      <c r="C647" s="14"/>
      <c r="D647" s="109"/>
      <c r="E647" s="14"/>
      <c r="F647" s="14"/>
      <c r="G647" s="14"/>
      <c r="H647" s="14"/>
      <c r="I647" s="60"/>
    </row>
    <row r="648" spans="1:9" ht="16.5" customHeight="1">
      <c r="A648" s="3"/>
      <c r="B648" s="3"/>
      <c r="C648" s="14"/>
      <c r="D648" s="109"/>
      <c r="E648" s="14"/>
      <c r="F648" s="14"/>
      <c r="G648" s="14"/>
      <c r="H648" s="14"/>
      <c r="I648" s="60"/>
    </row>
    <row r="649" spans="1:9" ht="16.5" customHeight="1">
      <c r="A649" s="3"/>
      <c r="B649" s="3"/>
      <c r="C649" s="14"/>
      <c r="D649" s="109"/>
      <c r="E649" s="14"/>
      <c r="F649" s="14"/>
      <c r="G649" s="14"/>
      <c r="H649" s="14"/>
      <c r="I649" s="60"/>
    </row>
    <row r="650" spans="1:9" ht="16.5" customHeight="1">
      <c r="A650" s="3"/>
      <c r="B650" s="3"/>
      <c r="C650" s="14"/>
      <c r="D650" s="109"/>
      <c r="E650" s="14"/>
      <c r="F650" s="14"/>
      <c r="G650" s="14"/>
      <c r="H650" s="14"/>
      <c r="I650" s="60"/>
    </row>
    <row r="651" spans="1:9" ht="16.5" customHeight="1">
      <c r="A651" s="3"/>
      <c r="B651" s="3"/>
      <c r="C651" s="14"/>
      <c r="D651" s="109"/>
      <c r="E651" s="14"/>
      <c r="F651" s="14"/>
      <c r="G651" s="14"/>
      <c r="H651" s="14"/>
      <c r="I651" s="60"/>
    </row>
    <row r="652" spans="1:9" ht="16.5" customHeight="1">
      <c r="A652" s="3"/>
      <c r="B652" s="3"/>
      <c r="C652" s="14"/>
      <c r="D652" s="109"/>
      <c r="E652" s="14"/>
      <c r="F652" s="14"/>
      <c r="G652" s="14"/>
      <c r="H652" s="14"/>
      <c r="I652" s="60"/>
    </row>
    <row r="653" spans="1:9" ht="16.5" customHeight="1">
      <c r="A653" s="3"/>
      <c r="B653" s="3"/>
      <c r="C653" s="14"/>
      <c r="D653" s="109"/>
      <c r="E653" s="14"/>
      <c r="F653" s="14"/>
      <c r="G653" s="14"/>
      <c r="H653" s="14"/>
      <c r="I653" s="60"/>
    </row>
    <row r="654" spans="1:9" ht="16.5" customHeight="1">
      <c r="A654" s="3"/>
      <c r="B654" s="3"/>
      <c r="C654" s="14"/>
      <c r="D654" s="109"/>
      <c r="E654" s="14"/>
      <c r="F654" s="14"/>
      <c r="G654" s="14"/>
      <c r="H654" s="14"/>
      <c r="I654" s="60"/>
    </row>
    <row r="655" spans="1:9" ht="16.5" customHeight="1">
      <c r="A655" s="3"/>
      <c r="B655" s="3"/>
      <c r="C655" s="14"/>
      <c r="D655" s="109"/>
      <c r="E655" s="14"/>
      <c r="F655" s="14"/>
      <c r="G655" s="14"/>
      <c r="H655" s="14"/>
      <c r="I655" s="60"/>
    </row>
    <row r="656" spans="1:9" ht="16.5" customHeight="1">
      <c r="A656" s="3"/>
      <c r="B656" s="3"/>
      <c r="C656" s="14"/>
      <c r="D656" s="109"/>
      <c r="E656" s="14"/>
      <c r="F656" s="14"/>
      <c r="G656" s="14"/>
      <c r="H656" s="14"/>
      <c r="I656" s="60"/>
    </row>
    <row r="657" spans="1:9" ht="16.5" customHeight="1">
      <c r="A657" s="3"/>
      <c r="B657" s="3"/>
      <c r="C657" s="14"/>
      <c r="D657" s="109"/>
      <c r="E657" s="14"/>
      <c r="F657" s="14"/>
      <c r="G657" s="14"/>
      <c r="H657" s="14"/>
      <c r="I657" s="60"/>
    </row>
    <row r="658" spans="1:9" ht="16.5" customHeight="1">
      <c r="A658" s="3"/>
      <c r="B658" s="3"/>
      <c r="C658" s="14"/>
      <c r="D658" s="109"/>
      <c r="E658" s="14"/>
      <c r="F658" s="14"/>
      <c r="G658" s="14"/>
      <c r="H658" s="14"/>
      <c r="I658" s="60"/>
    </row>
    <row r="659" spans="1:9" ht="16.5" customHeight="1">
      <c r="A659" s="3"/>
      <c r="B659" s="3"/>
      <c r="C659" s="14"/>
      <c r="D659" s="109"/>
      <c r="E659" s="14"/>
      <c r="F659" s="14"/>
      <c r="G659" s="14"/>
      <c r="H659" s="14"/>
      <c r="I659" s="60"/>
    </row>
    <row r="660" spans="1:9" ht="16.5" customHeight="1">
      <c r="A660" s="3"/>
      <c r="B660" s="3"/>
      <c r="C660" s="14"/>
      <c r="D660" s="109"/>
      <c r="E660" s="14"/>
      <c r="F660" s="14"/>
      <c r="G660" s="14"/>
      <c r="H660" s="14"/>
      <c r="I660" s="60"/>
    </row>
    <row r="661" spans="1:9" ht="16.5" customHeight="1">
      <c r="A661" s="3"/>
      <c r="B661" s="3"/>
      <c r="C661" s="14"/>
      <c r="D661" s="109"/>
      <c r="E661" s="14"/>
      <c r="F661" s="14"/>
      <c r="G661" s="14"/>
      <c r="H661" s="14"/>
      <c r="I661" s="60"/>
    </row>
    <row r="662" spans="1:9" ht="16.5" customHeight="1">
      <c r="A662" s="3"/>
      <c r="B662" s="3"/>
      <c r="C662" s="14"/>
      <c r="D662" s="109"/>
      <c r="E662" s="14"/>
      <c r="F662" s="14"/>
      <c r="G662" s="14"/>
      <c r="H662" s="14"/>
      <c r="I662" s="60"/>
    </row>
    <row r="663" spans="1:9" ht="16.5" customHeight="1">
      <c r="A663" s="3"/>
      <c r="B663" s="3"/>
      <c r="C663" s="14"/>
      <c r="D663" s="109"/>
      <c r="E663" s="14"/>
      <c r="F663" s="14"/>
      <c r="G663" s="14"/>
      <c r="H663" s="14"/>
      <c r="I663" s="60"/>
    </row>
    <row r="664" spans="1:9" ht="16.5" customHeight="1">
      <c r="A664" s="3"/>
      <c r="B664" s="3"/>
      <c r="C664" s="14"/>
      <c r="D664" s="109"/>
      <c r="E664" s="14"/>
      <c r="F664" s="14"/>
      <c r="G664" s="14"/>
      <c r="H664" s="14"/>
      <c r="I664" s="60"/>
    </row>
    <row r="665" spans="1:9" ht="16.5" customHeight="1">
      <c r="A665" s="3"/>
      <c r="B665" s="3"/>
      <c r="C665" s="14"/>
      <c r="D665" s="109"/>
      <c r="E665" s="14"/>
      <c r="F665" s="14"/>
      <c r="G665" s="14"/>
      <c r="H665" s="14"/>
      <c r="I665" s="60"/>
    </row>
    <row r="666" spans="1:9" ht="16.5" customHeight="1">
      <c r="A666" s="3"/>
      <c r="B666" s="3"/>
      <c r="C666" s="14"/>
      <c r="D666" s="109"/>
      <c r="E666" s="14"/>
      <c r="F666" s="14"/>
      <c r="G666" s="14"/>
      <c r="H666" s="14"/>
      <c r="I666" s="60"/>
    </row>
    <row r="667" spans="1:9" ht="16.5" customHeight="1">
      <c r="A667" s="3"/>
      <c r="B667" s="3"/>
      <c r="C667" s="14"/>
      <c r="D667" s="109"/>
      <c r="E667" s="14"/>
      <c r="F667" s="14"/>
      <c r="G667" s="14"/>
      <c r="H667" s="14"/>
      <c r="I667" s="60"/>
    </row>
    <row r="668" spans="1:9" ht="16.5" customHeight="1">
      <c r="A668" s="3"/>
      <c r="B668" s="3"/>
      <c r="C668" s="14"/>
      <c r="D668" s="109"/>
      <c r="E668" s="14"/>
      <c r="F668" s="14"/>
      <c r="G668" s="14"/>
      <c r="H668" s="14"/>
      <c r="I668" s="60"/>
    </row>
    <row r="669" spans="1:9" ht="16.5" customHeight="1">
      <c r="A669" s="3"/>
      <c r="B669" s="3"/>
      <c r="C669" s="14"/>
      <c r="D669" s="109"/>
      <c r="E669" s="14"/>
      <c r="F669" s="14"/>
      <c r="G669" s="14"/>
      <c r="H669" s="14"/>
      <c r="I669" s="60"/>
    </row>
    <row r="670" spans="1:9" ht="16.5" customHeight="1">
      <c r="A670" s="3"/>
      <c r="B670" s="3"/>
      <c r="C670" s="14"/>
      <c r="D670" s="109"/>
      <c r="E670" s="14"/>
      <c r="F670" s="14"/>
      <c r="G670" s="14"/>
      <c r="H670" s="14"/>
      <c r="I670" s="60"/>
    </row>
    <row r="671" spans="1:9" ht="16.5" customHeight="1">
      <c r="A671" s="3"/>
      <c r="B671" s="3"/>
      <c r="C671" s="14"/>
      <c r="D671" s="109"/>
      <c r="E671" s="14"/>
      <c r="F671" s="14"/>
      <c r="G671" s="14"/>
      <c r="H671" s="14"/>
      <c r="I671" s="60"/>
    </row>
    <row r="672" spans="1:9" ht="16.5" customHeight="1">
      <c r="A672" s="3"/>
      <c r="B672" s="3"/>
      <c r="C672" s="14"/>
      <c r="D672" s="109"/>
      <c r="E672" s="14"/>
      <c r="F672" s="14"/>
      <c r="G672" s="14"/>
      <c r="H672" s="14"/>
      <c r="I672" s="60"/>
    </row>
    <row r="673" spans="1:9" ht="16.5" customHeight="1">
      <c r="A673" s="3"/>
      <c r="B673" s="3"/>
      <c r="C673" s="14"/>
      <c r="D673" s="109"/>
      <c r="E673" s="14"/>
      <c r="F673" s="14"/>
      <c r="G673" s="14"/>
      <c r="H673" s="14"/>
      <c r="I673" s="60"/>
    </row>
    <row r="674" spans="1:9" ht="16.5" customHeight="1">
      <c r="A674" s="3"/>
      <c r="B674" s="3"/>
      <c r="C674" s="14"/>
      <c r="D674" s="109"/>
      <c r="E674" s="14"/>
      <c r="F674" s="14"/>
      <c r="G674" s="14"/>
      <c r="H674" s="14"/>
      <c r="I674" s="60"/>
    </row>
    <row r="675" spans="1:9" ht="16.5" customHeight="1">
      <c r="A675" s="3"/>
      <c r="B675" s="3"/>
      <c r="C675" s="14"/>
      <c r="D675" s="109"/>
      <c r="E675" s="14"/>
      <c r="F675" s="14"/>
      <c r="G675" s="14"/>
      <c r="H675" s="14"/>
      <c r="I675" s="60"/>
    </row>
    <row r="676" spans="1:9" ht="16.5" customHeight="1">
      <c r="A676" s="3"/>
      <c r="B676" s="3"/>
      <c r="C676" s="14"/>
      <c r="D676" s="109"/>
      <c r="E676" s="14"/>
      <c r="F676" s="14"/>
      <c r="G676" s="14"/>
      <c r="H676" s="14"/>
      <c r="I676" s="60"/>
    </row>
    <row r="677" spans="1:9" ht="16.5" customHeight="1">
      <c r="A677" s="3"/>
      <c r="B677" s="3"/>
      <c r="C677" s="14"/>
      <c r="D677" s="109"/>
      <c r="E677" s="14"/>
      <c r="F677" s="14"/>
      <c r="G677" s="14"/>
      <c r="H677" s="14"/>
      <c r="I677" s="60"/>
    </row>
    <row r="678" spans="1:9" ht="16.5" customHeight="1">
      <c r="A678" s="3"/>
      <c r="B678" s="3"/>
      <c r="C678" s="14"/>
      <c r="D678" s="109"/>
      <c r="E678" s="14"/>
      <c r="F678" s="14"/>
      <c r="G678" s="14"/>
      <c r="H678" s="14"/>
      <c r="I678" s="60"/>
    </row>
    <row r="679" spans="1:9" ht="16.5" customHeight="1">
      <c r="A679" s="3"/>
      <c r="B679" s="3"/>
      <c r="C679" s="14"/>
      <c r="D679" s="109"/>
      <c r="E679" s="14"/>
      <c r="F679" s="14"/>
      <c r="G679" s="14"/>
      <c r="H679" s="14"/>
      <c r="I679" s="60"/>
    </row>
    <row r="680" spans="1:9" ht="16.5" customHeight="1">
      <c r="A680" s="3"/>
      <c r="B680" s="3"/>
      <c r="C680" s="14"/>
      <c r="D680" s="109"/>
      <c r="E680" s="14"/>
      <c r="F680" s="14"/>
      <c r="G680" s="14"/>
      <c r="H680" s="14"/>
      <c r="I680" s="60"/>
    </row>
    <row r="681" spans="1:9" ht="16.5" customHeight="1">
      <c r="A681" s="3"/>
      <c r="B681" s="3"/>
      <c r="C681" s="14"/>
      <c r="D681" s="109"/>
      <c r="E681" s="14"/>
      <c r="F681" s="14"/>
      <c r="G681" s="14"/>
      <c r="H681" s="14"/>
      <c r="I681" s="60"/>
    </row>
    <row r="682" spans="1:9" ht="16.5" customHeight="1">
      <c r="A682" s="3"/>
      <c r="B682" s="3"/>
      <c r="C682" s="14"/>
      <c r="D682" s="109"/>
      <c r="E682" s="14"/>
      <c r="F682" s="14"/>
      <c r="G682" s="14"/>
      <c r="H682" s="14"/>
      <c r="I682" s="60"/>
    </row>
    <row r="683" spans="1:9" ht="16.5" customHeight="1">
      <c r="A683" s="3"/>
      <c r="B683" s="3"/>
      <c r="C683" s="14"/>
      <c r="D683" s="109"/>
      <c r="E683" s="14"/>
      <c r="F683" s="14"/>
      <c r="G683" s="14"/>
      <c r="H683" s="14"/>
      <c r="I683" s="60"/>
    </row>
    <row r="684" spans="1:9" ht="16.5" customHeight="1">
      <c r="A684" s="3"/>
      <c r="B684" s="3"/>
      <c r="C684" s="14"/>
      <c r="D684" s="109"/>
      <c r="E684" s="14"/>
      <c r="F684" s="14"/>
      <c r="G684" s="14"/>
      <c r="H684" s="14"/>
      <c r="I684" s="60"/>
    </row>
    <row r="685" spans="1:9" ht="16.5" customHeight="1">
      <c r="A685" s="3"/>
      <c r="B685" s="3"/>
      <c r="C685" s="14"/>
      <c r="D685" s="109"/>
      <c r="E685" s="14"/>
      <c r="F685" s="14"/>
      <c r="G685" s="14"/>
      <c r="H685" s="14"/>
      <c r="I685" s="60"/>
    </row>
    <row r="686" spans="1:9" ht="16.5" customHeight="1">
      <c r="A686" s="3"/>
      <c r="B686" s="3"/>
      <c r="C686" s="14"/>
      <c r="D686" s="109"/>
      <c r="E686" s="14"/>
      <c r="F686" s="14"/>
      <c r="G686" s="14"/>
      <c r="H686" s="14"/>
      <c r="I686" s="60"/>
    </row>
    <row r="687" spans="1:9" ht="16.5" customHeight="1">
      <c r="A687" s="3"/>
      <c r="B687" s="3"/>
      <c r="C687" s="14"/>
      <c r="D687" s="109"/>
      <c r="E687" s="14"/>
      <c r="F687" s="14"/>
      <c r="G687" s="14"/>
      <c r="H687" s="14"/>
      <c r="I687" s="60"/>
    </row>
    <row r="688" spans="1:9" ht="16.5" customHeight="1">
      <c r="A688" s="3"/>
      <c r="B688" s="3"/>
      <c r="C688" s="14"/>
      <c r="D688" s="109"/>
      <c r="E688" s="14"/>
      <c r="F688" s="14"/>
      <c r="G688" s="14"/>
      <c r="H688" s="14"/>
      <c r="I688" s="60"/>
    </row>
    <row r="689" spans="1:9" ht="16.5" customHeight="1">
      <c r="A689" s="3"/>
      <c r="B689" s="3"/>
      <c r="C689" s="14"/>
      <c r="D689" s="109"/>
      <c r="E689" s="14"/>
      <c r="F689" s="14"/>
      <c r="G689" s="14"/>
      <c r="H689" s="14"/>
      <c r="I689" s="60"/>
    </row>
    <row r="690" spans="1:9" ht="16.5" customHeight="1">
      <c r="A690" s="3"/>
      <c r="B690" s="3"/>
      <c r="C690" s="14"/>
      <c r="D690" s="109"/>
      <c r="E690" s="14"/>
      <c r="F690" s="14"/>
      <c r="G690" s="14"/>
      <c r="H690" s="14"/>
      <c r="I690" s="60"/>
    </row>
    <row r="691" spans="1:9" ht="16.5" customHeight="1">
      <c r="A691" s="3"/>
      <c r="B691" s="3"/>
      <c r="C691" s="14"/>
      <c r="D691" s="109"/>
      <c r="E691" s="14"/>
      <c r="F691" s="14"/>
      <c r="G691" s="14"/>
      <c r="H691" s="14"/>
      <c r="I691" s="60"/>
    </row>
    <row r="692" spans="1:9" ht="16.5" customHeight="1">
      <c r="A692" s="3"/>
      <c r="B692" s="3"/>
      <c r="C692" s="14"/>
      <c r="D692" s="109"/>
      <c r="E692" s="14"/>
      <c r="F692" s="14"/>
      <c r="G692" s="14"/>
      <c r="H692" s="14"/>
      <c r="I692" s="60"/>
    </row>
    <row r="693" spans="1:9" ht="16.5" customHeight="1">
      <c r="A693" s="3"/>
      <c r="B693" s="3"/>
      <c r="C693" s="14"/>
      <c r="D693" s="109"/>
      <c r="E693" s="14"/>
      <c r="F693" s="14"/>
      <c r="G693" s="14"/>
      <c r="H693" s="14"/>
      <c r="I693" s="60"/>
    </row>
    <row r="694" spans="1:9" ht="16.5" customHeight="1">
      <c r="A694" s="3"/>
      <c r="B694" s="3"/>
      <c r="C694" s="14"/>
      <c r="D694" s="109"/>
      <c r="E694" s="14"/>
      <c r="F694" s="14"/>
      <c r="G694" s="14"/>
      <c r="H694" s="14"/>
      <c r="I694" s="60"/>
    </row>
    <row r="695" spans="1:9" ht="16.5" customHeight="1">
      <c r="A695" s="3"/>
      <c r="B695" s="3"/>
      <c r="C695" s="14"/>
      <c r="D695" s="109"/>
      <c r="E695" s="14"/>
      <c r="F695" s="14"/>
      <c r="G695" s="14"/>
      <c r="H695" s="14"/>
      <c r="I695" s="60"/>
    </row>
    <row r="696" spans="1:9" ht="16.5" customHeight="1">
      <c r="A696" s="3"/>
      <c r="B696" s="3"/>
      <c r="C696" s="14"/>
      <c r="D696" s="109"/>
      <c r="E696" s="14"/>
      <c r="F696" s="14"/>
      <c r="G696" s="14"/>
      <c r="H696" s="14"/>
      <c r="I696" s="60"/>
    </row>
    <row r="697" spans="1:9" ht="16.5" customHeight="1">
      <c r="A697" s="3"/>
      <c r="B697" s="3"/>
      <c r="C697" s="14"/>
      <c r="D697" s="109"/>
      <c r="E697" s="14"/>
      <c r="F697" s="14"/>
      <c r="G697" s="14"/>
      <c r="H697" s="14"/>
      <c r="I697" s="60"/>
    </row>
    <row r="698" spans="1:9" ht="16.5" customHeight="1">
      <c r="A698" s="3"/>
      <c r="B698" s="3"/>
      <c r="C698" s="14"/>
      <c r="D698" s="109"/>
      <c r="E698" s="14"/>
      <c r="F698" s="14"/>
      <c r="G698" s="14"/>
      <c r="H698" s="14"/>
      <c r="I698" s="60"/>
    </row>
    <row r="699" spans="1:9" ht="16.5" customHeight="1">
      <c r="A699" s="3"/>
      <c r="B699" s="3"/>
      <c r="C699" s="14"/>
      <c r="D699" s="109"/>
      <c r="E699" s="14"/>
      <c r="F699" s="14"/>
      <c r="G699" s="14"/>
      <c r="H699" s="14"/>
      <c r="I699" s="60"/>
    </row>
    <row r="700" spans="1:9" ht="16.5" customHeight="1">
      <c r="A700" s="3"/>
      <c r="B700" s="3"/>
      <c r="C700" s="14"/>
      <c r="D700" s="109"/>
      <c r="E700" s="14"/>
      <c r="F700" s="14"/>
      <c r="G700" s="14"/>
      <c r="H700" s="14"/>
      <c r="I700" s="60"/>
    </row>
    <row r="701" spans="1:9" ht="16.5" customHeight="1">
      <c r="A701" s="3"/>
      <c r="B701" s="3"/>
      <c r="C701" s="14"/>
      <c r="D701" s="109"/>
      <c r="E701" s="14"/>
      <c r="F701" s="14"/>
      <c r="G701" s="14"/>
      <c r="H701" s="14"/>
      <c r="I701" s="60"/>
    </row>
    <row r="702" spans="1:9" ht="16.5" customHeight="1">
      <c r="A702" s="3"/>
      <c r="B702" s="3"/>
      <c r="C702" s="14"/>
      <c r="D702" s="109"/>
      <c r="E702" s="14"/>
      <c r="F702" s="14"/>
      <c r="G702" s="14"/>
      <c r="H702" s="14"/>
      <c r="I702" s="60"/>
    </row>
    <row r="703" spans="1:9" ht="16.5" customHeight="1">
      <c r="A703" s="3"/>
      <c r="B703" s="3"/>
      <c r="C703" s="14"/>
      <c r="D703" s="109"/>
      <c r="E703" s="14"/>
      <c r="F703" s="14"/>
      <c r="G703" s="14"/>
      <c r="H703" s="14"/>
      <c r="I703" s="60"/>
    </row>
    <row r="704" spans="1:9" ht="16.5" customHeight="1">
      <c r="A704" s="3"/>
      <c r="B704" s="3"/>
      <c r="C704" s="14"/>
      <c r="D704" s="109"/>
      <c r="E704" s="14"/>
      <c r="F704" s="14"/>
      <c r="G704" s="14"/>
      <c r="H704" s="14"/>
      <c r="I704" s="60"/>
    </row>
    <row r="705" spans="1:9" ht="16.5" customHeight="1">
      <c r="A705" s="3"/>
      <c r="B705" s="3"/>
      <c r="C705" s="14"/>
      <c r="D705" s="109"/>
      <c r="E705" s="14"/>
      <c r="F705" s="14"/>
      <c r="G705" s="14"/>
      <c r="H705" s="14"/>
      <c r="I705" s="60"/>
    </row>
    <row r="706" spans="1:9" ht="16.5" customHeight="1">
      <c r="A706" s="3"/>
      <c r="B706" s="3"/>
      <c r="C706" s="14"/>
      <c r="D706" s="109"/>
      <c r="E706" s="14"/>
      <c r="F706" s="14"/>
      <c r="G706" s="14"/>
      <c r="H706" s="14"/>
      <c r="I706" s="60"/>
    </row>
    <row r="707" spans="1:9" ht="16.5" customHeight="1">
      <c r="A707" s="3"/>
      <c r="B707" s="3"/>
      <c r="C707" s="14"/>
      <c r="D707" s="109"/>
      <c r="E707" s="14"/>
      <c r="F707" s="14"/>
      <c r="G707" s="14"/>
      <c r="H707" s="14"/>
      <c r="I707" s="60"/>
    </row>
    <row r="708" spans="1:9" ht="16.5" customHeight="1">
      <c r="A708" s="3"/>
      <c r="B708" s="3"/>
      <c r="C708" s="14"/>
      <c r="D708" s="109"/>
      <c r="E708" s="14"/>
      <c r="F708" s="14"/>
      <c r="G708" s="14"/>
      <c r="H708" s="14"/>
      <c r="I708" s="60"/>
    </row>
    <row r="709" spans="1:9" ht="16.5" customHeight="1">
      <c r="A709" s="3"/>
      <c r="B709" s="3"/>
      <c r="C709" s="14"/>
      <c r="D709" s="109"/>
      <c r="E709" s="14"/>
      <c r="F709" s="14"/>
      <c r="G709" s="14"/>
      <c r="H709" s="14"/>
      <c r="I709" s="60"/>
    </row>
    <row r="710" spans="1:9" ht="16.5" customHeight="1">
      <c r="A710" s="3"/>
      <c r="B710" s="3"/>
      <c r="C710" s="14"/>
      <c r="D710" s="109"/>
      <c r="E710" s="14"/>
      <c r="F710" s="14"/>
      <c r="G710" s="14"/>
      <c r="H710" s="14"/>
      <c r="I710" s="60"/>
    </row>
    <row r="711" spans="1:9" ht="16.5" customHeight="1">
      <c r="A711" s="3"/>
      <c r="B711" s="3"/>
      <c r="C711" s="14"/>
      <c r="D711" s="109"/>
      <c r="E711" s="14"/>
      <c r="F711" s="14"/>
      <c r="G711" s="14"/>
      <c r="H711" s="14"/>
      <c r="I711" s="60"/>
    </row>
    <row r="712" spans="1:9" ht="16.5" customHeight="1">
      <c r="A712" s="3"/>
      <c r="B712" s="3"/>
      <c r="C712" s="14"/>
      <c r="D712" s="109"/>
      <c r="E712" s="14"/>
      <c r="F712" s="14"/>
      <c r="G712" s="14"/>
      <c r="H712" s="14"/>
      <c r="I712" s="60"/>
    </row>
    <row r="713" spans="1:9" ht="16.5" customHeight="1">
      <c r="A713" s="3"/>
      <c r="B713" s="3"/>
      <c r="C713" s="14"/>
      <c r="D713" s="109"/>
      <c r="E713" s="14"/>
      <c r="F713" s="14"/>
      <c r="G713" s="14"/>
      <c r="H713" s="14"/>
      <c r="I713" s="60"/>
    </row>
    <row r="714" spans="1:9" ht="16.5" customHeight="1">
      <c r="A714" s="3"/>
      <c r="B714" s="3"/>
      <c r="C714" s="14"/>
      <c r="D714" s="109"/>
      <c r="E714" s="14"/>
      <c r="F714" s="14"/>
      <c r="G714" s="14"/>
      <c r="H714" s="14"/>
      <c r="I714" s="60"/>
    </row>
    <row r="715" spans="1:9" ht="16.5" customHeight="1">
      <c r="A715" s="3"/>
      <c r="B715" s="3"/>
      <c r="C715" s="14"/>
      <c r="D715" s="109"/>
      <c r="E715" s="14"/>
      <c r="F715" s="14"/>
      <c r="G715" s="14"/>
      <c r="H715" s="14"/>
      <c r="I715" s="60"/>
    </row>
    <row r="716" spans="1:9" ht="16.5" customHeight="1">
      <c r="A716" s="3"/>
      <c r="B716" s="3"/>
      <c r="C716" s="14"/>
      <c r="D716" s="109"/>
      <c r="E716" s="14"/>
      <c r="F716" s="14"/>
      <c r="G716" s="14"/>
      <c r="H716" s="14"/>
      <c r="I716" s="60"/>
    </row>
    <row r="717" spans="1:9" ht="16.5" customHeight="1">
      <c r="A717" s="3"/>
      <c r="B717" s="3"/>
      <c r="C717" s="14"/>
      <c r="D717" s="109"/>
      <c r="E717" s="14"/>
      <c r="F717" s="14"/>
      <c r="G717" s="14"/>
      <c r="H717" s="14"/>
      <c r="I717" s="60"/>
    </row>
    <row r="718" spans="1:9" ht="16.5" customHeight="1">
      <c r="A718" s="3"/>
      <c r="B718" s="3"/>
      <c r="C718" s="14"/>
      <c r="D718" s="109"/>
      <c r="E718" s="14"/>
      <c r="F718" s="14"/>
      <c r="G718" s="14"/>
      <c r="H718" s="14"/>
      <c r="I718" s="60"/>
    </row>
    <row r="719" spans="1:9" ht="16.5" customHeight="1">
      <c r="A719" s="3"/>
      <c r="B719" s="3"/>
      <c r="C719" s="14"/>
      <c r="D719" s="109"/>
      <c r="E719" s="14"/>
      <c r="F719" s="14"/>
      <c r="G719" s="14"/>
      <c r="H719" s="14"/>
      <c r="I719" s="60"/>
    </row>
    <row r="720" spans="1:9" ht="16.5" customHeight="1">
      <c r="A720" s="3"/>
      <c r="B720" s="3"/>
      <c r="C720" s="14"/>
      <c r="D720" s="109"/>
      <c r="E720" s="14"/>
      <c r="F720" s="14"/>
      <c r="G720" s="14"/>
      <c r="H720" s="14"/>
      <c r="I720" s="60"/>
    </row>
    <row r="721" spans="1:9" ht="16.5" customHeight="1">
      <c r="A721" s="3"/>
      <c r="B721" s="3"/>
      <c r="C721" s="14"/>
      <c r="D721" s="109"/>
      <c r="E721" s="14"/>
      <c r="F721" s="14"/>
      <c r="G721" s="14"/>
      <c r="H721" s="14"/>
      <c r="I721" s="60"/>
    </row>
    <row r="722" spans="1:9" ht="16.5" customHeight="1">
      <c r="A722" s="3"/>
      <c r="B722" s="3"/>
      <c r="C722" s="14"/>
      <c r="D722" s="109"/>
      <c r="E722" s="14"/>
      <c r="F722" s="14"/>
      <c r="G722" s="14"/>
      <c r="H722" s="14"/>
      <c r="I722" s="60"/>
    </row>
    <row r="723" spans="1:9" ht="16.5" customHeight="1">
      <c r="A723" s="3"/>
      <c r="B723" s="3"/>
      <c r="C723" s="14"/>
      <c r="D723" s="109"/>
      <c r="E723" s="14"/>
      <c r="F723" s="14"/>
      <c r="G723" s="14"/>
      <c r="H723" s="14"/>
      <c r="I723" s="60"/>
    </row>
    <row r="724" spans="1:9" ht="16.5" customHeight="1">
      <c r="A724" s="3"/>
      <c r="B724" s="3"/>
      <c r="C724" s="14"/>
      <c r="D724" s="109"/>
      <c r="E724" s="14"/>
      <c r="F724" s="14"/>
      <c r="G724" s="14"/>
      <c r="H724" s="14"/>
      <c r="I724" s="60"/>
    </row>
    <row r="725" spans="1:9" ht="16.5" customHeight="1">
      <c r="A725" s="3"/>
      <c r="B725" s="3"/>
      <c r="C725" s="14"/>
      <c r="D725" s="109"/>
      <c r="E725" s="14"/>
      <c r="F725" s="14"/>
      <c r="G725" s="14"/>
      <c r="H725" s="14"/>
      <c r="I725" s="60"/>
    </row>
    <row r="726" spans="1:9" ht="16.5" customHeight="1">
      <c r="A726" s="3"/>
      <c r="B726" s="3"/>
      <c r="C726" s="14"/>
      <c r="D726" s="109"/>
      <c r="E726" s="14"/>
      <c r="F726" s="14"/>
      <c r="G726" s="14"/>
      <c r="H726" s="14"/>
      <c r="I726" s="60"/>
    </row>
    <row r="727" spans="1:9" ht="16.5" customHeight="1">
      <c r="A727" s="3"/>
      <c r="B727" s="3"/>
      <c r="C727" s="14"/>
      <c r="D727" s="109"/>
      <c r="E727" s="14"/>
      <c r="F727" s="14"/>
      <c r="G727" s="14"/>
      <c r="H727" s="14"/>
      <c r="I727" s="60"/>
    </row>
    <row r="728" spans="1:9" ht="16.5" customHeight="1">
      <c r="A728" s="3"/>
      <c r="B728" s="3"/>
      <c r="C728" s="14"/>
      <c r="D728" s="109"/>
      <c r="E728" s="14"/>
      <c r="F728" s="14"/>
      <c r="G728" s="14"/>
      <c r="H728" s="14"/>
      <c r="I728" s="60"/>
    </row>
    <row r="729" spans="1:9" ht="16.5" customHeight="1">
      <c r="A729" s="3"/>
      <c r="B729" s="3"/>
      <c r="C729" s="14"/>
      <c r="D729" s="109"/>
      <c r="E729" s="14"/>
      <c r="F729" s="14"/>
      <c r="G729" s="14"/>
      <c r="H729" s="14"/>
      <c r="I729" s="60"/>
    </row>
    <row r="730" spans="1:9" ht="16.5" customHeight="1">
      <c r="A730" s="3"/>
      <c r="B730" s="3"/>
      <c r="C730" s="14"/>
      <c r="D730" s="109"/>
      <c r="E730" s="14"/>
      <c r="F730" s="14"/>
      <c r="G730" s="14"/>
      <c r="H730" s="14"/>
      <c r="I730" s="60"/>
    </row>
    <row r="731" spans="1:9" ht="16.5" customHeight="1">
      <c r="A731" s="3"/>
      <c r="B731" s="3"/>
      <c r="C731" s="14"/>
      <c r="D731" s="109"/>
      <c r="E731" s="14"/>
      <c r="F731" s="14"/>
      <c r="G731" s="14"/>
      <c r="H731" s="14"/>
      <c r="I731" s="60"/>
    </row>
    <row r="732" spans="1:9" ht="16.5" customHeight="1">
      <c r="A732" s="3"/>
      <c r="B732" s="3"/>
      <c r="C732" s="14"/>
      <c r="D732" s="109"/>
      <c r="E732" s="14"/>
      <c r="F732" s="14"/>
      <c r="G732" s="14"/>
      <c r="H732" s="14"/>
      <c r="I732" s="60"/>
    </row>
    <row r="733" spans="1:9" ht="16.5" customHeight="1">
      <c r="A733" s="3"/>
      <c r="B733" s="3"/>
      <c r="C733" s="14"/>
      <c r="D733" s="109"/>
      <c r="E733" s="14"/>
      <c r="F733" s="14"/>
      <c r="G733" s="14"/>
      <c r="H733" s="14"/>
      <c r="I733" s="60"/>
    </row>
    <row r="734" spans="1:9" ht="16.5" customHeight="1">
      <c r="A734" s="3"/>
      <c r="B734" s="3"/>
      <c r="C734" s="14"/>
      <c r="D734" s="109"/>
      <c r="E734" s="14"/>
      <c r="F734" s="14"/>
      <c r="G734" s="14"/>
      <c r="H734" s="14"/>
      <c r="I734" s="60"/>
    </row>
    <row r="735" spans="1:9" ht="16.5" customHeight="1">
      <c r="A735" s="3"/>
      <c r="B735" s="3"/>
      <c r="C735" s="14"/>
      <c r="D735" s="109"/>
      <c r="E735" s="14"/>
      <c r="F735" s="14"/>
      <c r="G735" s="14"/>
      <c r="H735" s="14"/>
      <c r="I735" s="60"/>
    </row>
    <row r="736" spans="1:9" ht="16.5" customHeight="1">
      <c r="A736" s="3"/>
      <c r="B736" s="3"/>
      <c r="C736" s="14"/>
      <c r="D736" s="109"/>
      <c r="E736" s="14"/>
      <c r="F736" s="14"/>
      <c r="G736" s="14"/>
      <c r="H736" s="14"/>
      <c r="I736" s="60"/>
    </row>
    <row r="737" spans="1:9" ht="16.5" customHeight="1">
      <c r="A737" s="3"/>
      <c r="B737" s="3"/>
      <c r="C737" s="14"/>
      <c r="D737" s="109"/>
      <c r="E737" s="14"/>
      <c r="F737" s="14"/>
      <c r="G737" s="14"/>
      <c r="H737" s="14"/>
      <c r="I737" s="60"/>
    </row>
    <row r="738" spans="1:9" ht="16.5" customHeight="1">
      <c r="A738" s="3"/>
      <c r="B738" s="3"/>
      <c r="C738" s="14"/>
      <c r="D738" s="109"/>
      <c r="E738" s="14"/>
      <c r="F738" s="14"/>
      <c r="G738" s="14"/>
      <c r="H738" s="14"/>
      <c r="I738" s="60"/>
    </row>
    <row r="739" spans="1:9" ht="16.5" customHeight="1">
      <c r="A739" s="3"/>
      <c r="B739" s="3"/>
      <c r="C739" s="14"/>
      <c r="D739" s="109"/>
      <c r="E739" s="14"/>
      <c r="F739" s="14"/>
      <c r="G739" s="14"/>
      <c r="H739" s="14"/>
      <c r="I739" s="60"/>
    </row>
    <row r="740" spans="1:9" ht="16.5" customHeight="1">
      <c r="A740" s="3"/>
      <c r="B740" s="3"/>
      <c r="C740" s="14"/>
      <c r="D740" s="109"/>
      <c r="E740" s="14"/>
      <c r="F740" s="14"/>
      <c r="G740" s="14"/>
      <c r="H740" s="14"/>
      <c r="I740" s="60"/>
    </row>
    <row r="741" spans="1:9" ht="16.5" customHeight="1">
      <c r="A741" s="3"/>
      <c r="B741" s="3"/>
      <c r="C741" s="14"/>
      <c r="D741" s="109"/>
      <c r="E741" s="14"/>
      <c r="F741" s="14"/>
      <c r="G741" s="14"/>
      <c r="H741" s="14"/>
      <c r="I741" s="60"/>
    </row>
    <row r="742" spans="1:9" ht="16.5" customHeight="1">
      <c r="A742" s="3"/>
      <c r="B742" s="3"/>
      <c r="C742" s="14"/>
      <c r="D742" s="109"/>
      <c r="E742" s="14"/>
      <c r="F742" s="14"/>
      <c r="G742" s="14"/>
      <c r="H742" s="14"/>
      <c r="I742" s="60"/>
    </row>
    <row r="743" spans="1:9" ht="16.5" customHeight="1">
      <c r="A743" s="3"/>
      <c r="B743" s="3"/>
      <c r="C743" s="14"/>
      <c r="D743" s="109"/>
      <c r="E743" s="14"/>
      <c r="F743" s="14"/>
      <c r="G743" s="14"/>
      <c r="H743" s="14"/>
      <c r="I743" s="60"/>
    </row>
    <row r="744" spans="1:9" ht="16.5" customHeight="1">
      <c r="A744" s="3"/>
      <c r="B744" s="3"/>
      <c r="C744" s="14"/>
      <c r="D744" s="109"/>
      <c r="E744" s="14"/>
      <c r="F744" s="14"/>
      <c r="G744" s="14"/>
      <c r="H744" s="14"/>
      <c r="I744" s="60"/>
    </row>
    <row r="745" spans="1:9" ht="16.5" customHeight="1">
      <c r="A745" s="3"/>
      <c r="B745" s="3"/>
      <c r="C745" s="14"/>
      <c r="D745" s="109"/>
      <c r="E745" s="14"/>
      <c r="F745" s="14"/>
      <c r="G745" s="14"/>
      <c r="H745" s="14"/>
      <c r="I745" s="60"/>
    </row>
    <row r="746" spans="1:9" ht="16.5" customHeight="1">
      <c r="A746" s="3"/>
      <c r="B746" s="3"/>
      <c r="C746" s="14"/>
      <c r="D746" s="109"/>
      <c r="E746" s="14"/>
      <c r="F746" s="14"/>
      <c r="G746" s="14"/>
      <c r="H746" s="14"/>
      <c r="I746" s="60"/>
    </row>
    <row r="747" spans="1:9" ht="16.5" customHeight="1">
      <c r="A747" s="3"/>
      <c r="B747" s="3"/>
      <c r="C747" s="14"/>
      <c r="D747" s="109"/>
      <c r="E747" s="14"/>
      <c r="F747" s="14"/>
      <c r="G747" s="14"/>
      <c r="H747" s="14"/>
      <c r="I747" s="60"/>
    </row>
    <row r="748" spans="1:9" ht="16.5" customHeight="1">
      <c r="A748" s="3"/>
      <c r="B748" s="3"/>
      <c r="C748" s="14"/>
      <c r="D748" s="109"/>
      <c r="E748" s="14"/>
      <c r="F748" s="14"/>
      <c r="G748" s="14"/>
      <c r="H748" s="14"/>
      <c r="I748" s="60"/>
    </row>
    <row r="749" spans="1:9" ht="16.5" customHeight="1">
      <c r="A749" s="3"/>
      <c r="B749" s="3"/>
      <c r="C749" s="14"/>
      <c r="D749" s="109"/>
      <c r="E749" s="14"/>
      <c r="F749" s="14"/>
      <c r="G749" s="14"/>
      <c r="H749" s="14"/>
      <c r="I749" s="60"/>
    </row>
    <row r="750" spans="1:9" ht="16.5" customHeight="1">
      <c r="A750" s="3"/>
      <c r="B750" s="3"/>
      <c r="C750" s="14"/>
      <c r="D750" s="109"/>
      <c r="E750" s="14"/>
      <c r="F750" s="14"/>
      <c r="G750" s="14"/>
      <c r="H750" s="14"/>
      <c r="I750" s="60"/>
    </row>
    <row r="751" spans="1:9" ht="16.5" customHeight="1">
      <c r="A751" s="3"/>
      <c r="B751" s="3"/>
      <c r="C751" s="14"/>
      <c r="D751" s="109"/>
      <c r="E751" s="14"/>
      <c r="F751" s="14"/>
      <c r="G751" s="14"/>
      <c r="H751" s="14"/>
      <c r="I751" s="60"/>
    </row>
    <row r="752" spans="1:9" ht="16.5" customHeight="1">
      <c r="A752" s="3"/>
      <c r="B752" s="3"/>
      <c r="C752" s="14"/>
      <c r="D752" s="109"/>
      <c r="E752" s="14"/>
      <c r="F752" s="14"/>
      <c r="G752" s="14"/>
      <c r="H752" s="14"/>
      <c r="I752" s="60"/>
    </row>
    <row r="753" spans="1:9" ht="16.5" customHeight="1">
      <c r="A753" s="3"/>
      <c r="B753" s="3"/>
      <c r="C753" s="14"/>
      <c r="D753" s="109"/>
      <c r="E753" s="14"/>
      <c r="F753" s="14"/>
      <c r="G753" s="14"/>
      <c r="H753" s="14"/>
      <c r="I753" s="60"/>
    </row>
    <row r="754" spans="1:9" ht="16.5" customHeight="1">
      <c r="A754" s="3"/>
      <c r="B754" s="3"/>
      <c r="C754" s="14"/>
      <c r="D754" s="109"/>
      <c r="E754" s="14"/>
      <c r="F754" s="14"/>
      <c r="G754" s="14"/>
      <c r="H754" s="14"/>
      <c r="I754" s="60"/>
    </row>
    <row r="755" spans="1:9" ht="16.5" customHeight="1">
      <c r="A755" s="3"/>
      <c r="B755" s="3"/>
      <c r="C755" s="14"/>
      <c r="D755" s="109"/>
      <c r="E755" s="14"/>
      <c r="F755" s="14"/>
      <c r="G755" s="14"/>
      <c r="H755" s="14"/>
      <c r="I755" s="60"/>
    </row>
    <row r="756" spans="1:9" ht="16.5" customHeight="1">
      <c r="A756" s="3"/>
      <c r="B756" s="3"/>
      <c r="C756" s="14"/>
      <c r="D756" s="109"/>
      <c r="E756" s="14"/>
      <c r="F756" s="14"/>
      <c r="G756" s="14"/>
      <c r="H756" s="14"/>
      <c r="I756" s="60"/>
    </row>
    <row r="757" spans="1:9" ht="16.5" customHeight="1">
      <c r="A757" s="3"/>
      <c r="B757" s="3"/>
      <c r="C757" s="14"/>
      <c r="D757" s="109"/>
      <c r="E757" s="14"/>
      <c r="F757" s="14"/>
      <c r="G757" s="14"/>
      <c r="H757" s="14"/>
      <c r="I757" s="60"/>
    </row>
    <row r="758" spans="1:9" ht="16.5" customHeight="1">
      <c r="A758" s="3"/>
      <c r="B758" s="3"/>
      <c r="C758" s="14"/>
      <c r="D758" s="109"/>
      <c r="E758" s="14"/>
      <c r="F758" s="14"/>
      <c r="G758" s="14"/>
      <c r="H758" s="14"/>
      <c r="I758" s="60"/>
    </row>
    <row r="759" spans="1:9" ht="16.5" customHeight="1">
      <c r="A759" s="3"/>
      <c r="B759" s="3"/>
      <c r="C759" s="14"/>
      <c r="D759" s="109"/>
      <c r="E759" s="14"/>
      <c r="F759" s="14"/>
      <c r="G759" s="14"/>
      <c r="H759" s="14"/>
      <c r="I759" s="60"/>
    </row>
    <row r="760" spans="1:9" ht="16.5" customHeight="1">
      <c r="A760" s="3"/>
      <c r="B760" s="3"/>
      <c r="C760" s="14"/>
      <c r="D760" s="109"/>
      <c r="E760" s="14"/>
      <c r="F760" s="14"/>
      <c r="G760" s="14"/>
      <c r="H760" s="14"/>
      <c r="I760" s="60"/>
    </row>
    <row r="761" spans="1:9" ht="16.5" customHeight="1">
      <c r="A761" s="3"/>
      <c r="B761" s="3"/>
      <c r="C761" s="14"/>
      <c r="D761" s="109"/>
      <c r="E761" s="14"/>
      <c r="F761" s="14"/>
      <c r="G761" s="14"/>
      <c r="H761" s="14"/>
      <c r="I761" s="60"/>
    </row>
    <row r="762" spans="1:9" ht="16.5" customHeight="1">
      <c r="A762" s="3"/>
      <c r="B762" s="3"/>
      <c r="C762" s="14"/>
      <c r="D762" s="109"/>
      <c r="E762" s="14"/>
      <c r="F762" s="14"/>
      <c r="G762" s="14"/>
      <c r="H762" s="14"/>
      <c r="I762" s="60"/>
    </row>
    <row r="763" spans="1:9" ht="16.5" customHeight="1">
      <c r="A763" s="3"/>
      <c r="B763" s="3"/>
      <c r="C763" s="14"/>
      <c r="D763" s="109"/>
      <c r="E763" s="14"/>
      <c r="F763" s="14"/>
      <c r="G763" s="14"/>
      <c r="H763" s="14"/>
      <c r="I763" s="60"/>
    </row>
    <row r="764" spans="1:9" ht="16.5" customHeight="1">
      <c r="A764" s="3"/>
      <c r="B764" s="3"/>
      <c r="C764" s="14"/>
      <c r="D764" s="109"/>
      <c r="E764" s="14"/>
      <c r="F764" s="14"/>
      <c r="G764" s="14"/>
      <c r="H764" s="14"/>
      <c r="I764" s="60"/>
    </row>
    <row r="765" spans="1:9" ht="16.5" customHeight="1">
      <c r="A765" s="3"/>
      <c r="B765" s="3"/>
      <c r="C765" s="14"/>
      <c r="D765" s="109"/>
      <c r="E765" s="14"/>
      <c r="F765" s="14"/>
      <c r="G765" s="14"/>
      <c r="H765" s="14"/>
      <c r="I765" s="60"/>
    </row>
    <row r="766" spans="1:9" ht="16.5" customHeight="1">
      <c r="A766" s="3"/>
      <c r="B766" s="3"/>
      <c r="C766" s="14"/>
      <c r="D766" s="109"/>
      <c r="E766" s="14"/>
      <c r="F766" s="14"/>
      <c r="G766" s="14"/>
      <c r="H766" s="14"/>
      <c r="I766" s="60"/>
    </row>
    <row r="767" spans="1:9" ht="16.5" customHeight="1">
      <c r="A767" s="3"/>
      <c r="B767" s="3"/>
      <c r="C767" s="14"/>
      <c r="D767" s="109"/>
      <c r="E767" s="14"/>
      <c r="F767" s="14"/>
      <c r="G767" s="14"/>
      <c r="H767" s="14"/>
      <c r="I767" s="60"/>
    </row>
    <row r="768" spans="1:9" ht="16.5" customHeight="1">
      <c r="A768" s="3"/>
      <c r="B768" s="3"/>
      <c r="C768" s="14"/>
      <c r="D768" s="109"/>
      <c r="E768" s="14"/>
      <c r="F768" s="14"/>
      <c r="G768" s="14"/>
      <c r="H768" s="14"/>
      <c r="I768" s="60"/>
    </row>
    <row r="769" spans="1:9" ht="16.5" customHeight="1">
      <c r="A769" s="3"/>
      <c r="B769" s="3"/>
      <c r="C769" s="14"/>
      <c r="D769" s="109"/>
      <c r="E769" s="14"/>
      <c r="F769" s="14"/>
      <c r="G769" s="14"/>
      <c r="H769" s="14"/>
      <c r="I769" s="60"/>
    </row>
    <row r="770" spans="1:9" ht="16.5" customHeight="1">
      <c r="A770" s="3"/>
      <c r="B770" s="3"/>
      <c r="C770" s="14"/>
      <c r="D770" s="109"/>
      <c r="E770" s="14"/>
      <c r="F770" s="14"/>
      <c r="G770" s="14"/>
      <c r="H770" s="14"/>
      <c r="I770" s="60"/>
    </row>
    <row r="771" spans="1:9" ht="16.5" customHeight="1">
      <c r="A771" s="3"/>
      <c r="B771" s="3"/>
      <c r="C771" s="14"/>
      <c r="D771" s="109"/>
      <c r="E771" s="14"/>
      <c r="F771" s="14"/>
      <c r="G771" s="14"/>
      <c r="H771" s="14"/>
      <c r="I771" s="60"/>
    </row>
    <row r="772" spans="1:9" ht="16.5" customHeight="1">
      <c r="A772" s="3"/>
      <c r="B772" s="3"/>
      <c r="C772" s="14"/>
      <c r="D772" s="109"/>
      <c r="E772" s="14"/>
      <c r="F772" s="14"/>
      <c r="G772" s="14"/>
      <c r="H772" s="14"/>
      <c r="I772" s="60"/>
    </row>
    <row r="773" spans="1:9" ht="16.5" customHeight="1">
      <c r="A773" s="3"/>
      <c r="B773" s="3"/>
      <c r="C773" s="14"/>
      <c r="D773" s="109"/>
      <c r="E773" s="14"/>
      <c r="F773" s="14"/>
      <c r="G773" s="14"/>
      <c r="H773" s="14"/>
      <c r="I773" s="60"/>
    </row>
    <row r="774" spans="1:9" ht="16.5" customHeight="1">
      <c r="A774" s="3"/>
      <c r="B774" s="3"/>
      <c r="C774" s="14"/>
      <c r="D774" s="109"/>
      <c r="E774" s="14"/>
      <c r="F774" s="14"/>
      <c r="G774" s="14"/>
      <c r="H774" s="14"/>
      <c r="I774" s="60"/>
    </row>
    <row r="775" spans="1:9" ht="16.5" customHeight="1">
      <c r="A775" s="3"/>
      <c r="B775" s="3"/>
      <c r="C775" s="14"/>
      <c r="D775" s="109"/>
      <c r="E775" s="14"/>
      <c r="F775" s="14"/>
      <c r="G775" s="14"/>
      <c r="H775" s="14"/>
      <c r="I775" s="60"/>
    </row>
    <row r="776" spans="1:9" ht="16.5" customHeight="1">
      <c r="A776" s="3"/>
      <c r="B776" s="3"/>
      <c r="C776" s="14"/>
      <c r="D776" s="109"/>
      <c r="E776" s="14"/>
      <c r="F776" s="14"/>
      <c r="G776" s="14"/>
      <c r="H776" s="14"/>
      <c r="I776" s="60"/>
    </row>
    <row r="777" spans="1:9" ht="16.5" customHeight="1">
      <c r="A777" s="3"/>
      <c r="B777" s="3"/>
      <c r="C777" s="14"/>
      <c r="D777" s="109"/>
      <c r="E777" s="14"/>
      <c r="F777" s="14"/>
      <c r="G777" s="14"/>
      <c r="H777" s="14"/>
      <c r="I777" s="60"/>
    </row>
    <row r="778" spans="1:9" ht="16.5" customHeight="1">
      <c r="A778" s="3"/>
      <c r="B778" s="3"/>
      <c r="C778" s="14"/>
      <c r="D778" s="109"/>
      <c r="E778" s="14"/>
      <c r="F778" s="14"/>
      <c r="G778" s="14"/>
      <c r="H778" s="14"/>
      <c r="I778" s="60"/>
    </row>
    <row r="779" spans="1:9" ht="16.5" customHeight="1">
      <c r="A779" s="3"/>
      <c r="B779" s="3"/>
      <c r="C779" s="14"/>
      <c r="D779" s="109"/>
      <c r="E779" s="14"/>
      <c r="F779" s="14"/>
      <c r="G779" s="14"/>
      <c r="H779" s="14"/>
      <c r="I779" s="60"/>
    </row>
    <row r="780" spans="1:9" ht="16.5" customHeight="1">
      <c r="A780" s="3"/>
      <c r="B780" s="3"/>
      <c r="C780" s="14"/>
      <c r="D780" s="109"/>
      <c r="E780" s="14"/>
      <c r="F780" s="14"/>
      <c r="G780" s="14"/>
      <c r="H780" s="14"/>
      <c r="I780" s="60"/>
    </row>
    <row r="781" spans="1:9" ht="16.5" customHeight="1">
      <c r="A781" s="3"/>
      <c r="B781" s="3"/>
      <c r="C781" s="14"/>
      <c r="D781" s="109"/>
      <c r="E781" s="14"/>
      <c r="F781" s="14"/>
      <c r="G781" s="14"/>
      <c r="H781" s="14"/>
      <c r="I781" s="60"/>
    </row>
    <row r="782" spans="1:9" ht="16.5" customHeight="1">
      <c r="A782" s="3"/>
      <c r="B782" s="3"/>
      <c r="C782" s="14"/>
      <c r="D782" s="109"/>
      <c r="E782" s="14"/>
      <c r="F782" s="14"/>
      <c r="G782" s="14"/>
      <c r="H782" s="14"/>
      <c r="I782" s="60"/>
    </row>
    <row r="783" spans="1:9" ht="16.5" customHeight="1">
      <c r="A783" s="3"/>
      <c r="B783" s="3"/>
      <c r="C783" s="14"/>
      <c r="D783" s="109"/>
      <c r="E783" s="14"/>
      <c r="F783" s="14"/>
      <c r="G783" s="14"/>
      <c r="H783" s="14"/>
      <c r="I783" s="60"/>
    </row>
    <row r="784" spans="1:9" ht="16.5" customHeight="1">
      <c r="A784" s="3"/>
      <c r="B784" s="3"/>
      <c r="C784" s="14"/>
      <c r="D784" s="109"/>
      <c r="E784" s="14"/>
      <c r="F784" s="14"/>
      <c r="G784" s="14"/>
      <c r="H784" s="14"/>
      <c r="I784" s="60"/>
    </row>
    <row r="785" spans="1:9" ht="16.5" customHeight="1">
      <c r="A785" s="3"/>
      <c r="B785" s="3"/>
      <c r="C785" s="14"/>
      <c r="D785" s="109"/>
      <c r="E785" s="14"/>
      <c r="F785" s="14"/>
      <c r="G785" s="14"/>
      <c r="H785" s="14"/>
      <c r="I785" s="60"/>
    </row>
    <row r="786" spans="1:9" ht="16.5" customHeight="1">
      <c r="A786" s="3"/>
      <c r="B786" s="3"/>
      <c r="C786" s="14"/>
      <c r="D786" s="109"/>
      <c r="E786" s="14"/>
      <c r="F786" s="14"/>
      <c r="G786" s="14"/>
      <c r="H786" s="14"/>
      <c r="I786" s="60"/>
    </row>
    <row r="787" spans="1:9" ht="16.5" customHeight="1">
      <c r="A787" s="3"/>
      <c r="B787" s="3"/>
      <c r="C787" s="14"/>
      <c r="D787" s="109"/>
      <c r="E787" s="14"/>
      <c r="F787" s="14"/>
      <c r="G787" s="14"/>
      <c r="H787" s="14"/>
      <c r="I787" s="60"/>
    </row>
    <row r="788" spans="1:9" ht="16.5" customHeight="1">
      <c r="A788" s="3"/>
      <c r="B788" s="3"/>
      <c r="C788" s="14"/>
      <c r="D788" s="109"/>
      <c r="E788" s="14"/>
      <c r="F788" s="14"/>
      <c r="G788" s="14"/>
      <c r="H788" s="14"/>
      <c r="I788" s="60"/>
    </row>
    <row r="789" spans="1:9" ht="16.5" customHeight="1">
      <c r="A789" s="3"/>
      <c r="B789" s="3"/>
      <c r="C789" s="14"/>
      <c r="D789" s="109"/>
      <c r="E789" s="14"/>
      <c r="F789" s="14"/>
      <c r="G789" s="14"/>
      <c r="H789" s="14"/>
      <c r="I789" s="60"/>
    </row>
    <row r="790" spans="1:9" ht="16.5" customHeight="1">
      <c r="A790" s="3"/>
      <c r="B790" s="3"/>
      <c r="C790" s="14"/>
      <c r="D790" s="109"/>
      <c r="E790" s="14"/>
      <c r="F790" s="14"/>
      <c r="G790" s="14"/>
      <c r="H790" s="14"/>
      <c r="I790" s="60"/>
    </row>
    <row r="791" spans="1:9" ht="16.5" customHeight="1">
      <c r="A791" s="3"/>
      <c r="B791" s="3"/>
      <c r="C791" s="14"/>
      <c r="D791" s="109"/>
      <c r="E791" s="14"/>
      <c r="F791" s="14"/>
      <c r="G791" s="14"/>
      <c r="H791" s="14"/>
      <c r="I791" s="60"/>
    </row>
    <row r="792" spans="1:9" ht="16.5" customHeight="1">
      <c r="A792" s="3"/>
      <c r="B792" s="3"/>
      <c r="C792" s="14"/>
      <c r="D792" s="109"/>
      <c r="E792" s="14"/>
      <c r="F792" s="14"/>
      <c r="G792" s="14"/>
      <c r="H792" s="14"/>
      <c r="I792" s="60"/>
    </row>
    <row r="793" spans="1:9" ht="16.5" customHeight="1">
      <c r="A793" s="3"/>
      <c r="B793" s="3"/>
      <c r="C793" s="14"/>
      <c r="D793" s="109"/>
      <c r="E793" s="14"/>
      <c r="F793" s="14"/>
      <c r="G793" s="14"/>
      <c r="H793" s="14"/>
      <c r="I793" s="60"/>
    </row>
    <row r="794" spans="1:9" ht="16.5" customHeight="1">
      <c r="A794" s="3"/>
      <c r="B794" s="3"/>
      <c r="C794" s="14"/>
      <c r="D794" s="109"/>
      <c r="E794" s="14"/>
      <c r="F794" s="14"/>
      <c r="G794" s="14"/>
      <c r="H794" s="14"/>
      <c r="I794" s="60"/>
    </row>
    <row r="795" spans="1:9" ht="16.5" customHeight="1">
      <c r="A795" s="3"/>
      <c r="B795" s="3"/>
      <c r="C795" s="14"/>
      <c r="D795" s="109"/>
      <c r="E795" s="14"/>
      <c r="F795" s="14"/>
      <c r="G795" s="14"/>
      <c r="H795" s="14"/>
      <c r="I795" s="60"/>
    </row>
    <row r="796" spans="1:9" ht="16.5" customHeight="1">
      <c r="A796" s="3"/>
      <c r="B796" s="3"/>
      <c r="C796" s="14"/>
      <c r="D796" s="109"/>
      <c r="E796" s="14"/>
      <c r="F796" s="14"/>
      <c r="G796" s="14"/>
      <c r="H796" s="14"/>
      <c r="I796" s="60"/>
    </row>
    <row r="797" spans="1:9" ht="16.5" customHeight="1">
      <c r="A797" s="3"/>
      <c r="B797" s="3"/>
      <c r="C797" s="14"/>
      <c r="D797" s="109"/>
      <c r="E797" s="14"/>
      <c r="F797" s="14"/>
      <c r="G797" s="14"/>
      <c r="H797" s="14"/>
      <c r="I797" s="60"/>
    </row>
    <row r="798" spans="1:9" ht="16.5" customHeight="1">
      <c r="A798" s="3"/>
      <c r="B798" s="3"/>
      <c r="C798" s="14"/>
      <c r="D798" s="109"/>
      <c r="E798" s="14"/>
      <c r="F798" s="14"/>
      <c r="G798" s="14"/>
      <c r="H798" s="14"/>
      <c r="I798" s="60"/>
    </row>
    <row r="799" spans="1:9" ht="16.5" customHeight="1">
      <c r="A799" s="3"/>
      <c r="B799" s="3"/>
      <c r="C799" s="14"/>
      <c r="D799" s="109"/>
      <c r="E799" s="14"/>
      <c r="F799" s="14"/>
      <c r="G799" s="14"/>
      <c r="H799" s="14"/>
      <c r="I799" s="60"/>
    </row>
    <row r="800" spans="1:9" ht="16.5" customHeight="1">
      <c r="A800" s="3"/>
      <c r="B800" s="3"/>
      <c r="C800" s="14"/>
      <c r="D800" s="109"/>
      <c r="E800" s="14"/>
      <c r="F800" s="14"/>
      <c r="G800" s="14"/>
      <c r="H800" s="14"/>
      <c r="I800" s="60"/>
    </row>
    <row r="801" spans="1:9" ht="16.5" customHeight="1">
      <c r="A801" s="3"/>
      <c r="B801" s="3"/>
      <c r="C801" s="14"/>
      <c r="D801" s="109"/>
      <c r="E801" s="14"/>
      <c r="F801" s="14"/>
      <c r="G801" s="14"/>
      <c r="H801" s="14"/>
      <c r="I801" s="60"/>
    </row>
    <row r="802" spans="1:9" ht="16.5" customHeight="1">
      <c r="A802" s="3"/>
      <c r="B802" s="3"/>
      <c r="C802" s="14"/>
      <c r="D802" s="109"/>
      <c r="E802" s="14"/>
      <c r="F802" s="14"/>
      <c r="G802" s="14"/>
      <c r="H802" s="14"/>
      <c r="I802" s="60"/>
    </row>
    <row r="803" spans="1:9" ht="16.5" customHeight="1">
      <c r="A803" s="3"/>
      <c r="B803" s="3"/>
      <c r="C803" s="14"/>
      <c r="D803" s="109"/>
      <c r="E803" s="14"/>
      <c r="F803" s="14"/>
      <c r="G803" s="14"/>
      <c r="H803" s="14"/>
      <c r="I803" s="60"/>
    </row>
    <row r="804" spans="1:9" ht="16.5" customHeight="1">
      <c r="A804" s="3"/>
      <c r="B804" s="3"/>
      <c r="C804" s="14"/>
      <c r="D804" s="109"/>
      <c r="E804" s="14"/>
      <c r="F804" s="14"/>
      <c r="G804" s="14"/>
      <c r="H804" s="14"/>
      <c r="I804" s="60"/>
    </row>
    <row r="805" spans="1:9" ht="16.5" customHeight="1">
      <c r="A805" s="3"/>
      <c r="B805" s="3"/>
      <c r="C805" s="14"/>
      <c r="D805" s="109"/>
      <c r="E805" s="14"/>
      <c r="F805" s="14"/>
      <c r="G805" s="14"/>
      <c r="H805" s="14"/>
      <c r="I805" s="60"/>
    </row>
    <row r="806" spans="1:9" ht="16.5" customHeight="1">
      <c r="A806" s="3"/>
      <c r="B806" s="3"/>
      <c r="C806" s="14"/>
      <c r="D806" s="109"/>
      <c r="E806" s="14"/>
      <c r="F806" s="14"/>
      <c r="G806" s="14"/>
      <c r="H806" s="14"/>
      <c r="I806" s="60"/>
    </row>
    <row r="807" spans="1:9" ht="16.5" customHeight="1">
      <c r="A807" s="3"/>
      <c r="B807" s="3"/>
      <c r="C807" s="14"/>
      <c r="D807" s="109"/>
      <c r="E807" s="14"/>
      <c r="F807" s="14"/>
      <c r="G807" s="14"/>
      <c r="H807" s="14"/>
      <c r="I807" s="60"/>
    </row>
    <row r="808" spans="1:9" ht="16.5" customHeight="1">
      <c r="A808" s="3"/>
      <c r="B808" s="3"/>
      <c r="C808" s="14"/>
      <c r="D808" s="109"/>
      <c r="E808" s="14"/>
      <c r="F808" s="14"/>
      <c r="G808" s="14"/>
      <c r="H808" s="14"/>
      <c r="I808" s="60"/>
    </row>
    <row r="809" spans="1:9" ht="16.5" customHeight="1">
      <c r="A809" s="3"/>
      <c r="B809" s="3"/>
      <c r="C809" s="14"/>
      <c r="D809" s="109"/>
      <c r="E809" s="14"/>
      <c r="F809" s="14"/>
      <c r="G809" s="14"/>
      <c r="H809" s="14"/>
      <c r="I809" s="60"/>
    </row>
    <row r="810" spans="1:9" ht="16.5" customHeight="1">
      <c r="A810" s="3"/>
      <c r="B810" s="3"/>
      <c r="C810" s="14"/>
      <c r="D810" s="109"/>
      <c r="E810" s="14"/>
      <c r="F810" s="14"/>
      <c r="G810" s="14"/>
      <c r="H810" s="14"/>
      <c r="I810" s="60"/>
    </row>
    <row r="811" spans="1:9" ht="16.5" customHeight="1">
      <c r="A811" s="3"/>
      <c r="B811" s="3"/>
      <c r="C811" s="14"/>
      <c r="D811" s="109"/>
      <c r="E811" s="14"/>
      <c r="F811" s="14"/>
      <c r="G811" s="14"/>
      <c r="H811" s="14"/>
      <c r="I811" s="60"/>
    </row>
    <row r="812" spans="1:9" ht="16.5" customHeight="1">
      <c r="A812" s="3"/>
      <c r="B812" s="3"/>
      <c r="C812" s="14"/>
      <c r="D812" s="109"/>
      <c r="E812" s="14"/>
      <c r="F812" s="14"/>
      <c r="G812" s="14"/>
      <c r="H812" s="14"/>
      <c r="I812" s="60"/>
    </row>
    <row r="813" spans="1:9" ht="16.5" customHeight="1">
      <c r="A813" s="3"/>
      <c r="B813" s="3"/>
      <c r="C813" s="14"/>
      <c r="D813" s="109"/>
      <c r="E813" s="14"/>
      <c r="F813" s="14"/>
      <c r="G813" s="14"/>
      <c r="H813" s="14"/>
      <c r="I813" s="60"/>
    </row>
    <row r="814" spans="1:9" ht="16.5" customHeight="1">
      <c r="A814" s="3"/>
      <c r="B814" s="3"/>
      <c r="C814" s="14"/>
      <c r="D814" s="109"/>
      <c r="E814" s="14"/>
      <c r="F814" s="14"/>
      <c r="G814" s="14"/>
      <c r="H814" s="14"/>
      <c r="I814" s="60"/>
    </row>
    <row r="815" spans="1:9" ht="16.5" customHeight="1">
      <c r="A815" s="3"/>
      <c r="B815" s="3"/>
      <c r="C815" s="14"/>
      <c r="D815" s="109"/>
      <c r="E815" s="14"/>
      <c r="F815" s="14"/>
      <c r="G815" s="14"/>
      <c r="H815" s="14"/>
      <c r="I815" s="60"/>
    </row>
    <row r="816" spans="1:9" ht="16.5" customHeight="1">
      <c r="A816" s="3"/>
      <c r="B816" s="3"/>
      <c r="C816" s="14"/>
      <c r="D816" s="109"/>
      <c r="E816" s="14"/>
      <c r="F816" s="14"/>
      <c r="G816" s="14"/>
      <c r="H816" s="14"/>
      <c r="I816" s="60"/>
    </row>
    <row r="817" spans="1:9" ht="16.5" customHeight="1">
      <c r="A817" s="3"/>
      <c r="B817" s="3"/>
      <c r="C817" s="14"/>
      <c r="D817" s="109"/>
      <c r="E817" s="14"/>
      <c r="F817" s="14"/>
      <c r="G817" s="14"/>
      <c r="H817" s="14"/>
      <c r="I817" s="60"/>
    </row>
    <row r="818" spans="1:9" ht="16.5" customHeight="1">
      <c r="A818" s="3"/>
      <c r="B818" s="3"/>
      <c r="C818" s="14"/>
      <c r="D818" s="109"/>
      <c r="E818" s="14"/>
      <c r="F818" s="14"/>
      <c r="G818" s="14"/>
      <c r="H818" s="14"/>
      <c r="I818" s="60"/>
    </row>
    <row r="819" spans="1:9" ht="16.5" customHeight="1">
      <c r="A819" s="3"/>
      <c r="B819" s="3"/>
      <c r="C819" s="14"/>
      <c r="D819" s="109"/>
      <c r="E819" s="14"/>
      <c r="F819" s="14"/>
      <c r="G819" s="14"/>
      <c r="H819" s="14"/>
      <c r="I819" s="60"/>
    </row>
    <row r="820" spans="1:9" ht="16.5" customHeight="1">
      <c r="A820" s="3"/>
      <c r="B820" s="3"/>
      <c r="C820" s="14"/>
      <c r="D820" s="109"/>
      <c r="E820" s="14"/>
      <c r="F820" s="14"/>
      <c r="G820" s="14"/>
      <c r="H820" s="14"/>
      <c r="I820" s="60"/>
    </row>
    <row r="821" spans="1:9" ht="16.5" customHeight="1">
      <c r="A821" s="3"/>
      <c r="B821" s="3"/>
      <c r="C821" s="14"/>
      <c r="D821" s="109"/>
      <c r="E821" s="14"/>
      <c r="F821" s="14"/>
      <c r="G821" s="14"/>
      <c r="H821" s="14"/>
      <c r="I821" s="60"/>
    </row>
    <row r="822" spans="1:9" ht="16.5" customHeight="1">
      <c r="A822" s="3"/>
      <c r="B822" s="3"/>
      <c r="C822" s="14"/>
      <c r="D822" s="109"/>
      <c r="E822" s="14"/>
      <c r="F822" s="14"/>
      <c r="G822" s="14"/>
      <c r="H822" s="14"/>
      <c r="I822" s="60"/>
    </row>
    <row r="823" spans="1:9" ht="16.5" customHeight="1">
      <c r="A823" s="3"/>
      <c r="B823" s="3"/>
      <c r="C823" s="14"/>
      <c r="D823" s="109"/>
      <c r="E823" s="14"/>
      <c r="F823" s="14"/>
      <c r="G823" s="14"/>
      <c r="H823" s="14"/>
      <c r="I823" s="60"/>
    </row>
    <row r="824" spans="1:9" ht="16.5" customHeight="1">
      <c r="A824" s="3"/>
      <c r="B824" s="3"/>
      <c r="C824" s="14"/>
      <c r="D824" s="109"/>
      <c r="E824" s="14"/>
      <c r="F824" s="14"/>
      <c r="G824" s="14"/>
      <c r="H824" s="14"/>
      <c r="I824" s="60"/>
    </row>
    <row r="825" spans="1:9" ht="16.5" customHeight="1">
      <c r="A825" s="3"/>
      <c r="B825" s="3"/>
      <c r="C825" s="14"/>
      <c r="D825" s="109"/>
      <c r="E825" s="14"/>
      <c r="F825" s="14"/>
      <c r="G825" s="14"/>
      <c r="H825" s="14"/>
      <c r="I825" s="60"/>
    </row>
    <row r="826" spans="1:9" ht="16.5" customHeight="1">
      <c r="A826" s="3"/>
      <c r="B826" s="3"/>
      <c r="C826" s="14"/>
      <c r="D826" s="109"/>
      <c r="E826" s="14"/>
      <c r="F826" s="14"/>
      <c r="G826" s="14"/>
      <c r="H826" s="14"/>
      <c r="I826" s="60"/>
    </row>
    <row r="827" spans="1:9" ht="16.5" customHeight="1">
      <c r="A827" s="3"/>
      <c r="B827" s="3"/>
      <c r="C827" s="14"/>
      <c r="D827" s="109"/>
      <c r="E827" s="14"/>
      <c r="F827" s="14"/>
      <c r="G827" s="14"/>
      <c r="H827" s="14"/>
      <c r="I827" s="60"/>
    </row>
    <row r="828" spans="1:9" ht="16.5" customHeight="1">
      <c r="A828" s="3"/>
      <c r="B828" s="3"/>
      <c r="C828" s="14"/>
      <c r="D828" s="109"/>
      <c r="E828" s="14"/>
      <c r="F828" s="14"/>
      <c r="G828" s="14"/>
      <c r="H828" s="14"/>
      <c r="I828" s="60"/>
    </row>
    <row r="829" spans="1:9" ht="16.5" customHeight="1">
      <c r="A829" s="3"/>
      <c r="B829" s="3"/>
      <c r="C829" s="14"/>
      <c r="D829" s="109"/>
      <c r="E829" s="14"/>
      <c r="F829" s="14"/>
      <c r="G829" s="14"/>
      <c r="H829" s="14"/>
      <c r="I829" s="60"/>
    </row>
    <row r="830" spans="1:9" ht="16.5" customHeight="1">
      <c r="A830" s="3"/>
      <c r="B830" s="3"/>
      <c r="C830" s="14"/>
      <c r="D830" s="109"/>
      <c r="E830" s="14"/>
      <c r="F830" s="14"/>
      <c r="G830" s="14"/>
      <c r="H830" s="14"/>
      <c r="I830" s="60"/>
    </row>
    <row r="831" spans="1:9" ht="16.5" customHeight="1">
      <c r="A831" s="3"/>
      <c r="B831" s="3"/>
      <c r="C831" s="14"/>
      <c r="D831" s="109"/>
      <c r="E831" s="14"/>
      <c r="F831" s="14"/>
      <c r="G831" s="14"/>
      <c r="H831" s="14"/>
      <c r="I831" s="60"/>
    </row>
    <row r="832" spans="1:9" ht="16.5" customHeight="1">
      <c r="A832" s="3"/>
      <c r="B832" s="3"/>
      <c r="C832" s="14"/>
      <c r="D832" s="109"/>
      <c r="E832" s="14"/>
      <c r="F832" s="14"/>
      <c r="G832" s="14"/>
      <c r="H832" s="14"/>
      <c r="I832" s="60"/>
    </row>
    <row r="833" spans="1:9" ht="16.5" customHeight="1">
      <c r="A833" s="3"/>
      <c r="B833" s="3"/>
      <c r="C833" s="14"/>
      <c r="D833" s="109"/>
      <c r="E833" s="14"/>
      <c r="F833" s="14"/>
      <c r="G833" s="14"/>
      <c r="H833" s="14"/>
      <c r="I833" s="60"/>
    </row>
    <row r="834" spans="1:9" ht="16.5" customHeight="1">
      <c r="A834" s="3"/>
      <c r="B834" s="3"/>
      <c r="C834" s="14"/>
      <c r="D834" s="109"/>
      <c r="E834" s="14"/>
      <c r="F834" s="14"/>
      <c r="G834" s="14"/>
      <c r="H834" s="14"/>
      <c r="I834" s="60"/>
    </row>
    <row r="835" spans="1:9" ht="16.5" customHeight="1">
      <c r="A835" s="3"/>
      <c r="B835" s="3"/>
      <c r="C835" s="14"/>
      <c r="D835" s="109"/>
      <c r="E835" s="14"/>
      <c r="F835" s="14"/>
      <c r="G835" s="14"/>
      <c r="H835" s="14"/>
      <c r="I835" s="60"/>
    </row>
    <row r="836" spans="1:9" ht="16.5" customHeight="1">
      <c r="A836" s="3"/>
      <c r="B836" s="3"/>
      <c r="C836" s="14"/>
      <c r="D836" s="109"/>
      <c r="E836" s="14"/>
      <c r="F836" s="14"/>
      <c r="G836" s="14"/>
      <c r="H836" s="14"/>
      <c r="I836" s="60"/>
    </row>
    <row r="837" spans="1:9" ht="16.5" customHeight="1">
      <c r="A837" s="3"/>
      <c r="B837" s="3"/>
      <c r="C837" s="14"/>
      <c r="D837" s="109"/>
      <c r="E837" s="14"/>
      <c r="F837" s="14"/>
      <c r="G837" s="14"/>
      <c r="H837" s="14"/>
      <c r="I837" s="60"/>
    </row>
    <row r="838" spans="1:9" ht="16.5" customHeight="1">
      <c r="A838" s="3"/>
      <c r="B838" s="3"/>
      <c r="C838" s="14"/>
      <c r="D838" s="109"/>
      <c r="E838" s="14"/>
      <c r="F838" s="14"/>
      <c r="G838" s="14"/>
      <c r="H838" s="14"/>
      <c r="I838" s="60"/>
    </row>
    <row r="839" spans="1:9" ht="16.5" customHeight="1">
      <c r="A839" s="3"/>
      <c r="B839" s="3"/>
      <c r="C839" s="14"/>
      <c r="D839" s="109"/>
      <c r="E839" s="14"/>
      <c r="F839" s="14"/>
      <c r="G839" s="14"/>
      <c r="H839" s="14"/>
      <c r="I839" s="60"/>
    </row>
    <row r="840" spans="1:9" ht="16.5" customHeight="1">
      <c r="A840" s="3"/>
      <c r="B840" s="3"/>
      <c r="C840" s="14"/>
      <c r="D840" s="109"/>
      <c r="E840" s="14"/>
      <c r="F840" s="14"/>
      <c r="G840" s="14"/>
      <c r="H840" s="14"/>
      <c r="I840" s="60"/>
    </row>
    <row r="841" spans="1:9" ht="16.5" customHeight="1">
      <c r="A841" s="3"/>
      <c r="B841" s="3"/>
      <c r="C841" s="14"/>
      <c r="D841" s="109"/>
      <c r="E841" s="14"/>
      <c r="F841" s="14"/>
      <c r="G841" s="14"/>
      <c r="H841" s="14"/>
      <c r="I841" s="60"/>
    </row>
    <row r="842" spans="1:9" ht="16.5" customHeight="1">
      <c r="A842" s="3"/>
      <c r="B842" s="3"/>
      <c r="C842" s="14"/>
      <c r="D842" s="109"/>
      <c r="E842" s="14"/>
      <c r="F842" s="14"/>
      <c r="G842" s="14"/>
      <c r="H842" s="14"/>
      <c r="I842" s="60"/>
    </row>
    <row r="843" spans="1:9" ht="16.5" customHeight="1">
      <c r="A843" s="3"/>
      <c r="B843" s="3"/>
      <c r="C843" s="14"/>
      <c r="D843" s="109"/>
      <c r="E843" s="14"/>
      <c r="F843" s="14"/>
      <c r="G843" s="14"/>
      <c r="H843" s="14"/>
      <c r="I843" s="60"/>
    </row>
    <row r="844" spans="1:9" ht="16.5" customHeight="1">
      <c r="A844" s="3"/>
      <c r="B844" s="3"/>
      <c r="C844" s="14"/>
      <c r="D844" s="109"/>
      <c r="E844" s="14"/>
      <c r="F844" s="14"/>
      <c r="G844" s="14"/>
      <c r="H844" s="14"/>
      <c r="I844" s="60"/>
    </row>
    <row r="845" spans="1:9" ht="16.5" customHeight="1">
      <c r="A845" s="3"/>
      <c r="B845" s="3"/>
      <c r="C845" s="14"/>
      <c r="D845" s="109"/>
      <c r="E845" s="14"/>
      <c r="F845" s="14"/>
      <c r="G845" s="14"/>
      <c r="H845" s="14"/>
      <c r="I845" s="60"/>
    </row>
    <row r="846" spans="1:9" ht="16.5" customHeight="1">
      <c r="A846" s="3"/>
      <c r="B846" s="3"/>
      <c r="C846" s="14"/>
      <c r="D846" s="109"/>
      <c r="E846" s="14"/>
      <c r="F846" s="14"/>
      <c r="G846" s="14"/>
      <c r="H846" s="14"/>
      <c r="I846" s="60"/>
    </row>
    <row r="847" spans="1:9" ht="16.5" customHeight="1">
      <c r="A847" s="3"/>
      <c r="B847" s="3"/>
      <c r="C847" s="14"/>
      <c r="D847" s="109"/>
      <c r="E847" s="14"/>
      <c r="F847" s="14"/>
      <c r="G847" s="14"/>
      <c r="H847" s="14"/>
      <c r="I847" s="60"/>
    </row>
    <row r="848" spans="1:9" ht="16.5" customHeight="1">
      <c r="A848" s="3"/>
      <c r="B848" s="3"/>
      <c r="C848" s="14"/>
      <c r="D848" s="109"/>
      <c r="E848" s="14"/>
      <c r="F848" s="14"/>
      <c r="G848" s="14"/>
      <c r="H848" s="14"/>
      <c r="I848" s="60"/>
    </row>
    <row r="849" spans="1:9" ht="16.5" customHeight="1">
      <c r="A849" s="3"/>
      <c r="B849" s="3"/>
      <c r="C849" s="14"/>
      <c r="D849" s="109"/>
      <c r="E849" s="14"/>
      <c r="F849" s="14"/>
      <c r="G849" s="14"/>
      <c r="H849" s="14"/>
      <c r="I849" s="60"/>
    </row>
    <row r="850" spans="1:9" ht="16.5" customHeight="1">
      <c r="A850" s="3"/>
      <c r="B850" s="3"/>
      <c r="C850" s="14"/>
      <c r="D850" s="109"/>
      <c r="E850" s="14"/>
      <c r="F850" s="14"/>
      <c r="G850" s="14"/>
      <c r="H850" s="14"/>
      <c r="I850" s="60"/>
    </row>
    <row r="851" spans="1:9" ht="16.5" customHeight="1">
      <c r="A851" s="3"/>
      <c r="B851" s="3"/>
      <c r="C851" s="14"/>
      <c r="D851" s="109"/>
      <c r="E851" s="14"/>
      <c r="F851" s="14"/>
      <c r="G851" s="14"/>
      <c r="H851" s="14"/>
      <c r="I851" s="60"/>
    </row>
    <row r="852" spans="1:9" ht="16.5" customHeight="1">
      <c r="A852" s="3"/>
      <c r="B852" s="3"/>
      <c r="C852" s="14"/>
      <c r="D852" s="109"/>
      <c r="E852" s="14"/>
      <c r="F852" s="14"/>
      <c r="G852" s="14"/>
      <c r="H852" s="14"/>
      <c r="I852" s="60"/>
    </row>
    <row r="853" spans="1:9" ht="16.5" customHeight="1">
      <c r="A853" s="3"/>
      <c r="B853" s="3"/>
      <c r="C853" s="14"/>
      <c r="D853" s="109"/>
      <c r="E853" s="14"/>
      <c r="F853" s="14"/>
      <c r="G853" s="14"/>
      <c r="H853" s="14"/>
      <c r="I853" s="60"/>
    </row>
    <row r="854" spans="1:9" ht="16.5" customHeight="1">
      <c r="A854" s="3"/>
      <c r="B854" s="3"/>
      <c r="C854" s="14"/>
      <c r="D854" s="109"/>
      <c r="E854" s="14"/>
      <c r="F854" s="14"/>
      <c r="G854" s="14"/>
      <c r="H854" s="14"/>
      <c r="I854" s="60"/>
    </row>
    <row r="855" spans="1:9" ht="16.5" customHeight="1">
      <c r="A855" s="3"/>
      <c r="B855" s="3"/>
      <c r="C855" s="14"/>
      <c r="D855" s="109"/>
      <c r="E855" s="14"/>
      <c r="F855" s="14"/>
      <c r="G855" s="14"/>
      <c r="H855" s="14"/>
      <c r="I855" s="60"/>
    </row>
    <row r="856" spans="1:9" ht="16.5" customHeight="1">
      <c r="A856" s="3"/>
      <c r="B856" s="3"/>
      <c r="C856" s="14"/>
      <c r="D856" s="109"/>
      <c r="E856" s="14"/>
      <c r="F856" s="14"/>
      <c r="G856" s="14"/>
      <c r="H856" s="14"/>
      <c r="I856" s="60"/>
    </row>
    <row r="857" spans="1:9" ht="16.5" customHeight="1">
      <c r="A857" s="3"/>
      <c r="B857" s="3"/>
      <c r="C857" s="14"/>
      <c r="D857" s="109"/>
      <c r="E857" s="14"/>
      <c r="F857" s="14"/>
      <c r="G857" s="14"/>
      <c r="H857" s="14"/>
      <c r="I857" s="60"/>
    </row>
    <row r="858" spans="1:9" ht="16.5" customHeight="1">
      <c r="A858" s="3"/>
      <c r="B858" s="3"/>
      <c r="C858" s="14"/>
      <c r="D858" s="109"/>
      <c r="E858" s="14"/>
      <c r="F858" s="14"/>
      <c r="G858" s="14"/>
      <c r="H858" s="14"/>
      <c r="I858" s="60"/>
    </row>
    <row r="859" spans="1:9" ht="16.5" customHeight="1">
      <c r="A859" s="3"/>
      <c r="B859" s="3"/>
      <c r="C859" s="14"/>
      <c r="D859" s="109"/>
      <c r="E859" s="14"/>
      <c r="F859" s="14"/>
      <c r="G859" s="14"/>
      <c r="H859" s="14"/>
      <c r="I859" s="60"/>
    </row>
    <row r="860" spans="1:9" ht="16.5" customHeight="1">
      <c r="A860" s="3"/>
      <c r="B860" s="3"/>
      <c r="C860" s="14"/>
      <c r="D860" s="109"/>
      <c r="E860" s="14"/>
      <c r="F860" s="14"/>
      <c r="G860" s="14"/>
      <c r="H860" s="14"/>
      <c r="I860" s="60"/>
    </row>
    <row r="861" spans="1:9" ht="16.5" customHeight="1">
      <c r="A861" s="3"/>
      <c r="B861" s="3"/>
      <c r="C861" s="14"/>
      <c r="D861" s="109"/>
      <c r="E861" s="14"/>
      <c r="F861" s="14"/>
      <c r="G861" s="14"/>
      <c r="H861" s="14"/>
      <c r="I861" s="60"/>
    </row>
    <row r="862" spans="1:9" ht="16.5" customHeight="1">
      <c r="A862" s="3"/>
      <c r="B862" s="3"/>
      <c r="C862" s="14"/>
      <c r="D862" s="109"/>
      <c r="E862" s="14"/>
      <c r="F862" s="14"/>
      <c r="G862" s="14"/>
      <c r="H862" s="14"/>
      <c r="I862" s="60"/>
    </row>
    <row r="863" spans="1:9" ht="16.5" customHeight="1">
      <c r="A863" s="3"/>
      <c r="B863" s="3"/>
      <c r="C863" s="14"/>
      <c r="D863" s="109"/>
      <c r="E863" s="14"/>
      <c r="F863" s="14"/>
      <c r="G863" s="14"/>
      <c r="H863" s="14"/>
      <c r="I863" s="60"/>
    </row>
    <row r="864" spans="1:9" ht="16.5" customHeight="1">
      <c r="A864" s="3"/>
      <c r="B864" s="3"/>
      <c r="C864" s="14"/>
      <c r="D864" s="109"/>
      <c r="E864" s="14"/>
      <c r="F864" s="14"/>
      <c r="G864" s="14"/>
      <c r="H864" s="14"/>
      <c r="I864" s="60"/>
    </row>
    <row r="865" spans="1:9" ht="16.5" customHeight="1">
      <c r="A865" s="3"/>
      <c r="B865" s="3"/>
      <c r="C865" s="14"/>
      <c r="D865" s="109"/>
      <c r="E865" s="14"/>
      <c r="F865" s="14"/>
      <c r="G865" s="14"/>
      <c r="H865" s="14"/>
      <c r="I865" s="60"/>
    </row>
    <row r="866" spans="1:9" ht="16.5" customHeight="1">
      <c r="A866" s="3"/>
      <c r="B866" s="3"/>
      <c r="C866" s="14"/>
      <c r="D866" s="109"/>
      <c r="E866" s="14"/>
      <c r="F866" s="14"/>
      <c r="G866" s="14"/>
      <c r="H866" s="14"/>
      <c r="I866" s="60"/>
    </row>
    <row r="867" spans="1:9" ht="16.5" customHeight="1">
      <c r="A867" s="3"/>
      <c r="B867" s="3"/>
      <c r="C867" s="14"/>
      <c r="D867" s="109"/>
      <c r="E867" s="14"/>
      <c r="F867" s="14"/>
      <c r="G867" s="14"/>
      <c r="H867" s="14"/>
      <c r="I867" s="60"/>
    </row>
    <row r="868" spans="1:9" ht="16.5" customHeight="1">
      <c r="A868" s="3"/>
      <c r="B868" s="3"/>
      <c r="C868" s="14"/>
      <c r="D868" s="109"/>
      <c r="E868" s="14"/>
      <c r="F868" s="14"/>
      <c r="G868" s="14"/>
      <c r="H868" s="14"/>
      <c r="I868" s="60"/>
    </row>
    <row r="869" spans="1:9" ht="16.5" customHeight="1">
      <c r="A869" s="3"/>
      <c r="B869" s="3"/>
      <c r="C869" s="14"/>
      <c r="D869" s="109"/>
      <c r="E869" s="14"/>
      <c r="F869" s="14"/>
      <c r="G869" s="14"/>
      <c r="H869" s="14"/>
      <c r="I869" s="60"/>
    </row>
    <row r="870" spans="1:9" ht="16.5" customHeight="1">
      <c r="A870" s="3"/>
      <c r="B870" s="3"/>
      <c r="C870" s="14"/>
      <c r="D870" s="109"/>
      <c r="E870" s="14"/>
      <c r="F870" s="14"/>
      <c r="G870" s="14"/>
      <c r="H870" s="14"/>
      <c r="I870" s="60"/>
    </row>
    <row r="871" spans="1:9" ht="16.5" customHeight="1">
      <c r="A871" s="3"/>
      <c r="B871" s="3"/>
      <c r="C871" s="14"/>
      <c r="D871" s="109"/>
      <c r="E871" s="14"/>
      <c r="F871" s="14"/>
      <c r="G871" s="14"/>
      <c r="H871" s="14"/>
      <c r="I871" s="60"/>
    </row>
    <row r="872" spans="1:9" ht="16.5" customHeight="1">
      <c r="A872" s="3"/>
      <c r="B872" s="3"/>
      <c r="C872" s="14"/>
      <c r="D872" s="109"/>
      <c r="E872" s="14"/>
      <c r="F872" s="14"/>
      <c r="G872" s="14"/>
      <c r="H872" s="14"/>
      <c r="I872" s="60"/>
    </row>
    <row r="873" spans="1:9" ht="16.5" customHeight="1">
      <c r="A873" s="3"/>
      <c r="B873" s="3"/>
      <c r="C873" s="14"/>
      <c r="D873" s="109"/>
      <c r="E873" s="14"/>
      <c r="F873" s="14"/>
      <c r="G873" s="14"/>
      <c r="H873" s="14"/>
      <c r="I873" s="60"/>
    </row>
    <row r="874" spans="1:9" ht="16.5" customHeight="1">
      <c r="A874" s="3"/>
      <c r="B874" s="3"/>
      <c r="C874" s="14"/>
      <c r="D874" s="109"/>
      <c r="E874" s="14"/>
      <c r="F874" s="14"/>
      <c r="G874" s="14"/>
      <c r="H874" s="14"/>
      <c r="I874" s="60"/>
    </row>
    <row r="875" spans="1:9" ht="16.5" customHeight="1">
      <c r="A875" s="3"/>
      <c r="B875" s="3"/>
      <c r="C875" s="14"/>
      <c r="D875" s="109"/>
      <c r="E875" s="14"/>
      <c r="F875" s="14"/>
      <c r="G875" s="14"/>
      <c r="H875" s="14"/>
      <c r="I875" s="60"/>
    </row>
    <row r="876" spans="1:9" ht="16.5" customHeight="1">
      <c r="A876" s="3"/>
      <c r="B876" s="3"/>
      <c r="C876" s="14"/>
      <c r="D876" s="109"/>
      <c r="E876" s="14"/>
      <c r="F876" s="14"/>
      <c r="G876" s="14"/>
      <c r="H876" s="14"/>
      <c r="I876" s="60"/>
    </row>
    <row r="877" spans="1:9" ht="16.5" customHeight="1">
      <c r="A877" s="3"/>
      <c r="B877" s="3"/>
      <c r="C877" s="14"/>
      <c r="D877" s="109"/>
      <c r="E877" s="14"/>
      <c r="F877" s="14"/>
      <c r="G877" s="14"/>
      <c r="H877" s="14"/>
      <c r="I877" s="60"/>
    </row>
    <row r="878" spans="1:9" ht="16.5" customHeight="1">
      <c r="A878" s="3"/>
      <c r="B878" s="3"/>
      <c r="C878" s="14"/>
      <c r="D878" s="109"/>
      <c r="E878" s="14"/>
      <c r="F878" s="14"/>
      <c r="G878" s="14"/>
      <c r="H878" s="14"/>
      <c r="I878" s="60"/>
    </row>
    <row r="879" spans="1:9" ht="16.5" customHeight="1">
      <c r="A879" s="3"/>
      <c r="B879" s="3"/>
      <c r="C879" s="14"/>
      <c r="D879" s="109"/>
      <c r="E879" s="14"/>
      <c r="F879" s="14"/>
      <c r="G879" s="14"/>
      <c r="H879" s="14"/>
      <c r="I879" s="60"/>
    </row>
    <row r="880" spans="1:9" ht="16.5" customHeight="1">
      <c r="A880" s="3"/>
      <c r="B880" s="3"/>
      <c r="C880" s="14"/>
      <c r="D880" s="109"/>
      <c r="E880" s="14"/>
      <c r="F880" s="14"/>
      <c r="G880" s="14"/>
      <c r="H880" s="14"/>
      <c r="I880" s="60"/>
    </row>
    <row r="881" spans="1:9" ht="16.5" customHeight="1">
      <c r="A881" s="3"/>
      <c r="B881" s="3"/>
      <c r="C881" s="14"/>
      <c r="D881" s="109"/>
      <c r="E881" s="14"/>
      <c r="F881" s="14"/>
      <c r="G881" s="14"/>
      <c r="H881" s="14"/>
      <c r="I881" s="60"/>
    </row>
    <row r="882" spans="1:9" ht="16.5" customHeight="1">
      <c r="A882" s="3"/>
      <c r="B882" s="3"/>
      <c r="C882" s="14"/>
      <c r="D882" s="109"/>
      <c r="E882" s="14"/>
      <c r="F882" s="14"/>
      <c r="G882" s="14"/>
      <c r="H882" s="14"/>
      <c r="I882" s="60"/>
    </row>
    <row r="883" spans="1:9" ht="16.5" customHeight="1">
      <c r="A883" s="3"/>
      <c r="B883" s="3"/>
      <c r="C883" s="14"/>
      <c r="D883" s="109"/>
      <c r="E883" s="14"/>
      <c r="F883" s="14"/>
      <c r="G883" s="14"/>
      <c r="H883" s="14"/>
      <c r="I883" s="60"/>
    </row>
    <row r="884" spans="1:9" ht="16.5" customHeight="1">
      <c r="A884" s="3"/>
      <c r="B884" s="3"/>
      <c r="C884" s="14"/>
      <c r="D884" s="109"/>
      <c r="E884" s="14"/>
      <c r="F884" s="14"/>
      <c r="G884" s="14"/>
      <c r="H884" s="14"/>
      <c r="I884" s="60"/>
    </row>
    <row r="885" spans="1:9" ht="16.5" customHeight="1">
      <c r="A885" s="3"/>
      <c r="B885" s="3"/>
      <c r="C885" s="14"/>
      <c r="D885" s="109"/>
      <c r="E885" s="14"/>
      <c r="F885" s="14"/>
      <c r="G885" s="14"/>
      <c r="H885" s="14"/>
      <c r="I885" s="60"/>
    </row>
    <row r="886" spans="1:9" ht="16.5" customHeight="1">
      <c r="A886" s="3"/>
      <c r="B886" s="3"/>
      <c r="C886" s="14"/>
      <c r="D886" s="109"/>
      <c r="E886" s="14"/>
      <c r="F886" s="14"/>
      <c r="G886" s="14"/>
      <c r="H886" s="14"/>
      <c r="I886" s="60"/>
    </row>
    <row r="887" spans="1:9" ht="16.5" customHeight="1">
      <c r="A887" s="3"/>
      <c r="B887" s="3"/>
      <c r="C887" s="14"/>
      <c r="D887" s="109"/>
      <c r="E887" s="14"/>
      <c r="F887" s="14"/>
      <c r="G887" s="14"/>
      <c r="H887" s="14"/>
      <c r="I887" s="60"/>
    </row>
    <row r="888" spans="1:9" ht="16.5" customHeight="1">
      <c r="A888" s="3"/>
      <c r="B888" s="3"/>
      <c r="C888" s="14"/>
      <c r="D888" s="109"/>
      <c r="E888" s="14"/>
      <c r="F888" s="14"/>
      <c r="G888" s="14"/>
      <c r="H888" s="14"/>
      <c r="I888" s="60"/>
    </row>
    <row r="889" spans="1:9" ht="16.5" customHeight="1">
      <c r="A889" s="3"/>
      <c r="B889" s="3"/>
      <c r="C889" s="14"/>
      <c r="D889" s="109"/>
      <c r="E889" s="14"/>
      <c r="F889" s="14"/>
      <c r="G889" s="14"/>
      <c r="H889" s="14"/>
      <c r="I889" s="60"/>
    </row>
    <row r="890" spans="1:9" ht="16.5" customHeight="1">
      <c r="A890" s="3"/>
      <c r="B890" s="3"/>
      <c r="C890" s="14"/>
      <c r="D890" s="109"/>
      <c r="E890" s="14"/>
      <c r="F890" s="14"/>
      <c r="G890" s="14"/>
      <c r="H890" s="14"/>
      <c r="I890" s="60"/>
    </row>
    <row r="891" spans="1:9" ht="16.5" customHeight="1">
      <c r="A891" s="3"/>
      <c r="B891" s="3"/>
      <c r="C891" s="14"/>
      <c r="D891" s="109"/>
      <c r="E891" s="14"/>
      <c r="F891" s="14"/>
      <c r="G891" s="14"/>
      <c r="H891" s="14"/>
      <c r="I891" s="60"/>
    </row>
    <row r="892" spans="1:9" ht="16.5" customHeight="1">
      <c r="A892" s="3"/>
      <c r="B892" s="3"/>
      <c r="C892" s="14"/>
      <c r="D892" s="109"/>
      <c r="E892" s="14"/>
      <c r="F892" s="14"/>
      <c r="G892" s="14"/>
      <c r="H892" s="14"/>
      <c r="I892" s="60"/>
    </row>
    <row r="893" spans="1:9" ht="16.5" customHeight="1">
      <c r="A893" s="3"/>
      <c r="B893" s="3"/>
      <c r="C893" s="14"/>
      <c r="D893" s="109"/>
      <c r="E893" s="14"/>
      <c r="F893" s="14"/>
      <c r="G893" s="14"/>
      <c r="H893" s="14"/>
      <c r="I893" s="60"/>
    </row>
    <row r="894" spans="1:9" ht="16.5" customHeight="1">
      <c r="A894" s="3"/>
      <c r="B894" s="3"/>
      <c r="C894" s="14"/>
      <c r="D894" s="109"/>
      <c r="E894" s="14"/>
      <c r="F894" s="14"/>
      <c r="G894" s="14"/>
      <c r="H894" s="14"/>
      <c r="I894" s="60"/>
    </row>
    <row r="895" spans="1:9" ht="16.5" customHeight="1">
      <c r="A895" s="3"/>
      <c r="B895" s="3"/>
      <c r="C895" s="14"/>
      <c r="D895" s="109"/>
      <c r="E895" s="14"/>
      <c r="F895" s="14"/>
      <c r="G895" s="14"/>
      <c r="H895" s="14"/>
      <c r="I895" s="60"/>
    </row>
    <row r="896" spans="1:9" ht="16.5" customHeight="1">
      <c r="A896" s="3"/>
      <c r="B896" s="3"/>
      <c r="C896" s="14"/>
      <c r="D896" s="109"/>
      <c r="E896" s="14"/>
      <c r="F896" s="14"/>
      <c r="G896" s="14"/>
      <c r="H896" s="14"/>
      <c r="I896" s="60"/>
    </row>
    <row r="897" spans="1:9" ht="16.5" customHeight="1">
      <c r="A897" s="3"/>
      <c r="B897" s="3"/>
      <c r="C897" s="14"/>
      <c r="D897" s="109"/>
      <c r="E897" s="14"/>
      <c r="F897" s="14"/>
      <c r="G897" s="14"/>
      <c r="H897" s="14"/>
      <c r="I897" s="60"/>
    </row>
    <row r="898" spans="1:9" ht="16.5" customHeight="1">
      <c r="A898" s="3"/>
      <c r="B898" s="3"/>
      <c r="C898" s="14"/>
      <c r="D898" s="109"/>
      <c r="E898" s="14"/>
      <c r="F898" s="14"/>
      <c r="G898" s="14"/>
      <c r="H898" s="14"/>
      <c r="I898" s="60"/>
    </row>
    <row r="899" spans="1:9" ht="16.5" customHeight="1">
      <c r="A899" s="3"/>
      <c r="B899" s="3"/>
      <c r="C899" s="14"/>
      <c r="D899" s="109"/>
      <c r="E899" s="14"/>
      <c r="F899" s="14"/>
      <c r="G899" s="14"/>
      <c r="H899" s="14"/>
      <c r="I899" s="60"/>
    </row>
    <row r="900" spans="1:9" ht="16.5" customHeight="1">
      <c r="A900" s="3"/>
      <c r="B900" s="3"/>
      <c r="C900" s="14"/>
      <c r="D900" s="109"/>
      <c r="E900" s="14"/>
      <c r="F900" s="14"/>
      <c r="G900" s="14"/>
      <c r="H900" s="14"/>
      <c r="I900" s="60"/>
    </row>
    <row r="901" spans="1:9" ht="16.5" customHeight="1">
      <c r="A901" s="3"/>
      <c r="B901" s="3"/>
      <c r="C901" s="14"/>
      <c r="D901" s="109"/>
      <c r="E901" s="14"/>
      <c r="F901" s="14"/>
      <c r="G901" s="14"/>
      <c r="H901" s="14"/>
      <c r="I901" s="60"/>
    </row>
    <row r="902" spans="1:9" ht="16.5" customHeight="1">
      <c r="A902" s="3"/>
      <c r="B902" s="3"/>
      <c r="C902" s="14"/>
      <c r="D902" s="109"/>
      <c r="E902" s="14"/>
      <c r="F902" s="14"/>
      <c r="G902" s="14"/>
      <c r="H902" s="14"/>
      <c r="I902" s="60"/>
    </row>
    <row r="903" spans="1:9" ht="16.5" customHeight="1">
      <c r="A903" s="3"/>
      <c r="B903" s="3"/>
      <c r="C903" s="14"/>
      <c r="D903" s="109"/>
      <c r="E903" s="14"/>
      <c r="F903" s="14"/>
      <c r="G903" s="14"/>
      <c r="H903" s="14"/>
      <c r="I903" s="60"/>
    </row>
    <row r="904" spans="1:9" ht="16.5" customHeight="1">
      <c r="A904" s="3"/>
      <c r="B904" s="3"/>
      <c r="C904" s="14"/>
      <c r="D904" s="109"/>
      <c r="E904" s="14"/>
      <c r="F904" s="14"/>
      <c r="G904" s="14"/>
      <c r="H904" s="14"/>
      <c r="I904" s="60"/>
    </row>
    <row r="905" spans="1:9" ht="16.5" customHeight="1">
      <c r="A905" s="3"/>
      <c r="B905" s="3"/>
      <c r="C905" s="14"/>
      <c r="D905" s="109"/>
      <c r="E905" s="14"/>
      <c r="F905" s="14"/>
      <c r="G905" s="14"/>
      <c r="H905" s="14"/>
      <c r="I905" s="60"/>
    </row>
    <row r="906" spans="1:9" ht="16.5" customHeight="1">
      <c r="A906" s="3"/>
      <c r="B906" s="3"/>
      <c r="C906" s="14"/>
      <c r="D906" s="109"/>
      <c r="E906" s="14"/>
      <c r="F906" s="14"/>
      <c r="G906" s="14"/>
      <c r="H906" s="14"/>
      <c r="I906" s="60"/>
    </row>
    <row r="907" spans="1:9" ht="16.5" customHeight="1">
      <c r="A907" s="3"/>
      <c r="B907" s="3"/>
      <c r="C907" s="14"/>
      <c r="D907" s="109"/>
      <c r="E907" s="14"/>
      <c r="F907" s="14"/>
      <c r="G907" s="14"/>
      <c r="H907" s="14"/>
      <c r="I907" s="60"/>
    </row>
    <row r="908" spans="1:9" ht="16.5" customHeight="1">
      <c r="A908" s="3"/>
      <c r="B908" s="3"/>
      <c r="C908" s="14"/>
      <c r="D908" s="109"/>
      <c r="E908" s="14"/>
      <c r="F908" s="14"/>
      <c r="G908" s="14"/>
      <c r="H908" s="14"/>
      <c r="I908" s="60"/>
    </row>
    <row r="909" spans="1:9" ht="16.5" customHeight="1">
      <c r="A909" s="3"/>
      <c r="B909" s="3"/>
      <c r="C909" s="14"/>
      <c r="D909" s="109"/>
      <c r="E909" s="14"/>
      <c r="F909" s="14"/>
      <c r="G909" s="14"/>
      <c r="H909" s="14"/>
      <c r="I909" s="60"/>
    </row>
    <row r="910" spans="1:9" ht="16.5" customHeight="1">
      <c r="A910" s="3"/>
      <c r="B910" s="3"/>
      <c r="C910" s="14"/>
      <c r="D910" s="109"/>
      <c r="E910" s="14"/>
      <c r="F910" s="14"/>
      <c r="G910" s="14"/>
      <c r="H910" s="14"/>
      <c r="I910" s="60"/>
    </row>
    <row r="911" spans="1:9" ht="16.5" customHeight="1">
      <c r="A911" s="3"/>
      <c r="B911" s="3"/>
      <c r="C911" s="14"/>
      <c r="D911" s="109"/>
      <c r="E911" s="14"/>
      <c r="F911" s="14"/>
      <c r="G911" s="14"/>
      <c r="H911" s="14"/>
      <c r="I911" s="60"/>
    </row>
    <row r="912" spans="1:9" ht="16.5" customHeight="1">
      <c r="A912" s="3"/>
      <c r="B912" s="3"/>
      <c r="C912" s="14"/>
      <c r="D912" s="109"/>
      <c r="E912" s="14"/>
      <c r="F912" s="14"/>
      <c r="G912" s="14"/>
      <c r="H912" s="14"/>
      <c r="I912" s="60"/>
    </row>
    <row r="913" spans="1:9" ht="16.5" customHeight="1">
      <c r="A913" s="3"/>
      <c r="B913" s="3"/>
      <c r="C913" s="14"/>
      <c r="D913" s="109"/>
      <c r="E913" s="14"/>
      <c r="F913" s="14"/>
      <c r="G913" s="14"/>
      <c r="H913" s="14"/>
      <c r="I913" s="60"/>
    </row>
    <row r="914" spans="1:9" ht="16.5" customHeight="1">
      <c r="A914" s="3"/>
      <c r="B914" s="3"/>
      <c r="C914" s="14"/>
      <c r="D914" s="109"/>
      <c r="E914" s="14"/>
      <c r="F914" s="14"/>
      <c r="G914" s="14"/>
      <c r="H914" s="14"/>
      <c r="I914" s="60"/>
    </row>
    <row r="915" spans="1:9" ht="16.5" customHeight="1">
      <c r="A915" s="3"/>
      <c r="B915" s="3"/>
      <c r="C915" s="14"/>
      <c r="D915" s="109"/>
      <c r="E915" s="14"/>
      <c r="F915" s="14"/>
      <c r="G915" s="14"/>
      <c r="H915" s="14"/>
      <c r="I915" s="60"/>
    </row>
    <row r="916" spans="1:9" ht="16.5" customHeight="1">
      <c r="A916" s="3"/>
      <c r="B916" s="3"/>
      <c r="C916" s="14"/>
      <c r="D916" s="109"/>
      <c r="E916" s="14"/>
      <c r="F916" s="14"/>
      <c r="G916" s="14"/>
      <c r="H916" s="14"/>
      <c r="I916" s="60"/>
    </row>
    <row r="917" spans="1:9" ht="16.5" customHeight="1">
      <c r="A917" s="3"/>
      <c r="B917" s="3"/>
      <c r="C917" s="14"/>
      <c r="D917" s="109"/>
      <c r="E917" s="14"/>
      <c r="F917" s="14"/>
      <c r="G917" s="14"/>
      <c r="H917" s="14"/>
      <c r="I917" s="60"/>
    </row>
    <row r="918" spans="1:9" ht="16.5" customHeight="1">
      <c r="A918" s="3"/>
      <c r="B918" s="3"/>
      <c r="C918" s="14"/>
      <c r="D918" s="109"/>
      <c r="E918" s="14"/>
      <c r="F918" s="14"/>
      <c r="G918" s="14"/>
      <c r="H918" s="14"/>
      <c r="I918" s="60"/>
    </row>
    <row r="919" spans="1:9" ht="16.5" customHeight="1">
      <c r="A919" s="3"/>
      <c r="B919" s="3"/>
      <c r="C919" s="14"/>
      <c r="D919" s="109"/>
      <c r="E919" s="14"/>
      <c r="F919" s="14"/>
      <c r="G919" s="14"/>
      <c r="H919" s="14"/>
      <c r="I919" s="60"/>
    </row>
    <row r="920" spans="1:9" ht="16.5" customHeight="1">
      <c r="A920" s="3"/>
      <c r="B920" s="3"/>
      <c r="C920" s="14"/>
      <c r="D920" s="109"/>
      <c r="E920" s="14"/>
      <c r="F920" s="14"/>
      <c r="G920" s="14"/>
      <c r="H920" s="14"/>
      <c r="I920" s="60"/>
    </row>
    <row r="921" spans="1:9" ht="16.5" customHeight="1">
      <c r="A921" s="3"/>
      <c r="B921" s="3"/>
      <c r="C921" s="14"/>
      <c r="D921" s="109"/>
      <c r="E921" s="14"/>
      <c r="F921" s="14"/>
      <c r="G921" s="14"/>
      <c r="H921" s="14"/>
      <c r="I921" s="60"/>
    </row>
    <row r="922" spans="1:9" ht="16.5" customHeight="1">
      <c r="A922" s="3"/>
      <c r="B922" s="3"/>
      <c r="C922" s="14"/>
      <c r="D922" s="109"/>
      <c r="E922" s="14"/>
      <c r="F922" s="14"/>
      <c r="G922" s="14"/>
      <c r="H922" s="14"/>
      <c r="I922" s="60"/>
    </row>
    <row r="923" spans="1:9" ht="16.5" customHeight="1">
      <c r="A923" s="3"/>
      <c r="B923" s="3"/>
      <c r="C923" s="14"/>
      <c r="D923" s="109"/>
      <c r="E923" s="14"/>
      <c r="F923" s="14"/>
      <c r="G923" s="14"/>
      <c r="H923" s="14"/>
      <c r="I923" s="60"/>
    </row>
    <row r="924" spans="1:9" ht="16.5" customHeight="1">
      <c r="A924" s="3"/>
      <c r="B924" s="3"/>
      <c r="C924" s="14"/>
      <c r="D924" s="109"/>
      <c r="E924" s="14"/>
      <c r="F924" s="14"/>
      <c r="G924" s="14"/>
      <c r="H924" s="14"/>
      <c r="I924" s="60"/>
    </row>
    <row r="925" spans="1:9" ht="16.5" customHeight="1">
      <c r="A925" s="3"/>
      <c r="B925" s="3"/>
      <c r="C925" s="14"/>
      <c r="D925" s="109"/>
      <c r="E925" s="14"/>
      <c r="F925" s="14"/>
      <c r="G925" s="14"/>
      <c r="H925" s="14"/>
      <c r="I925" s="60"/>
    </row>
    <row r="926" spans="1:9" ht="16.5" customHeight="1">
      <c r="A926" s="3"/>
      <c r="B926" s="3"/>
      <c r="C926" s="14"/>
      <c r="D926" s="109"/>
      <c r="E926" s="14"/>
      <c r="F926" s="14"/>
      <c r="G926" s="14"/>
      <c r="H926" s="14"/>
      <c r="I926" s="60"/>
    </row>
    <row r="927" spans="1:9" ht="16.5" customHeight="1">
      <c r="A927" s="3"/>
      <c r="B927" s="3"/>
      <c r="C927" s="14"/>
      <c r="D927" s="109"/>
      <c r="E927" s="14"/>
      <c r="F927" s="14"/>
      <c r="G927" s="14"/>
      <c r="H927" s="14"/>
      <c r="I927" s="60"/>
    </row>
    <row r="928" spans="1:9" ht="16.5" customHeight="1">
      <c r="A928" s="3"/>
      <c r="B928" s="3"/>
      <c r="C928" s="14"/>
      <c r="D928" s="109"/>
      <c r="E928" s="14"/>
      <c r="F928" s="14"/>
      <c r="G928" s="14"/>
      <c r="H928" s="14"/>
      <c r="I928" s="60"/>
    </row>
    <row r="929" spans="1:9" ht="16.5" customHeight="1">
      <c r="A929" s="3"/>
      <c r="B929" s="3"/>
      <c r="C929" s="14"/>
      <c r="D929" s="109"/>
      <c r="E929" s="14"/>
      <c r="F929" s="14"/>
      <c r="G929" s="14"/>
      <c r="H929" s="14"/>
      <c r="I929" s="60"/>
    </row>
    <row r="930" spans="1:9" ht="16.5" customHeight="1">
      <c r="A930" s="3"/>
      <c r="B930" s="3"/>
      <c r="C930" s="14"/>
      <c r="D930" s="109"/>
      <c r="E930" s="14"/>
      <c r="F930" s="14"/>
      <c r="G930" s="14"/>
      <c r="H930" s="14"/>
      <c r="I930" s="60"/>
    </row>
    <row r="931" spans="1:9" ht="16.5" customHeight="1">
      <c r="A931" s="3"/>
      <c r="B931" s="3"/>
      <c r="C931" s="14"/>
      <c r="D931" s="109"/>
      <c r="E931" s="14"/>
      <c r="F931" s="14"/>
      <c r="G931" s="14"/>
      <c r="H931" s="14"/>
      <c r="I931" s="60"/>
    </row>
    <row r="932" spans="1:9" ht="16.5" customHeight="1">
      <c r="A932" s="3"/>
      <c r="B932" s="3"/>
      <c r="C932" s="14"/>
      <c r="D932" s="109"/>
      <c r="E932" s="14"/>
      <c r="F932" s="14"/>
      <c r="G932" s="14"/>
      <c r="H932" s="14"/>
      <c r="I932" s="60"/>
    </row>
    <row r="933" spans="1:9" ht="16.5" customHeight="1">
      <c r="A933" s="3"/>
      <c r="B933" s="3"/>
      <c r="C933" s="14"/>
      <c r="D933" s="109"/>
      <c r="E933" s="14"/>
      <c r="F933" s="14"/>
      <c r="G933" s="14"/>
      <c r="H933" s="14"/>
      <c r="I933" s="60"/>
    </row>
    <row r="934" spans="1:9" ht="16.5" customHeight="1">
      <c r="A934" s="3"/>
      <c r="B934" s="3"/>
      <c r="C934" s="14"/>
      <c r="D934" s="109"/>
      <c r="E934" s="14"/>
      <c r="F934" s="14"/>
      <c r="G934" s="14"/>
      <c r="H934" s="14"/>
      <c r="I934" s="60"/>
    </row>
    <row r="935" spans="1:9" ht="16.5" customHeight="1">
      <c r="A935" s="3"/>
      <c r="B935" s="3"/>
      <c r="C935" s="14"/>
      <c r="D935" s="109"/>
      <c r="E935" s="14"/>
      <c r="F935" s="14"/>
      <c r="G935" s="14"/>
      <c r="H935" s="14"/>
      <c r="I935" s="60"/>
    </row>
    <row r="936" spans="1:9" ht="16.5" customHeight="1">
      <c r="A936" s="3"/>
      <c r="B936" s="3"/>
      <c r="C936" s="14"/>
      <c r="D936" s="109"/>
      <c r="E936" s="14"/>
      <c r="F936" s="14"/>
      <c r="G936" s="14"/>
      <c r="H936" s="14"/>
      <c r="I936" s="60"/>
    </row>
    <row r="937" spans="1:9" ht="16.5" customHeight="1">
      <c r="A937" s="3"/>
      <c r="B937" s="3"/>
      <c r="C937" s="14"/>
      <c r="D937" s="109"/>
      <c r="E937" s="14"/>
      <c r="F937" s="14"/>
      <c r="G937" s="14"/>
      <c r="H937" s="14"/>
      <c r="I937" s="60"/>
    </row>
    <row r="938" spans="1:9" ht="16.5" customHeight="1">
      <c r="A938" s="3"/>
      <c r="B938" s="3"/>
      <c r="C938" s="14"/>
      <c r="D938" s="109"/>
      <c r="E938" s="14"/>
      <c r="F938" s="14"/>
      <c r="G938" s="14"/>
      <c r="H938" s="14"/>
      <c r="I938" s="60"/>
    </row>
    <row r="939" spans="1:9" ht="16.5" customHeight="1">
      <c r="A939" s="3"/>
      <c r="B939" s="3"/>
      <c r="C939" s="14"/>
      <c r="D939" s="109"/>
      <c r="E939" s="14"/>
      <c r="F939" s="14"/>
      <c r="G939" s="14"/>
      <c r="H939" s="14"/>
      <c r="I939" s="60"/>
    </row>
    <row r="940" spans="1:9" ht="16.5" customHeight="1">
      <c r="A940" s="3"/>
      <c r="B940" s="3"/>
      <c r="C940" s="14"/>
      <c r="D940" s="109"/>
      <c r="E940" s="14"/>
      <c r="F940" s="14"/>
      <c r="G940" s="14"/>
      <c r="H940" s="14"/>
      <c r="I940" s="60"/>
    </row>
    <row r="941" spans="1:9" ht="16.5" customHeight="1">
      <c r="A941" s="3"/>
      <c r="B941" s="3"/>
      <c r="C941" s="14"/>
      <c r="D941" s="109"/>
      <c r="E941" s="14"/>
      <c r="F941" s="14"/>
      <c r="G941" s="14"/>
      <c r="H941" s="14"/>
      <c r="I941" s="60"/>
    </row>
    <row r="942" spans="1:9" ht="16.5" customHeight="1">
      <c r="A942" s="3"/>
      <c r="B942" s="3"/>
      <c r="C942" s="14"/>
      <c r="D942" s="109"/>
      <c r="E942" s="14"/>
      <c r="F942" s="14"/>
      <c r="G942" s="14"/>
      <c r="H942" s="14"/>
      <c r="I942" s="60"/>
    </row>
    <row r="943" spans="1:9" ht="16.5" customHeight="1">
      <c r="A943" s="3"/>
      <c r="B943" s="3"/>
      <c r="C943" s="14"/>
      <c r="D943" s="109"/>
      <c r="E943" s="14"/>
      <c r="F943" s="14"/>
      <c r="G943" s="14"/>
      <c r="H943" s="14"/>
      <c r="I943" s="60"/>
    </row>
    <row r="944" spans="1:9" ht="16.5" customHeight="1">
      <c r="A944" s="3"/>
      <c r="B944" s="3"/>
      <c r="C944" s="14"/>
      <c r="D944" s="109"/>
      <c r="E944" s="14"/>
      <c r="F944" s="14"/>
      <c r="G944" s="14"/>
      <c r="H944" s="14"/>
      <c r="I944" s="60"/>
    </row>
    <row r="945" spans="1:9" ht="16.5" customHeight="1">
      <c r="A945" s="3"/>
      <c r="B945" s="3"/>
      <c r="C945" s="14"/>
      <c r="D945" s="109"/>
      <c r="E945" s="14"/>
      <c r="F945" s="14"/>
      <c r="G945" s="14"/>
      <c r="H945" s="14"/>
      <c r="I945" s="60"/>
    </row>
    <row r="946" spans="1:9" ht="16.5" customHeight="1">
      <c r="A946" s="3"/>
      <c r="B946" s="3"/>
      <c r="C946" s="14"/>
      <c r="D946" s="109"/>
      <c r="E946" s="14"/>
      <c r="F946" s="14"/>
      <c r="G946" s="14"/>
      <c r="H946" s="14"/>
      <c r="I946" s="60"/>
    </row>
    <row r="947" spans="1:9" ht="16.5" customHeight="1">
      <c r="A947" s="3"/>
      <c r="B947" s="3"/>
      <c r="C947" s="14"/>
      <c r="D947" s="109"/>
      <c r="E947" s="14"/>
      <c r="F947" s="14"/>
      <c r="G947" s="14"/>
      <c r="H947" s="14"/>
      <c r="I947" s="60"/>
    </row>
    <row r="948" spans="1:9" ht="16.5" customHeight="1">
      <c r="A948" s="3"/>
      <c r="B948" s="3"/>
      <c r="C948" s="14"/>
      <c r="D948" s="109"/>
      <c r="E948" s="14"/>
      <c r="F948" s="14"/>
      <c r="G948" s="14"/>
      <c r="H948" s="14"/>
      <c r="I948" s="60"/>
    </row>
    <row r="949" spans="1:9" ht="16.5" customHeight="1">
      <c r="A949" s="3"/>
      <c r="B949" s="3"/>
      <c r="C949" s="14"/>
      <c r="D949" s="109"/>
      <c r="E949" s="14"/>
      <c r="F949" s="14"/>
      <c r="G949" s="14"/>
      <c r="H949" s="14"/>
      <c r="I949" s="60"/>
    </row>
    <row r="950" spans="1:9" ht="16.5" customHeight="1">
      <c r="A950" s="3"/>
      <c r="B950" s="3"/>
      <c r="C950" s="14"/>
      <c r="D950" s="109"/>
      <c r="E950" s="14"/>
      <c r="F950" s="14"/>
      <c r="G950" s="14"/>
      <c r="H950" s="14"/>
      <c r="I950" s="60"/>
    </row>
    <row r="951" spans="1:9" ht="16.5" customHeight="1">
      <c r="A951" s="3"/>
      <c r="B951" s="3"/>
      <c r="C951" s="14"/>
      <c r="D951" s="109"/>
      <c r="E951" s="14"/>
      <c r="F951" s="14"/>
      <c r="G951" s="14"/>
      <c r="H951" s="14"/>
      <c r="I951" s="60"/>
    </row>
    <row r="952" spans="1:9" ht="16.5" customHeight="1">
      <c r="A952" s="3"/>
      <c r="B952" s="3"/>
      <c r="C952" s="14"/>
      <c r="D952" s="109"/>
      <c r="E952" s="14"/>
      <c r="F952" s="14"/>
      <c r="G952" s="14"/>
      <c r="H952" s="14"/>
      <c r="I952" s="60"/>
    </row>
    <row r="953" spans="1:9" ht="16.5" customHeight="1">
      <c r="A953" s="3"/>
      <c r="B953" s="3"/>
      <c r="C953" s="14"/>
      <c r="D953" s="109"/>
      <c r="E953" s="14"/>
      <c r="F953" s="14"/>
      <c r="G953" s="14"/>
      <c r="H953" s="14"/>
      <c r="I953" s="60"/>
    </row>
    <row r="954" spans="1:9" ht="16.5" customHeight="1">
      <c r="A954" s="3"/>
      <c r="B954" s="3"/>
      <c r="C954" s="14"/>
      <c r="D954" s="109"/>
      <c r="E954" s="14"/>
      <c r="F954" s="14"/>
      <c r="G954" s="14"/>
      <c r="H954" s="14"/>
      <c r="I954" s="60"/>
    </row>
    <row r="955" spans="1:9" ht="16.5" customHeight="1">
      <c r="A955" s="3"/>
      <c r="B955" s="3"/>
      <c r="C955" s="14"/>
      <c r="D955" s="109"/>
      <c r="E955" s="14"/>
      <c r="F955" s="14"/>
      <c r="G955" s="14"/>
      <c r="H955" s="14"/>
      <c r="I955" s="60"/>
    </row>
    <row r="956" spans="1:9" ht="16.5" customHeight="1">
      <c r="A956" s="3"/>
      <c r="B956" s="3"/>
      <c r="C956" s="14"/>
      <c r="D956" s="109"/>
      <c r="E956" s="14"/>
      <c r="F956" s="14"/>
      <c r="G956" s="14"/>
      <c r="H956" s="14"/>
      <c r="I956" s="60"/>
    </row>
    <row r="957" spans="1:9" ht="16.5" customHeight="1">
      <c r="A957" s="3"/>
      <c r="B957" s="3"/>
      <c r="C957" s="14"/>
      <c r="D957" s="109"/>
      <c r="E957" s="14"/>
      <c r="F957" s="14"/>
      <c r="G957" s="14"/>
      <c r="H957" s="14"/>
      <c r="I957" s="60"/>
    </row>
    <row r="958" spans="1:9" ht="16.5" customHeight="1">
      <c r="A958" s="3"/>
      <c r="B958" s="3"/>
      <c r="C958" s="14"/>
      <c r="D958" s="109"/>
      <c r="E958" s="14"/>
      <c r="F958" s="14"/>
      <c r="G958" s="14"/>
      <c r="H958" s="14"/>
      <c r="I958" s="60"/>
    </row>
    <row r="959" spans="1:9" ht="16.5" customHeight="1">
      <c r="A959" s="3"/>
      <c r="B959" s="3"/>
      <c r="C959" s="14"/>
      <c r="D959" s="109"/>
      <c r="E959" s="14"/>
      <c r="F959" s="14"/>
      <c r="G959" s="14"/>
      <c r="H959" s="14"/>
      <c r="I959" s="60"/>
    </row>
    <row r="960" spans="1:9" ht="16.5" customHeight="1">
      <c r="A960" s="3"/>
      <c r="B960" s="3"/>
      <c r="C960" s="14"/>
      <c r="D960" s="109"/>
      <c r="E960" s="14"/>
      <c r="F960" s="14"/>
      <c r="G960" s="14"/>
      <c r="H960" s="14"/>
      <c r="I960" s="60"/>
    </row>
    <row r="961" spans="1:9" ht="16.5" customHeight="1">
      <c r="A961" s="3"/>
      <c r="B961" s="3"/>
      <c r="C961" s="14"/>
      <c r="D961" s="109"/>
      <c r="E961" s="14"/>
      <c r="F961" s="14"/>
      <c r="G961" s="14"/>
      <c r="H961" s="14"/>
      <c r="I961" s="60"/>
    </row>
    <row r="962" spans="1:9" ht="16.5" customHeight="1">
      <c r="A962" s="3"/>
      <c r="B962" s="3"/>
      <c r="C962" s="14"/>
      <c r="D962" s="109"/>
      <c r="E962" s="14"/>
      <c r="F962" s="14"/>
      <c r="G962" s="14"/>
      <c r="H962" s="14"/>
      <c r="I962" s="60"/>
    </row>
    <row r="963" spans="1:9" ht="16.5" customHeight="1">
      <c r="A963" s="3"/>
      <c r="B963" s="3"/>
      <c r="C963" s="14"/>
      <c r="D963" s="109"/>
      <c r="E963" s="14"/>
      <c r="F963" s="14"/>
      <c r="G963" s="14"/>
      <c r="H963" s="14"/>
      <c r="I963" s="60"/>
    </row>
    <row r="964" spans="1:9" ht="16.5" customHeight="1">
      <c r="A964" s="3"/>
      <c r="B964" s="3"/>
      <c r="C964" s="14"/>
      <c r="D964" s="109"/>
      <c r="E964" s="14"/>
      <c r="F964" s="14"/>
      <c r="G964" s="14"/>
      <c r="H964" s="14"/>
      <c r="I964" s="60"/>
    </row>
    <row r="965" spans="1:9" ht="16.5" customHeight="1">
      <c r="A965" s="3"/>
      <c r="B965" s="3"/>
      <c r="C965" s="14"/>
      <c r="D965" s="109"/>
      <c r="E965" s="14"/>
      <c r="F965" s="14"/>
      <c r="G965" s="14"/>
      <c r="H965" s="14"/>
      <c r="I965" s="60"/>
    </row>
    <row r="966" spans="1:9" ht="16.5" customHeight="1">
      <c r="A966" s="3"/>
      <c r="B966" s="3"/>
      <c r="C966" s="14"/>
      <c r="D966" s="109"/>
      <c r="E966" s="14"/>
      <c r="F966" s="14"/>
      <c r="G966" s="14"/>
      <c r="H966" s="14"/>
      <c r="I966" s="60"/>
    </row>
    <row r="967" spans="1:9" ht="16.5" customHeight="1">
      <c r="A967" s="3"/>
      <c r="B967" s="3"/>
      <c r="C967" s="14"/>
      <c r="D967" s="109"/>
      <c r="E967" s="14"/>
      <c r="F967" s="14"/>
      <c r="G967" s="14"/>
      <c r="H967" s="14"/>
      <c r="I967" s="60"/>
    </row>
    <row r="968" spans="1:9" ht="16.5" customHeight="1">
      <c r="A968" s="3"/>
      <c r="B968" s="3"/>
      <c r="C968" s="14"/>
      <c r="D968" s="109"/>
      <c r="E968" s="14"/>
      <c r="F968" s="14"/>
      <c r="G968" s="14"/>
      <c r="H968" s="14"/>
      <c r="I968" s="60"/>
    </row>
    <row r="969" spans="1:9" ht="16.5" customHeight="1">
      <c r="A969" s="3"/>
      <c r="B969" s="3"/>
      <c r="C969" s="14"/>
      <c r="D969" s="109"/>
      <c r="E969" s="14"/>
      <c r="F969" s="14"/>
      <c r="G969" s="14"/>
      <c r="H969" s="14"/>
      <c r="I969" s="60"/>
    </row>
    <row r="970" spans="1:9" ht="16.5" customHeight="1">
      <c r="A970" s="3"/>
      <c r="B970" s="3"/>
      <c r="C970" s="14"/>
      <c r="D970" s="109"/>
      <c r="E970" s="14"/>
      <c r="F970" s="14"/>
      <c r="G970" s="14"/>
      <c r="H970" s="14"/>
      <c r="I970" s="60"/>
    </row>
    <row r="971" spans="1:9" ht="16.5" customHeight="1">
      <c r="A971" s="3"/>
      <c r="B971" s="3"/>
      <c r="C971" s="14"/>
      <c r="D971" s="109"/>
      <c r="E971" s="14"/>
      <c r="F971" s="14"/>
      <c r="G971" s="14"/>
      <c r="H971" s="14"/>
      <c r="I971" s="60"/>
    </row>
    <row r="972" spans="1:9" ht="16.5" customHeight="1">
      <c r="A972" s="3"/>
      <c r="B972" s="3"/>
      <c r="C972" s="14"/>
      <c r="D972" s="109"/>
      <c r="E972" s="14"/>
      <c r="F972" s="14"/>
      <c r="G972" s="14"/>
      <c r="H972" s="14"/>
      <c r="I972" s="60"/>
    </row>
    <row r="973" spans="1:9" ht="16.5" customHeight="1">
      <c r="A973" s="3"/>
      <c r="B973" s="3"/>
      <c r="C973" s="14"/>
      <c r="D973" s="109"/>
      <c r="E973" s="14"/>
      <c r="F973" s="14"/>
      <c r="G973" s="14"/>
      <c r="H973" s="14"/>
      <c r="I973" s="60"/>
    </row>
    <row r="974" spans="1:9" ht="16.5" customHeight="1">
      <c r="A974" s="3"/>
      <c r="B974" s="3"/>
      <c r="C974" s="14"/>
      <c r="D974" s="109"/>
      <c r="E974" s="14"/>
      <c r="F974" s="14"/>
      <c r="G974" s="14"/>
      <c r="H974" s="14"/>
      <c r="I974" s="60"/>
    </row>
    <row r="975" spans="1:9" ht="16.5" customHeight="1">
      <c r="A975" s="3"/>
      <c r="B975" s="3"/>
      <c r="C975" s="14"/>
      <c r="D975" s="109"/>
      <c r="E975" s="14"/>
      <c r="F975" s="14"/>
      <c r="G975" s="14"/>
      <c r="H975" s="14"/>
      <c r="I975" s="60"/>
    </row>
    <row r="976" spans="1:9" ht="16.5" customHeight="1">
      <c r="A976" s="3"/>
      <c r="B976" s="3"/>
      <c r="C976" s="14"/>
      <c r="D976" s="109"/>
      <c r="E976" s="14"/>
      <c r="F976" s="14"/>
      <c r="G976" s="14"/>
      <c r="H976" s="14"/>
      <c r="I976" s="60"/>
    </row>
    <row r="977" spans="1:9" ht="16.5" customHeight="1">
      <c r="A977" s="3"/>
      <c r="B977" s="3"/>
      <c r="C977" s="14"/>
      <c r="D977" s="109"/>
      <c r="E977" s="14"/>
      <c r="F977" s="14"/>
      <c r="G977" s="14"/>
      <c r="H977" s="14"/>
      <c r="I977" s="60"/>
    </row>
    <row r="978" spans="1:9" ht="16.5" customHeight="1">
      <c r="A978" s="3"/>
      <c r="B978" s="3"/>
      <c r="C978" s="14"/>
      <c r="D978" s="109"/>
      <c r="E978" s="14"/>
      <c r="F978" s="14"/>
      <c r="G978" s="14"/>
      <c r="H978" s="14"/>
      <c r="I978" s="60"/>
    </row>
    <row r="979" spans="1:9" ht="16.5" customHeight="1">
      <c r="A979" s="3"/>
      <c r="B979" s="3"/>
      <c r="C979" s="14"/>
      <c r="D979" s="109"/>
      <c r="E979" s="14"/>
      <c r="F979" s="14"/>
      <c r="G979" s="14"/>
      <c r="H979" s="14"/>
      <c r="I979" s="60"/>
    </row>
    <row r="980" spans="1:9" ht="16.5" customHeight="1">
      <c r="A980" s="3"/>
      <c r="B980" s="3"/>
      <c r="C980" s="14"/>
      <c r="D980" s="109"/>
      <c r="E980" s="14"/>
      <c r="F980" s="14"/>
      <c r="G980" s="14"/>
      <c r="H980" s="14"/>
      <c r="I980" s="60"/>
    </row>
    <row r="981" spans="1:9" ht="16.5" customHeight="1">
      <c r="A981" s="3"/>
      <c r="B981" s="3"/>
      <c r="C981" s="14"/>
      <c r="D981" s="109"/>
      <c r="E981" s="14"/>
      <c r="F981" s="14"/>
      <c r="G981" s="14"/>
      <c r="H981" s="14"/>
      <c r="I981" s="60"/>
    </row>
    <row r="982" spans="1:9" ht="16.5" customHeight="1">
      <c r="A982" s="3"/>
      <c r="B982" s="3"/>
      <c r="C982" s="14"/>
      <c r="D982" s="109"/>
      <c r="E982" s="14"/>
      <c r="F982" s="14"/>
      <c r="G982" s="14"/>
      <c r="H982" s="14"/>
      <c r="I982" s="60"/>
    </row>
    <row r="983" spans="1:9" ht="16.5" customHeight="1">
      <c r="A983" s="3"/>
      <c r="B983" s="3"/>
      <c r="C983" s="14"/>
      <c r="D983" s="109"/>
      <c r="E983" s="14"/>
      <c r="F983" s="14"/>
      <c r="G983" s="14"/>
      <c r="H983" s="14"/>
      <c r="I983" s="60"/>
    </row>
    <row r="984" spans="1:9" ht="16.5" customHeight="1">
      <c r="A984" s="3"/>
      <c r="B984" s="3"/>
      <c r="C984" s="14"/>
      <c r="D984" s="109"/>
      <c r="E984" s="14"/>
      <c r="F984" s="14"/>
      <c r="G984" s="14"/>
      <c r="H984" s="14"/>
      <c r="I984" s="60"/>
    </row>
    <row r="985" spans="1:9" ht="16.5" customHeight="1">
      <c r="A985" s="3"/>
      <c r="B985" s="3"/>
      <c r="C985" s="14"/>
      <c r="D985" s="109"/>
      <c r="E985" s="14"/>
      <c r="F985" s="14"/>
      <c r="G985" s="14"/>
      <c r="H985" s="14"/>
      <c r="I985" s="60"/>
    </row>
    <row r="986" spans="1:9" ht="16.5" customHeight="1">
      <c r="A986" s="3"/>
      <c r="B986" s="3"/>
      <c r="C986" s="14"/>
      <c r="D986" s="109"/>
      <c r="E986" s="14"/>
      <c r="F986" s="14"/>
      <c r="G986" s="14"/>
      <c r="H986" s="14"/>
      <c r="I986" s="60"/>
    </row>
    <row r="987" spans="1:9" ht="16.5" customHeight="1">
      <c r="A987" s="3"/>
      <c r="B987" s="3"/>
      <c r="C987" s="14"/>
      <c r="D987" s="109"/>
      <c r="E987" s="14"/>
      <c r="F987" s="14"/>
      <c r="G987" s="14"/>
      <c r="H987" s="14"/>
      <c r="I987" s="60"/>
    </row>
    <row r="988" spans="1:9" ht="16.5" customHeight="1">
      <c r="A988" s="3"/>
      <c r="B988" s="3"/>
      <c r="C988" s="14"/>
      <c r="D988" s="109"/>
      <c r="E988" s="14"/>
      <c r="F988" s="14"/>
      <c r="G988" s="14"/>
      <c r="H988" s="14"/>
      <c r="I988" s="60"/>
    </row>
    <row r="989" spans="1:9" ht="16.5" customHeight="1">
      <c r="A989" s="3"/>
      <c r="B989" s="3"/>
      <c r="C989" s="14"/>
      <c r="D989" s="109"/>
      <c r="E989" s="14"/>
      <c r="F989" s="14"/>
      <c r="G989" s="14"/>
      <c r="H989" s="14"/>
      <c r="I989" s="60"/>
    </row>
    <row r="990" spans="1:9" ht="16.5" customHeight="1">
      <c r="A990" s="3"/>
      <c r="B990" s="3"/>
      <c r="C990" s="14"/>
      <c r="D990" s="109"/>
      <c r="E990" s="14"/>
      <c r="F990" s="14"/>
      <c r="G990" s="14"/>
      <c r="H990" s="14"/>
      <c r="I990" s="60"/>
    </row>
    <row r="991" spans="1:9" ht="16.5" customHeight="1">
      <c r="A991" s="3"/>
      <c r="B991" s="3"/>
      <c r="C991" s="14"/>
      <c r="D991" s="109"/>
      <c r="E991" s="14"/>
      <c r="F991" s="14"/>
      <c r="G991" s="14"/>
      <c r="H991" s="14"/>
      <c r="I991" s="60"/>
    </row>
    <row r="992" spans="1:9" ht="16.5" customHeight="1">
      <c r="A992" s="3"/>
      <c r="B992" s="3"/>
      <c r="C992" s="14"/>
      <c r="D992" s="109"/>
      <c r="E992" s="14"/>
      <c r="F992" s="14"/>
      <c r="G992" s="14"/>
      <c r="H992" s="14"/>
      <c r="I992" s="60"/>
    </row>
    <row r="993" spans="1:9" ht="16.5" customHeight="1">
      <c r="A993" s="3"/>
      <c r="B993" s="3"/>
      <c r="C993" s="14"/>
      <c r="D993" s="109"/>
      <c r="E993" s="14"/>
      <c r="F993" s="14"/>
      <c r="G993" s="14"/>
      <c r="H993" s="14"/>
      <c r="I993" s="60"/>
    </row>
    <row r="994" spans="1:9" ht="16.5" customHeight="1">
      <c r="A994" s="3"/>
      <c r="B994" s="3"/>
      <c r="C994" s="14"/>
      <c r="D994" s="109"/>
      <c r="E994" s="14"/>
      <c r="F994" s="14"/>
      <c r="G994" s="14"/>
      <c r="H994" s="14"/>
      <c r="I994" s="60"/>
    </row>
    <row r="995" spans="1:9" ht="16.5" customHeight="1">
      <c r="A995" s="3"/>
      <c r="B995" s="3"/>
      <c r="C995" s="14"/>
      <c r="D995" s="109"/>
      <c r="E995" s="14"/>
      <c r="F995" s="14"/>
      <c r="G995" s="14"/>
      <c r="H995" s="14"/>
      <c r="I995" s="60"/>
    </row>
    <row r="996" spans="1:9" ht="16.5" customHeight="1">
      <c r="A996" s="3"/>
      <c r="B996" s="3"/>
      <c r="C996" s="14"/>
      <c r="D996" s="109"/>
      <c r="E996" s="14"/>
      <c r="F996" s="14"/>
      <c r="G996" s="14"/>
      <c r="H996" s="14"/>
      <c r="I996" s="60"/>
    </row>
    <row r="997" spans="1:9" ht="16.5" customHeight="1">
      <c r="A997" s="3"/>
      <c r="B997" s="3"/>
      <c r="C997" s="14"/>
      <c r="D997" s="109"/>
      <c r="E997" s="14"/>
      <c r="F997" s="14"/>
      <c r="G997" s="14"/>
      <c r="H997" s="14"/>
      <c r="I997" s="60"/>
    </row>
    <row r="998" spans="1:9" ht="16.5" customHeight="1">
      <c r="A998" s="3"/>
      <c r="B998" s="3"/>
      <c r="C998" s="14"/>
      <c r="D998" s="109"/>
      <c r="E998" s="14"/>
      <c r="F998" s="14"/>
      <c r="G998" s="14"/>
      <c r="H998" s="14"/>
      <c r="I998" s="60"/>
    </row>
    <row r="999" spans="1:9" ht="16.5" customHeight="1">
      <c r="A999" s="3"/>
      <c r="B999" s="3"/>
      <c r="C999" s="14"/>
      <c r="D999" s="109"/>
      <c r="E999" s="14"/>
      <c r="F999" s="14"/>
      <c r="G999" s="14"/>
      <c r="H999" s="14"/>
      <c r="I999" s="60"/>
    </row>
    <row r="1000" spans="1:9" ht="16.5" customHeight="1">
      <c r="A1000" s="3"/>
      <c r="B1000" s="3"/>
      <c r="C1000" s="14"/>
      <c r="D1000" s="109"/>
      <c r="E1000" s="14"/>
      <c r="F1000" s="14"/>
      <c r="G1000" s="14"/>
      <c r="H1000" s="14"/>
      <c r="I1000" s="60"/>
    </row>
  </sheetData>
  <autoFilter ref="A1:R210" xr:uid="{00000000-0009-0000-0000-00000B000000}"/>
  <phoneticPr fontId="88" type="noConversion"/>
  <pageMargins left="0.7" right="0.7" top="0.75" bottom="0.75" header="0" footer="0"/>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A1000"/>
  <sheetViews>
    <sheetView workbookViewId="0"/>
  </sheetViews>
  <sheetFormatPr defaultColWidth="14.3984375" defaultRowHeight="15" customHeight="1"/>
  <cols>
    <col min="1" max="26" width="8.73046875" customWidth="1"/>
  </cols>
  <sheetData>
    <row r="1" spans="1:1" ht="16.5" customHeight="1">
      <c r="A1" s="36" t="s">
        <v>2615</v>
      </c>
    </row>
    <row r="2" spans="1:1" ht="16.5" customHeight="1">
      <c r="A2" s="36" t="s">
        <v>2616</v>
      </c>
    </row>
    <row r="3" spans="1:1" ht="16.5" customHeight="1">
      <c r="A3" s="36" t="s">
        <v>2617</v>
      </c>
    </row>
    <row r="4" spans="1:1" ht="16.5" customHeight="1">
      <c r="A4" s="36" t="s">
        <v>2618</v>
      </c>
    </row>
    <row r="5" spans="1:1" ht="16.5" customHeight="1">
      <c r="A5" s="58" t="s">
        <v>2619</v>
      </c>
    </row>
    <row r="6" spans="1:1" ht="16.5" customHeight="1">
      <c r="A6" s="58" t="s">
        <v>2620</v>
      </c>
    </row>
    <row r="7" spans="1:1" ht="16.5" customHeight="1">
      <c r="A7" s="58" t="s">
        <v>2621</v>
      </c>
    </row>
    <row r="8" spans="1:1" ht="16.5" customHeight="1">
      <c r="A8" s="58" t="s">
        <v>2622</v>
      </c>
    </row>
    <row r="9" spans="1:1" ht="16.5" customHeight="1">
      <c r="A9" s="58" t="s">
        <v>1769</v>
      </c>
    </row>
    <row r="10" spans="1:1" ht="16.5" customHeight="1"/>
    <row r="11" spans="1:1" ht="16.5" customHeight="1"/>
    <row r="12" spans="1:1" ht="16.5" customHeight="1"/>
    <row r="13" spans="1:1" ht="16.5" customHeight="1"/>
    <row r="14" spans="1:1" ht="16.5" customHeight="1"/>
    <row r="15" spans="1:1" ht="16.5" customHeight="1"/>
    <row r="16" spans="1:1"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honeticPr fontId="88"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000"/>
  <sheetViews>
    <sheetView workbookViewId="0"/>
  </sheetViews>
  <sheetFormatPr defaultColWidth="14.3984375" defaultRowHeight="15" customHeight="1"/>
  <cols>
    <col min="1" max="26" width="8.73046875" customWidth="1"/>
  </cols>
  <sheetData>
    <row r="1" spans="1:1" ht="16.5" customHeight="1">
      <c r="A1" s="36" t="s">
        <v>1835</v>
      </c>
    </row>
    <row r="2" spans="1:1" ht="16.5" customHeight="1">
      <c r="A2" s="36" t="s">
        <v>2117</v>
      </c>
    </row>
    <row r="3" spans="1:1" ht="16.5" customHeight="1">
      <c r="A3" s="36" t="s">
        <v>2257</v>
      </c>
    </row>
    <row r="4" spans="1:1" ht="16.5" customHeight="1">
      <c r="A4" s="36" t="s">
        <v>2450</v>
      </c>
    </row>
    <row r="5" spans="1:1" ht="16.5" customHeight="1"/>
    <row r="6" spans="1:1" ht="16.5" customHeight="1"/>
    <row r="7" spans="1:1" ht="16.5" customHeight="1"/>
    <row r="8" spans="1:1" ht="16.5" customHeight="1"/>
    <row r="9" spans="1:1" ht="16.5" customHeight="1"/>
    <row r="10" spans="1:1" ht="16.5" customHeight="1"/>
    <row r="11" spans="1:1" ht="16.5" customHeight="1"/>
    <row r="12" spans="1:1" ht="16.5" customHeight="1"/>
    <row r="13" spans="1:1" ht="16.5" customHeight="1"/>
    <row r="14" spans="1:1" ht="16.5" customHeight="1"/>
    <row r="15" spans="1:1" ht="16.5" customHeight="1"/>
    <row r="16" spans="1:1"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honeticPr fontId="88" type="noConversion"/>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H1000"/>
  <sheetViews>
    <sheetView workbookViewId="0"/>
  </sheetViews>
  <sheetFormatPr defaultColWidth="14.3984375" defaultRowHeight="15" customHeight="1"/>
  <cols>
    <col min="1" max="1" width="17.53125" customWidth="1"/>
    <col min="2" max="2" width="8.53125" customWidth="1"/>
    <col min="3" max="3" width="11.53125" customWidth="1"/>
    <col min="4" max="4" width="17.1328125" customWidth="1"/>
    <col min="5" max="5" width="18.1328125" customWidth="1"/>
    <col min="6" max="6" width="15" customWidth="1"/>
    <col min="7" max="7" width="45.1328125" customWidth="1"/>
    <col min="8" max="8" width="47.1328125" customWidth="1"/>
    <col min="9" max="26" width="8.53125" customWidth="1"/>
  </cols>
  <sheetData>
    <row r="1" spans="1:8" ht="16.5" customHeight="1">
      <c r="A1" s="110" t="s">
        <v>2623</v>
      </c>
      <c r="C1" s="111" t="s">
        <v>4</v>
      </c>
      <c r="G1" s="112">
        <v>2022</v>
      </c>
      <c r="H1" s="112">
        <v>2025</v>
      </c>
    </row>
    <row r="2" spans="1:8" ht="16.5" customHeight="1">
      <c r="A2" s="3" t="s">
        <v>61</v>
      </c>
      <c r="C2" s="113" t="s">
        <v>2624</v>
      </c>
      <c r="F2" s="114" t="s">
        <v>61</v>
      </c>
      <c r="G2" s="14" t="s">
        <v>2625</v>
      </c>
      <c r="H2" s="14" t="s">
        <v>96</v>
      </c>
    </row>
    <row r="3" spans="1:8" ht="16.5" customHeight="1">
      <c r="A3" s="3" t="s">
        <v>62</v>
      </c>
      <c r="C3" s="113" t="s">
        <v>2626</v>
      </c>
      <c r="F3" s="114" t="s">
        <v>62</v>
      </c>
      <c r="G3" s="14" t="s">
        <v>2627</v>
      </c>
      <c r="H3" s="14" t="s">
        <v>100</v>
      </c>
    </row>
    <row r="4" spans="1:8" ht="16.5" customHeight="1">
      <c r="A4" s="3" t="s">
        <v>63</v>
      </c>
      <c r="C4" s="113" t="s">
        <v>2628</v>
      </c>
      <c r="F4" s="114" t="s">
        <v>63</v>
      </c>
      <c r="G4" s="115" t="s">
        <v>2629</v>
      </c>
      <c r="H4" s="115" t="s">
        <v>2629</v>
      </c>
    </row>
    <row r="5" spans="1:8" ht="16.5" customHeight="1">
      <c r="A5" s="3" t="s">
        <v>9</v>
      </c>
      <c r="C5" s="113" t="s">
        <v>2630</v>
      </c>
      <c r="F5" s="114" t="s">
        <v>64</v>
      </c>
      <c r="G5" s="115" t="s">
        <v>2631</v>
      </c>
      <c r="H5" s="115" t="s">
        <v>2631</v>
      </c>
    </row>
    <row r="6" spans="1:8" ht="16.5" customHeight="1">
      <c r="A6" s="3" t="s">
        <v>80</v>
      </c>
      <c r="C6" s="113" t="s">
        <v>2632</v>
      </c>
      <c r="F6" s="114" t="s">
        <v>65</v>
      </c>
      <c r="G6" s="14" t="s">
        <v>2633</v>
      </c>
      <c r="H6" s="14" t="s">
        <v>2634</v>
      </c>
    </row>
    <row r="7" spans="1:8" ht="16.5" customHeight="1">
      <c r="A7" s="3" t="s">
        <v>82</v>
      </c>
      <c r="C7" s="113" t="s">
        <v>2635</v>
      </c>
      <c r="F7" s="114" t="s">
        <v>66</v>
      </c>
      <c r="G7" s="14" t="s">
        <v>2636</v>
      </c>
      <c r="H7" s="115" t="s">
        <v>2637</v>
      </c>
    </row>
    <row r="8" spans="1:8" ht="16.5" customHeight="1">
      <c r="A8" s="3" t="s">
        <v>83</v>
      </c>
      <c r="C8" s="65"/>
    </row>
    <row r="9" spans="1:8" ht="16.5" customHeight="1">
      <c r="A9" s="3" t="s">
        <v>120</v>
      </c>
    </row>
    <row r="10" spans="1:8" ht="16.5" customHeight="1">
      <c r="A10" s="3" t="s">
        <v>2638</v>
      </c>
      <c r="C10" s="116" t="s">
        <v>2639</v>
      </c>
      <c r="D10" s="117" t="s">
        <v>4</v>
      </c>
      <c r="E10" s="118" t="s">
        <v>2640</v>
      </c>
      <c r="F10" s="117" t="s">
        <v>4</v>
      </c>
    </row>
    <row r="11" spans="1:8" ht="16.5" customHeight="1">
      <c r="A11" s="3" t="s">
        <v>135</v>
      </c>
      <c r="C11" s="82" t="s">
        <v>2641</v>
      </c>
      <c r="D11" s="83" t="s">
        <v>1634</v>
      </c>
      <c r="E11" s="119" t="s">
        <v>2642</v>
      </c>
      <c r="F11" s="83" t="s">
        <v>2643</v>
      </c>
    </row>
    <row r="12" spans="1:8" ht="16.5" customHeight="1">
      <c r="A12" s="3"/>
      <c r="C12" s="82" t="s">
        <v>2644</v>
      </c>
      <c r="D12" s="83" t="s">
        <v>1663</v>
      </c>
      <c r="E12" s="119" t="s">
        <v>2645</v>
      </c>
      <c r="F12" s="83" t="s">
        <v>2646</v>
      </c>
    </row>
    <row r="13" spans="1:8" ht="16.5" customHeight="1">
      <c r="A13" s="3"/>
      <c r="C13" s="82" t="s">
        <v>2647</v>
      </c>
      <c r="D13" s="83" t="s">
        <v>1748</v>
      </c>
      <c r="E13" s="82" t="s">
        <v>2648</v>
      </c>
      <c r="F13" s="83" t="s">
        <v>2649</v>
      </c>
    </row>
    <row r="14" spans="1:8" ht="16.5" customHeight="1">
      <c r="A14" s="3"/>
      <c r="C14" s="82" t="s">
        <v>2650</v>
      </c>
      <c r="D14" s="83" t="s">
        <v>1776</v>
      </c>
      <c r="E14" s="119" t="s">
        <v>2651</v>
      </c>
      <c r="F14" s="83" t="s">
        <v>2652</v>
      </c>
    </row>
    <row r="15" spans="1:8" ht="16.5" customHeight="1">
      <c r="A15" s="3"/>
      <c r="C15" s="82" t="s">
        <v>1643</v>
      </c>
      <c r="D15" s="83" t="s">
        <v>2653</v>
      </c>
      <c r="E15" s="119" t="s">
        <v>2654</v>
      </c>
      <c r="F15" s="83" t="s">
        <v>2655</v>
      </c>
    </row>
    <row r="16" spans="1:8" ht="16.5" customHeight="1">
      <c r="A16" s="3"/>
      <c r="C16" s="82" t="s">
        <v>1645</v>
      </c>
      <c r="E16" s="119" t="s">
        <v>2656</v>
      </c>
      <c r="F16" s="83" t="s">
        <v>2657</v>
      </c>
    </row>
    <row r="17" spans="1:6" ht="16.5" customHeight="1">
      <c r="A17" s="3"/>
      <c r="C17" s="82" t="s">
        <v>1647</v>
      </c>
      <c r="E17" s="119" t="s">
        <v>2658</v>
      </c>
      <c r="F17" s="83" t="s">
        <v>2659</v>
      </c>
    </row>
    <row r="18" spans="1:6" ht="16.5" customHeight="1">
      <c r="A18" s="3"/>
      <c r="C18" s="82" t="s">
        <v>1649</v>
      </c>
      <c r="E18" s="119" t="s">
        <v>2660</v>
      </c>
      <c r="F18" s="83" t="s">
        <v>2661</v>
      </c>
    </row>
    <row r="19" spans="1:6" ht="16.5" customHeight="1">
      <c r="C19" s="82" t="s">
        <v>1652</v>
      </c>
      <c r="E19" s="119" t="s">
        <v>2662</v>
      </c>
      <c r="F19" s="83" t="s">
        <v>2663</v>
      </c>
    </row>
    <row r="20" spans="1:6" ht="16.5" customHeight="1">
      <c r="C20" s="82" t="s">
        <v>1654</v>
      </c>
      <c r="E20" s="119" t="s">
        <v>2664</v>
      </c>
      <c r="F20" s="83" t="s">
        <v>2665</v>
      </c>
    </row>
    <row r="21" spans="1:6" ht="16.5" customHeight="1">
      <c r="C21" s="82" t="s">
        <v>1656</v>
      </c>
      <c r="E21" s="119" t="s">
        <v>2666</v>
      </c>
      <c r="F21" s="120" t="s">
        <v>2667</v>
      </c>
    </row>
    <row r="22" spans="1:6" ht="16.5" customHeight="1">
      <c r="C22" s="82" t="s">
        <v>1658</v>
      </c>
      <c r="E22" s="119" t="s">
        <v>2668</v>
      </c>
      <c r="F22" s="121" t="s">
        <v>2669</v>
      </c>
    </row>
    <row r="23" spans="1:6" ht="48.75" customHeight="1">
      <c r="C23" s="82" t="s">
        <v>2243</v>
      </c>
      <c r="E23" s="119" t="s">
        <v>2670</v>
      </c>
      <c r="F23" s="121" t="s">
        <v>2671</v>
      </c>
    </row>
    <row r="24" spans="1:6" ht="16.5" customHeight="1">
      <c r="C24" s="82" t="s">
        <v>1651</v>
      </c>
      <c r="E24" s="119" t="s">
        <v>2672</v>
      </c>
      <c r="F24" s="121" t="s">
        <v>2673</v>
      </c>
    </row>
    <row r="25" spans="1:6" ht="16.5" customHeight="1">
      <c r="C25" s="82" t="s">
        <v>2452</v>
      </c>
      <c r="E25" s="119" t="s">
        <v>2674</v>
      </c>
      <c r="F25" s="120" t="s">
        <v>2675</v>
      </c>
    </row>
    <row r="26" spans="1:6" ht="16.5" customHeight="1">
      <c r="C26" s="82" t="s">
        <v>1660</v>
      </c>
      <c r="E26" s="119" t="s">
        <v>2676</v>
      </c>
      <c r="F26" s="120" t="s">
        <v>2677</v>
      </c>
    </row>
    <row r="27" spans="1:6" ht="16.5" customHeight="1">
      <c r="C27" s="82" t="s">
        <v>1662</v>
      </c>
      <c r="E27" s="119" t="s">
        <v>2678</v>
      </c>
      <c r="F27" s="121" t="s">
        <v>2679</v>
      </c>
    </row>
    <row r="28" spans="1:6" ht="16.5" customHeight="1">
      <c r="C28" s="82" t="s">
        <v>1665</v>
      </c>
      <c r="E28" s="82" t="s">
        <v>2680</v>
      </c>
    </row>
    <row r="29" spans="1:6" ht="16.5" customHeight="1">
      <c r="C29" s="82" t="s">
        <v>1667</v>
      </c>
      <c r="E29" s="82" t="s">
        <v>2681</v>
      </c>
    </row>
    <row r="30" spans="1:6" ht="16.5" customHeight="1">
      <c r="C30" s="82" t="s">
        <v>1669</v>
      </c>
      <c r="E30" s="82" t="s">
        <v>2682</v>
      </c>
    </row>
    <row r="31" spans="1:6" ht="16.5" customHeight="1">
      <c r="C31" s="82" t="s">
        <v>2683</v>
      </c>
      <c r="E31" s="82" t="s">
        <v>2684</v>
      </c>
    </row>
    <row r="32" spans="1:6" ht="16.5" customHeight="1">
      <c r="C32" s="82" t="s">
        <v>2685</v>
      </c>
      <c r="E32" s="82" t="s">
        <v>2686</v>
      </c>
    </row>
    <row r="33" spans="3:5" ht="16.5" customHeight="1">
      <c r="C33" s="82" t="s">
        <v>2687</v>
      </c>
      <c r="E33" s="82" t="s">
        <v>2688</v>
      </c>
    </row>
    <row r="34" spans="3:5" ht="16.5" customHeight="1">
      <c r="C34" s="82" t="s">
        <v>1677</v>
      </c>
      <c r="E34" s="82" t="s">
        <v>2689</v>
      </c>
    </row>
    <row r="35" spans="3:5" ht="16.5" customHeight="1">
      <c r="C35" s="82" t="s">
        <v>1681</v>
      </c>
      <c r="E35" s="82" t="s">
        <v>2690</v>
      </c>
    </row>
    <row r="36" spans="3:5" ht="16.5" customHeight="1">
      <c r="C36" s="82" t="s">
        <v>1679</v>
      </c>
      <c r="E36" s="82" t="s">
        <v>2691</v>
      </c>
    </row>
    <row r="37" spans="3:5" ht="16.5" customHeight="1">
      <c r="C37" s="82" t="s">
        <v>2692</v>
      </c>
      <c r="E37" s="82" t="s">
        <v>2693</v>
      </c>
    </row>
    <row r="38" spans="3:5" ht="16.5" customHeight="1">
      <c r="C38" s="82" t="s">
        <v>2694</v>
      </c>
      <c r="E38" s="82" t="s">
        <v>2695</v>
      </c>
    </row>
    <row r="39" spans="3:5" ht="16.5" customHeight="1">
      <c r="C39" s="82" t="s">
        <v>2696</v>
      </c>
      <c r="E39" s="82" t="s">
        <v>2697</v>
      </c>
    </row>
    <row r="40" spans="3:5" ht="16.5" customHeight="1">
      <c r="C40" s="82" t="s">
        <v>1683</v>
      </c>
      <c r="E40" s="82" t="s">
        <v>2698</v>
      </c>
    </row>
    <row r="41" spans="3:5" ht="16.5" customHeight="1">
      <c r="C41" s="82" t="s">
        <v>2699</v>
      </c>
      <c r="E41" s="82" t="s">
        <v>2700</v>
      </c>
    </row>
    <row r="42" spans="3:5" ht="16.5" customHeight="1">
      <c r="C42" s="82" t="s">
        <v>2701</v>
      </c>
      <c r="E42" s="82" t="s">
        <v>2702</v>
      </c>
    </row>
    <row r="43" spans="3:5" ht="16.5" customHeight="1">
      <c r="C43" s="82" t="s">
        <v>1700</v>
      </c>
      <c r="E43" s="82" t="s">
        <v>2703</v>
      </c>
    </row>
    <row r="44" spans="3:5" ht="16.5" customHeight="1">
      <c r="C44" s="82" t="s">
        <v>1707</v>
      </c>
      <c r="E44" s="82" t="s">
        <v>2704</v>
      </c>
    </row>
    <row r="45" spans="3:5" ht="16.5" customHeight="1">
      <c r="C45" s="82" t="s">
        <v>2705</v>
      </c>
      <c r="E45" s="82" t="s">
        <v>2706</v>
      </c>
    </row>
    <row r="46" spans="3:5" ht="16.5" customHeight="1">
      <c r="C46" s="82" t="s">
        <v>2707</v>
      </c>
      <c r="E46" s="82" t="s">
        <v>2708</v>
      </c>
    </row>
    <row r="47" spans="3:5" ht="16.5" customHeight="1">
      <c r="C47" s="82" t="s">
        <v>1702</v>
      </c>
      <c r="E47" s="82" t="s">
        <v>2709</v>
      </c>
    </row>
    <row r="48" spans="3:5" ht="16.5" customHeight="1">
      <c r="C48" s="82" t="s">
        <v>1703</v>
      </c>
      <c r="E48" s="82" t="s">
        <v>2710</v>
      </c>
    </row>
    <row r="49" spans="3:5" ht="16.5" customHeight="1">
      <c r="C49" s="82" t="s">
        <v>1705</v>
      </c>
      <c r="E49" s="82" t="s">
        <v>2711</v>
      </c>
    </row>
    <row r="50" spans="3:5" ht="16.5" customHeight="1">
      <c r="C50" s="87" t="s">
        <v>2336</v>
      </c>
      <c r="E50" s="82" t="s">
        <v>2712</v>
      </c>
    </row>
    <row r="51" spans="3:5" ht="16.5" customHeight="1">
      <c r="C51" s="82" t="s">
        <v>2713</v>
      </c>
      <c r="E51" s="82" t="s">
        <v>2714</v>
      </c>
    </row>
    <row r="52" spans="3:5" ht="16.5" customHeight="1">
      <c r="C52" s="82" t="s">
        <v>2715</v>
      </c>
      <c r="E52" s="82" t="s">
        <v>2716</v>
      </c>
    </row>
    <row r="53" spans="3:5" ht="16.5" customHeight="1">
      <c r="C53" s="82" t="s">
        <v>1717</v>
      </c>
      <c r="E53" s="82" t="s">
        <v>2717</v>
      </c>
    </row>
    <row r="54" spans="3:5" ht="16.5" customHeight="1">
      <c r="C54" s="82" t="s">
        <v>1719</v>
      </c>
      <c r="E54" s="82" t="s">
        <v>2718</v>
      </c>
    </row>
    <row r="55" spans="3:5" ht="16.5" customHeight="1">
      <c r="C55" s="82" t="s">
        <v>1723</v>
      </c>
      <c r="E55" s="82" t="s">
        <v>2719</v>
      </c>
    </row>
    <row r="56" spans="3:5" ht="16.5" customHeight="1">
      <c r="C56" s="82" t="s">
        <v>2720</v>
      </c>
      <c r="E56" s="82" t="s">
        <v>2721</v>
      </c>
    </row>
    <row r="57" spans="3:5" ht="16.5" customHeight="1">
      <c r="C57" s="82" t="s">
        <v>1729</v>
      </c>
      <c r="E57" s="82" t="s">
        <v>2722</v>
      </c>
    </row>
    <row r="58" spans="3:5" ht="16.5" customHeight="1">
      <c r="C58" s="82" t="s">
        <v>1731</v>
      </c>
      <c r="E58" s="82" t="s">
        <v>2723</v>
      </c>
    </row>
    <row r="59" spans="3:5" ht="16.5" customHeight="1">
      <c r="C59" s="82" t="s">
        <v>1735</v>
      </c>
      <c r="E59" s="82" t="s">
        <v>2724</v>
      </c>
    </row>
    <row r="60" spans="3:5" ht="16.5" customHeight="1">
      <c r="C60" s="82" t="s">
        <v>2725</v>
      </c>
      <c r="E60" s="82" t="s">
        <v>2726</v>
      </c>
    </row>
    <row r="61" spans="3:5" ht="16.5" customHeight="1">
      <c r="C61" s="82" t="s">
        <v>1739</v>
      </c>
      <c r="E61" s="82" t="s">
        <v>2727</v>
      </c>
    </row>
    <row r="62" spans="3:5" ht="16.5" customHeight="1">
      <c r="C62" s="82" t="s">
        <v>1741</v>
      </c>
      <c r="E62" s="82" t="s">
        <v>2728</v>
      </c>
    </row>
    <row r="63" spans="3:5" ht="16.5" customHeight="1">
      <c r="C63" s="82" t="s">
        <v>2729</v>
      </c>
      <c r="E63" s="82" t="s">
        <v>2730</v>
      </c>
    </row>
    <row r="64" spans="3:5" ht="16.5" customHeight="1">
      <c r="C64" s="82" t="s">
        <v>1743</v>
      </c>
      <c r="E64" s="82" t="s">
        <v>2731</v>
      </c>
    </row>
    <row r="65" spans="3:5" ht="16.5" customHeight="1">
      <c r="C65" s="82" t="s">
        <v>1747</v>
      </c>
      <c r="E65" s="82" t="s">
        <v>2732</v>
      </c>
    </row>
    <row r="66" spans="3:5" ht="16.5" customHeight="1">
      <c r="C66" s="82" t="s">
        <v>2733</v>
      </c>
      <c r="E66" s="82" t="s">
        <v>2734</v>
      </c>
    </row>
    <row r="67" spans="3:5" ht="16.5" customHeight="1">
      <c r="C67" s="82" t="s">
        <v>2735</v>
      </c>
      <c r="E67" s="82" t="s">
        <v>2736</v>
      </c>
    </row>
    <row r="68" spans="3:5" ht="16.5" customHeight="1">
      <c r="C68" s="82" t="s">
        <v>2737</v>
      </c>
      <c r="E68" s="82" t="s">
        <v>2738</v>
      </c>
    </row>
    <row r="69" spans="3:5" ht="16.5" customHeight="1">
      <c r="C69" s="82" t="s">
        <v>2739</v>
      </c>
      <c r="E69" s="82" t="s">
        <v>2740</v>
      </c>
    </row>
    <row r="70" spans="3:5" ht="16.5" customHeight="1">
      <c r="C70" s="82" t="s">
        <v>2741</v>
      </c>
      <c r="E70" s="122" t="s">
        <v>2742</v>
      </c>
    </row>
    <row r="71" spans="3:5" ht="16.5" customHeight="1">
      <c r="C71" s="82" t="s">
        <v>2743</v>
      </c>
      <c r="E71" s="122" t="s">
        <v>2744</v>
      </c>
    </row>
    <row r="72" spans="3:5" ht="16.5" customHeight="1">
      <c r="C72" s="82" t="s">
        <v>2745</v>
      </c>
      <c r="E72" s="122" t="s">
        <v>2746</v>
      </c>
    </row>
    <row r="73" spans="3:5" ht="16.5" customHeight="1">
      <c r="C73" s="82" t="s">
        <v>2747</v>
      </c>
      <c r="E73" s="122" t="s">
        <v>2748</v>
      </c>
    </row>
    <row r="74" spans="3:5" ht="16.5" customHeight="1">
      <c r="C74" s="82" t="s">
        <v>2749</v>
      </c>
      <c r="E74" s="122" t="s">
        <v>2750</v>
      </c>
    </row>
    <row r="75" spans="3:5" ht="16.5" customHeight="1">
      <c r="C75" s="82" t="s">
        <v>2751</v>
      </c>
      <c r="E75" s="122" t="s">
        <v>2752</v>
      </c>
    </row>
    <row r="76" spans="3:5" ht="16.5" customHeight="1">
      <c r="C76" s="82" t="s">
        <v>1762</v>
      </c>
      <c r="E76" s="122" t="s">
        <v>2753</v>
      </c>
    </row>
    <row r="77" spans="3:5" ht="16.5" customHeight="1">
      <c r="C77" s="82" t="s">
        <v>2754</v>
      </c>
      <c r="E77" s="122" t="s">
        <v>2755</v>
      </c>
    </row>
    <row r="78" spans="3:5" ht="16.5" customHeight="1">
      <c r="C78" s="82" t="s">
        <v>1766</v>
      </c>
      <c r="E78" s="122" t="s">
        <v>2756</v>
      </c>
    </row>
    <row r="79" spans="3:5" ht="16.5" customHeight="1">
      <c r="C79" s="82" t="s">
        <v>1775</v>
      </c>
      <c r="E79" s="122" t="s">
        <v>2757</v>
      </c>
    </row>
    <row r="80" spans="3:5" ht="16.5" customHeight="1">
      <c r="C80" s="82" t="s">
        <v>2758</v>
      </c>
      <c r="E80" s="122" t="s">
        <v>2759</v>
      </c>
    </row>
    <row r="81" spans="3:5" ht="16.5" customHeight="1">
      <c r="C81" s="82" t="s">
        <v>1780</v>
      </c>
      <c r="E81" s="122" t="s">
        <v>2760</v>
      </c>
    </row>
    <row r="82" spans="3:5" ht="16.5" customHeight="1">
      <c r="C82" s="82" t="s">
        <v>2761</v>
      </c>
      <c r="E82" s="122" t="s">
        <v>2762</v>
      </c>
    </row>
    <row r="83" spans="3:5" ht="16.5" customHeight="1">
      <c r="C83" s="82" t="s">
        <v>1784</v>
      </c>
      <c r="E83" s="122" t="s">
        <v>2763</v>
      </c>
    </row>
    <row r="84" spans="3:5" ht="16.5" customHeight="1">
      <c r="C84" s="82" t="s">
        <v>2764</v>
      </c>
      <c r="E84" s="122" t="s">
        <v>2765</v>
      </c>
    </row>
    <row r="85" spans="3:5" ht="16.5" customHeight="1">
      <c r="C85" s="82" t="s">
        <v>1788</v>
      </c>
      <c r="E85" s="122" t="s">
        <v>2766</v>
      </c>
    </row>
    <row r="86" spans="3:5" ht="16.5" customHeight="1">
      <c r="C86" s="82" t="s">
        <v>2767</v>
      </c>
      <c r="E86" s="122" t="s">
        <v>2768</v>
      </c>
    </row>
    <row r="87" spans="3:5" ht="16.5" customHeight="1">
      <c r="C87" s="82" t="s">
        <v>2769</v>
      </c>
      <c r="E87" s="122" t="s">
        <v>2770</v>
      </c>
    </row>
    <row r="88" spans="3:5" ht="16.5" customHeight="1">
      <c r="C88" s="82" t="s">
        <v>2771</v>
      </c>
      <c r="E88" s="122" t="s">
        <v>2772</v>
      </c>
    </row>
    <row r="89" spans="3:5" ht="16.5" customHeight="1">
      <c r="C89" s="82" t="s">
        <v>2773</v>
      </c>
      <c r="E89" s="122" t="s">
        <v>2774</v>
      </c>
    </row>
    <row r="90" spans="3:5" ht="16.5" customHeight="1">
      <c r="C90" s="82" t="s">
        <v>2775</v>
      </c>
      <c r="E90" s="122" t="s">
        <v>2776</v>
      </c>
    </row>
    <row r="91" spans="3:5" ht="16.5" customHeight="1">
      <c r="C91" s="82" t="s">
        <v>2777</v>
      </c>
      <c r="E91" s="122" t="s">
        <v>2778</v>
      </c>
    </row>
    <row r="92" spans="3:5" ht="16.5" customHeight="1">
      <c r="C92" s="82" t="s">
        <v>2779</v>
      </c>
      <c r="E92" s="122" t="s">
        <v>2780</v>
      </c>
    </row>
    <row r="93" spans="3:5" ht="16.5" customHeight="1">
      <c r="C93" s="82" t="s">
        <v>1792</v>
      </c>
      <c r="E93" s="122" t="s">
        <v>2781</v>
      </c>
    </row>
    <row r="94" spans="3:5" ht="16.5" customHeight="1">
      <c r="C94" s="82" t="s">
        <v>1793</v>
      </c>
      <c r="E94" s="122" t="s">
        <v>2782</v>
      </c>
    </row>
    <row r="95" spans="3:5" ht="16.5" customHeight="1">
      <c r="C95" s="82" t="s">
        <v>1794</v>
      </c>
      <c r="E95" s="122" t="s">
        <v>2783</v>
      </c>
    </row>
    <row r="96" spans="3:5" ht="16.5" customHeight="1">
      <c r="C96" s="82" t="s">
        <v>1795</v>
      </c>
      <c r="E96" s="122" t="s">
        <v>2784</v>
      </c>
    </row>
    <row r="97" spans="3:5" ht="16.5" customHeight="1">
      <c r="C97" s="123" t="s">
        <v>1797</v>
      </c>
      <c r="E97" s="122" t="s">
        <v>2785</v>
      </c>
    </row>
    <row r="98" spans="3:5" ht="16.5" customHeight="1">
      <c r="C98" s="82" t="s">
        <v>1796</v>
      </c>
      <c r="E98" s="122" t="s">
        <v>2786</v>
      </c>
    </row>
    <row r="99" spans="3:5" ht="16.5" customHeight="1">
      <c r="C99" s="82" t="s">
        <v>1798</v>
      </c>
      <c r="E99" s="122" t="s">
        <v>2787</v>
      </c>
    </row>
    <row r="100" spans="3:5" ht="16.5" customHeight="1">
      <c r="C100" s="82" t="s">
        <v>1799</v>
      </c>
      <c r="E100" s="124" t="s">
        <v>2788</v>
      </c>
    </row>
    <row r="101" spans="3:5" ht="16.5" customHeight="1">
      <c r="C101" s="82" t="s">
        <v>1800</v>
      </c>
      <c r="E101" s="125" t="s">
        <v>2789</v>
      </c>
    </row>
    <row r="102" spans="3:5" ht="16.5" customHeight="1">
      <c r="C102" s="82" t="s">
        <v>1801</v>
      </c>
      <c r="E102" s="122" t="s">
        <v>2790</v>
      </c>
    </row>
    <row r="103" spans="3:5" ht="16.5" customHeight="1">
      <c r="C103" s="82" t="s">
        <v>1802</v>
      </c>
      <c r="E103" s="122" t="s">
        <v>2791</v>
      </c>
    </row>
    <row r="104" spans="3:5" ht="16.5" customHeight="1">
      <c r="E104" s="122" t="s">
        <v>2792</v>
      </c>
    </row>
    <row r="105" spans="3:5" ht="16.5" customHeight="1">
      <c r="E105" s="122" t="s">
        <v>2793</v>
      </c>
    </row>
    <row r="106" spans="3:5" ht="16.5" customHeight="1">
      <c r="E106" s="122" t="s">
        <v>2794</v>
      </c>
    </row>
    <row r="107" spans="3:5" ht="16.5" customHeight="1">
      <c r="E107" s="122" t="s">
        <v>2795</v>
      </c>
    </row>
    <row r="108" spans="3:5" ht="16.5" customHeight="1">
      <c r="E108" s="122" t="s">
        <v>2796</v>
      </c>
    </row>
    <row r="109" spans="3:5" ht="16.5" customHeight="1">
      <c r="E109" s="122" t="s">
        <v>2797</v>
      </c>
    </row>
    <row r="110" spans="3:5" ht="16.5" customHeight="1">
      <c r="E110" s="122" t="s">
        <v>2798</v>
      </c>
    </row>
    <row r="111" spans="3:5" ht="16.5" customHeight="1">
      <c r="E111" s="122" t="s">
        <v>2799</v>
      </c>
    </row>
    <row r="112" spans="3:5" ht="16.5" customHeight="1">
      <c r="E112" s="122" t="s">
        <v>2800</v>
      </c>
    </row>
    <row r="113" spans="5:5" ht="16.5" customHeight="1">
      <c r="E113" s="126" t="s">
        <v>2801</v>
      </c>
    </row>
    <row r="114" spans="5:5" ht="16.5" customHeight="1">
      <c r="E114" s="122" t="s">
        <v>2802</v>
      </c>
    </row>
    <row r="115" spans="5:5" ht="16.5" customHeight="1">
      <c r="E115" s="122" t="s">
        <v>2803</v>
      </c>
    </row>
    <row r="116" spans="5:5" ht="16.5" customHeight="1">
      <c r="E116" s="122" t="s">
        <v>2804</v>
      </c>
    </row>
    <row r="117" spans="5:5" ht="16.5" customHeight="1">
      <c r="E117" s="122" t="s">
        <v>2805</v>
      </c>
    </row>
    <row r="118" spans="5:5" ht="16.5" customHeight="1">
      <c r="E118" s="122" t="s">
        <v>2806</v>
      </c>
    </row>
    <row r="119" spans="5:5" ht="16.5" customHeight="1">
      <c r="E119" s="122" t="s">
        <v>2807</v>
      </c>
    </row>
    <row r="120" spans="5:5" ht="16.5" customHeight="1">
      <c r="E120" s="122" t="s">
        <v>2808</v>
      </c>
    </row>
    <row r="121" spans="5:5" ht="16.5" customHeight="1">
      <c r="E121" s="122" t="s">
        <v>2809</v>
      </c>
    </row>
    <row r="122" spans="5:5" ht="16.5" customHeight="1">
      <c r="E122" s="122" t="s">
        <v>2810</v>
      </c>
    </row>
    <row r="123" spans="5:5" ht="16.5" customHeight="1">
      <c r="E123" s="122" t="s">
        <v>2811</v>
      </c>
    </row>
    <row r="124" spans="5:5" ht="16.5" customHeight="1">
      <c r="E124" s="122" t="s">
        <v>2812</v>
      </c>
    </row>
    <row r="125" spans="5:5" ht="16.5" customHeight="1">
      <c r="E125" s="122" t="s">
        <v>2813</v>
      </c>
    </row>
    <row r="126" spans="5:5" ht="16.5" customHeight="1">
      <c r="E126" s="122" t="s">
        <v>2814</v>
      </c>
    </row>
    <row r="127" spans="5:5" ht="16.5" customHeight="1">
      <c r="E127" s="122" t="s">
        <v>2815</v>
      </c>
    </row>
    <row r="128" spans="5:5" ht="16.5" customHeight="1">
      <c r="E128" s="122" t="s">
        <v>2816</v>
      </c>
    </row>
    <row r="129" spans="5:5" ht="16.5" customHeight="1">
      <c r="E129" s="122" t="s">
        <v>2817</v>
      </c>
    </row>
    <row r="130" spans="5:5" ht="16.5" customHeight="1">
      <c r="E130" s="122" t="s">
        <v>2818</v>
      </c>
    </row>
    <row r="131" spans="5:5" ht="16.5" customHeight="1">
      <c r="E131" s="122" t="s">
        <v>2819</v>
      </c>
    </row>
    <row r="132" spans="5:5" ht="16.5" customHeight="1">
      <c r="E132" s="122" t="s">
        <v>2820</v>
      </c>
    </row>
    <row r="133" spans="5:5" ht="16.5" customHeight="1">
      <c r="E133" s="122" t="s">
        <v>2821</v>
      </c>
    </row>
    <row r="134" spans="5:5" ht="16.5" customHeight="1">
      <c r="E134" s="122" t="s">
        <v>2822</v>
      </c>
    </row>
    <row r="135" spans="5:5" ht="16.5" customHeight="1"/>
    <row r="136" spans="5:5" ht="16.5" customHeight="1"/>
    <row r="137" spans="5:5" ht="16.5" customHeight="1"/>
    <row r="138" spans="5:5" ht="16.5" customHeight="1"/>
    <row r="139" spans="5:5" ht="16.5" customHeight="1"/>
    <row r="140" spans="5:5" ht="16.5" customHeight="1"/>
    <row r="141" spans="5:5" ht="16.5" customHeight="1"/>
    <row r="142" spans="5:5" ht="16.5" customHeight="1"/>
    <row r="143" spans="5:5" ht="16.5" customHeight="1"/>
    <row r="144" spans="5:5"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honeticPr fontId="88"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0"/>
  <sheetViews>
    <sheetView workbookViewId="0">
      <selection activeCell="A8" sqref="A8:F17"/>
    </sheetView>
  </sheetViews>
  <sheetFormatPr defaultColWidth="14.3984375" defaultRowHeight="15" customHeight="1"/>
  <cols>
    <col min="1" max="2" width="8.53125" customWidth="1"/>
    <col min="3" max="5" width="15.53125" customWidth="1"/>
    <col min="6" max="6" width="13.53125" customWidth="1"/>
    <col min="7" max="8" width="1.1328125" customWidth="1"/>
    <col min="9" max="9" width="8.53125" customWidth="1"/>
    <col min="10" max="10" width="7.53125" customWidth="1"/>
    <col min="11" max="11" width="14.53125" customWidth="1"/>
    <col min="12" max="15" width="8.53125" customWidth="1"/>
    <col min="16" max="16" width="9.53125" customWidth="1"/>
    <col min="17" max="26" width="8.53125" customWidth="1"/>
  </cols>
  <sheetData>
    <row r="1" spans="1:26" ht="30.4" customHeight="1">
      <c r="A1" s="4"/>
      <c r="B1" s="4"/>
      <c r="C1" s="184" t="s">
        <v>2</v>
      </c>
      <c r="D1" s="185"/>
      <c r="E1" s="186"/>
      <c r="F1" s="4"/>
      <c r="G1" s="5"/>
      <c r="H1" s="5"/>
      <c r="J1" s="4"/>
      <c r="K1" s="187" t="s">
        <v>3</v>
      </c>
      <c r="L1" s="185"/>
      <c r="M1" s="185"/>
      <c r="N1" s="186"/>
      <c r="O1" s="4"/>
      <c r="P1" s="4"/>
    </row>
    <row r="3" spans="1:26" ht="16.5" customHeight="1">
      <c r="A3" s="6" t="s">
        <v>4</v>
      </c>
      <c r="B3" s="188" t="s">
        <v>83</v>
      </c>
      <c r="C3" s="186"/>
      <c r="D3" s="6" t="s">
        <v>6</v>
      </c>
      <c r="E3" s="188" t="s">
        <v>2307</v>
      </c>
      <c r="F3" s="186"/>
      <c r="G3" s="7"/>
      <c r="H3" s="7"/>
      <c r="I3" s="8" t="s">
        <v>8</v>
      </c>
      <c r="J3" s="188" t="s">
        <v>61</v>
      </c>
      <c r="K3" s="186"/>
      <c r="L3" s="9"/>
      <c r="M3" s="8" t="s">
        <v>10</v>
      </c>
      <c r="N3" s="188" t="s">
        <v>52</v>
      </c>
      <c r="O3" s="185"/>
      <c r="P3" s="186"/>
      <c r="Q3" s="10"/>
      <c r="R3" s="10"/>
      <c r="S3" s="10"/>
      <c r="T3" s="10"/>
      <c r="U3" s="10"/>
      <c r="V3" s="10"/>
      <c r="W3" s="10"/>
      <c r="X3" s="10"/>
      <c r="Y3" s="10"/>
      <c r="Z3" s="10"/>
    </row>
    <row r="4" spans="1:26" ht="16.5" customHeight="1"/>
    <row r="5" spans="1:26" ht="16.5" customHeight="1"/>
    <row r="6" spans="1:26" ht="19.5" customHeight="1">
      <c r="A6" s="189" t="s">
        <v>12</v>
      </c>
      <c r="B6" s="153"/>
      <c r="C6" s="153"/>
      <c r="D6" s="153"/>
      <c r="E6" s="153"/>
      <c r="F6" s="151"/>
      <c r="G6" s="7"/>
      <c r="H6" s="7"/>
      <c r="I6" s="181" t="s">
        <v>13</v>
      </c>
      <c r="J6" s="151"/>
      <c r="K6" s="183" t="str">
        <f>VLOOKUP(N3,'보통 교과 데이터'!A:H,2,0)</f>
        <v>일반선택</v>
      </c>
      <c r="L6" s="153"/>
      <c r="M6" s="153"/>
      <c r="N6" s="153"/>
      <c r="O6" s="153"/>
      <c r="P6" s="151"/>
    </row>
    <row r="7" spans="1:26" ht="19.5" customHeight="1">
      <c r="A7" s="139"/>
      <c r="B7" s="148"/>
      <c r="C7" s="148"/>
      <c r="D7" s="148"/>
      <c r="E7" s="148"/>
      <c r="F7" s="149"/>
      <c r="G7" s="7"/>
      <c r="H7" s="7"/>
      <c r="I7" s="182"/>
      <c r="J7" s="178"/>
      <c r="K7" s="177"/>
      <c r="L7" s="177"/>
      <c r="M7" s="177"/>
      <c r="N7" s="177"/>
      <c r="O7" s="177"/>
      <c r="P7" s="178"/>
    </row>
    <row r="8" spans="1:26" ht="19.5" customHeight="1">
      <c r="A8" s="145" t="e">
        <f>VLOOKUP($E$3,'학과 데이터'!$A:$AE,2,0)</f>
        <v>#N/A</v>
      </c>
      <c r="B8" s="129"/>
      <c r="C8" s="129"/>
      <c r="D8" s="129"/>
      <c r="E8" s="129"/>
      <c r="F8" s="146"/>
      <c r="G8" s="11"/>
      <c r="H8" s="11"/>
      <c r="I8" s="150" t="s">
        <v>14</v>
      </c>
      <c r="J8" s="151"/>
      <c r="K8" s="152" t="str">
        <f>VLOOKUP($N$3,'보통 교과 데이터'!A:H,3,0)</f>
        <v>독서와 작문은 읽기와 쓰기 영역을 심화·확장한 과목으로, 의사소통 행위로서의 독서와 작문의 특성을 이해하여 일상생활 및 학습 상황에 필요한 독서와 작문 능력을 함양하는 과목이다.</v>
      </c>
      <c r="L8" s="153"/>
      <c r="M8" s="153"/>
      <c r="N8" s="153"/>
      <c r="O8" s="153"/>
      <c r="P8" s="151"/>
    </row>
    <row r="9" spans="1:26" ht="19.5" customHeight="1">
      <c r="A9" s="147"/>
      <c r="B9" s="129"/>
      <c r="C9" s="129"/>
      <c r="D9" s="129"/>
      <c r="E9" s="129"/>
      <c r="F9" s="146"/>
      <c r="G9" s="11"/>
      <c r="H9" s="11"/>
      <c r="I9" s="147"/>
      <c r="J9" s="146"/>
      <c r="K9" s="129"/>
      <c r="L9" s="129"/>
      <c r="M9" s="129"/>
      <c r="N9" s="129"/>
      <c r="O9" s="129"/>
      <c r="P9" s="146"/>
    </row>
    <row r="10" spans="1:26" ht="19.5" customHeight="1">
      <c r="A10" s="147"/>
      <c r="B10" s="129"/>
      <c r="C10" s="129"/>
      <c r="D10" s="129"/>
      <c r="E10" s="129"/>
      <c r="F10" s="146"/>
      <c r="G10" s="11"/>
      <c r="H10" s="11"/>
      <c r="I10" s="147"/>
      <c r="J10" s="146"/>
      <c r="K10" s="129"/>
      <c r="L10" s="129"/>
      <c r="M10" s="129"/>
      <c r="N10" s="129"/>
      <c r="O10" s="129"/>
      <c r="P10" s="146"/>
    </row>
    <row r="11" spans="1:26" ht="19.5" customHeight="1">
      <c r="A11" s="147"/>
      <c r="B11" s="129"/>
      <c r="C11" s="129"/>
      <c r="D11" s="129"/>
      <c r="E11" s="129"/>
      <c r="F11" s="146"/>
      <c r="G11" s="11"/>
      <c r="H11" s="11"/>
      <c r="I11" s="147"/>
      <c r="J11" s="146"/>
      <c r="K11" s="129"/>
      <c r="L11" s="129"/>
      <c r="M11" s="129"/>
      <c r="N11" s="129"/>
      <c r="O11" s="129"/>
      <c r="P11" s="146"/>
    </row>
    <row r="12" spans="1:26" ht="19.5" customHeight="1">
      <c r="A12" s="147"/>
      <c r="B12" s="129"/>
      <c r="C12" s="129"/>
      <c r="D12" s="129"/>
      <c r="E12" s="129"/>
      <c r="F12" s="146"/>
      <c r="G12" s="11"/>
      <c r="H12" s="11"/>
      <c r="I12" s="147"/>
      <c r="J12" s="146"/>
      <c r="K12" s="129"/>
      <c r="L12" s="129"/>
      <c r="M12" s="129"/>
      <c r="N12" s="129"/>
      <c r="O12" s="129"/>
      <c r="P12" s="146"/>
    </row>
    <row r="13" spans="1:26" ht="19.5" customHeight="1">
      <c r="A13" s="147"/>
      <c r="B13" s="129"/>
      <c r="C13" s="129"/>
      <c r="D13" s="129"/>
      <c r="E13" s="129"/>
      <c r="F13" s="146"/>
      <c r="G13" s="11"/>
      <c r="H13" s="11"/>
      <c r="I13" s="147"/>
      <c r="J13" s="146"/>
      <c r="K13" s="129"/>
      <c r="L13" s="129"/>
      <c r="M13" s="129"/>
      <c r="N13" s="129"/>
      <c r="O13" s="129"/>
      <c r="P13" s="146"/>
    </row>
    <row r="14" spans="1:26" ht="19.5" customHeight="1">
      <c r="A14" s="147"/>
      <c r="B14" s="129"/>
      <c r="C14" s="129"/>
      <c r="D14" s="129"/>
      <c r="E14" s="129"/>
      <c r="F14" s="146"/>
      <c r="G14" s="11"/>
      <c r="H14" s="11"/>
      <c r="I14" s="147"/>
      <c r="J14" s="146"/>
      <c r="K14" s="129"/>
      <c r="L14" s="129"/>
      <c r="M14" s="129"/>
      <c r="N14" s="129"/>
      <c r="O14" s="129"/>
      <c r="P14" s="146"/>
    </row>
    <row r="15" spans="1:26" ht="19.5" customHeight="1">
      <c r="A15" s="147"/>
      <c r="B15" s="129"/>
      <c r="C15" s="129"/>
      <c r="D15" s="129"/>
      <c r="E15" s="129"/>
      <c r="F15" s="146"/>
      <c r="G15" s="11"/>
      <c r="H15" s="11"/>
      <c r="I15" s="147"/>
      <c r="J15" s="146"/>
      <c r="K15" s="129"/>
      <c r="L15" s="129"/>
      <c r="M15" s="129"/>
      <c r="N15" s="129"/>
      <c r="O15" s="129"/>
      <c r="P15" s="146"/>
    </row>
    <row r="16" spans="1:26" ht="19.5" customHeight="1">
      <c r="A16" s="147"/>
      <c r="B16" s="129"/>
      <c r="C16" s="129"/>
      <c r="D16" s="129"/>
      <c r="E16" s="129"/>
      <c r="F16" s="146"/>
      <c r="G16" s="11"/>
      <c r="H16" s="11"/>
      <c r="I16" s="147"/>
      <c r="J16" s="146"/>
      <c r="K16" s="129"/>
      <c r="L16" s="129"/>
      <c r="M16" s="129"/>
      <c r="N16" s="129"/>
      <c r="O16" s="129"/>
      <c r="P16" s="146"/>
    </row>
    <row r="17" spans="1:16" ht="19.5" customHeight="1">
      <c r="A17" s="139"/>
      <c r="B17" s="148"/>
      <c r="C17" s="148"/>
      <c r="D17" s="148"/>
      <c r="E17" s="148"/>
      <c r="F17" s="149"/>
      <c r="G17" s="11"/>
      <c r="H17" s="11"/>
      <c r="I17" s="139"/>
      <c r="J17" s="149"/>
      <c r="K17" s="148"/>
      <c r="L17" s="148"/>
      <c r="M17" s="148"/>
      <c r="N17" s="148"/>
      <c r="O17" s="148"/>
      <c r="P17" s="149"/>
    </row>
    <row r="18" spans="1:16" ht="30" customHeight="1">
      <c r="A18" s="154" t="s">
        <v>15</v>
      </c>
      <c r="B18" s="134" t="s">
        <v>16</v>
      </c>
      <c r="C18" s="155" t="str">
        <f>IFERROR(IF(VLOOKUP($E$3,'학과 데이터'!$A:$AE,15,0)="","",VLOOKUP($E$3,'학과 데이터'!$A:$AE,15,0)),"")</f>
        <v/>
      </c>
      <c r="D18" s="156"/>
      <c r="E18" s="156"/>
      <c r="F18" s="157"/>
      <c r="G18" s="12"/>
      <c r="H18" s="12"/>
      <c r="I18" s="160" t="s">
        <v>17</v>
      </c>
      <c r="J18" s="161"/>
      <c r="K18" s="161"/>
      <c r="L18" s="161"/>
      <c r="M18" s="161"/>
      <c r="N18" s="161"/>
      <c r="O18" s="161"/>
      <c r="P18" s="162"/>
    </row>
    <row r="19" spans="1:16" ht="30" customHeight="1">
      <c r="A19" s="142"/>
      <c r="B19" s="135"/>
      <c r="C19" s="158"/>
      <c r="D19" s="129"/>
      <c r="E19" s="129"/>
      <c r="F19" s="146"/>
      <c r="G19" s="12"/>
      <c r="H19" s="12"/>
      <c r="I19" s="163" t="str">
        <f>VLOOKUP($N$3,'보통 교과 데이터'!A:I,9,0)</f>
        <v>• 독서의 본질 (글과 독서의 가치, 상호 텍스트성)
• 독서의 방법 (사실적 이해, 추론적 이해, 비판적 이해, 감상적 이해, 창의적 이해)
• 독서의 분야 (교양 독서, 매체 읽기)
• 독서의 태도 (독서 계획, 독서 활동)</v>
      </c>
      <c r="J19" s="156"/>
      <c r="K19" s="156"/>
      <c r="L19" s="156"/>
      <c r="M19" s="156"/>
      <c r="N19" s="156"/>
      <c r="O19" s="156"/>
      <c r="P19" s="157"/>
    </row>
    <row r="20" spans="1:16" ht="30" customHeight="1">
      <c r="A20" s="142"/>
      <c r="B20" s="136"/>
      <c r="C20" s="159"/>
      <c r="D20" s="148"/>
      <c r="E20" s="148"/>
      <c r="F20" s="149"/>
      <c r="G20" s="12"/>
      <c r="H20" s="12"/>
      <c r="I20" s="147"/>
      <c r="J20" s="129"/>
      <c r="K20" s="129"/>
      <c r="L20" s="129"/>
      <c r="M20" s="129"/>
      <c r="N20" s="129"/>
      <c r="O20" s="129"/>
      <c r="P20" s="146"/>
    </row>
    <row r="21" spans="1:16" ht="30" customHeight="1">
      <c r="A21" s="142"/>
      <c r="B21" s="134" t="s">
        <v>18</v>
      </c>
      <c r="C21" s="155" t="str">
        <f>IFERROR(IF(VLOOKUP($E$3,'학과 데이터'!$A:$AE,16,0)="","",VLOOKUP($E$3,'학과 데이터'!$A:$AE,16,0)),"")</f>
        <v/>
      </c>
      <c r="D21" s="156"/>
      <c r="E21" s="156"/>
      <c r="F21" s="157"/>
      <c r="G21" s="12"/>
      <c r="H21" s="12"/>
      <c r="I21" s="147"/>
      <c r="J21" s="129"/>
      <c r="K21" s="129"/>
      <c r="L21" s="129"/>
      <c r="M21" s="129"/>
      <c r="N21" s="129"/>
      <c r="O21" s="129"/>
      <c r="P21" s="146"/>
    </row>
    <row r="22" spans="1:16" ht="30" customHeight="1">
      <c r="A22" s="142"/>
      <c r="B22" s="135"/>
      <c r="C22" s="158"/>
      <c r="D22" s="129"/>
      <c r="E22" s="129"/>
      <c r="F22" s="146"/>
      <c r="G22" s="12"/>
      <c r="H22" s="12"/>
      <c r="I22" s="147"/>
      <c r="J22" s="129"/>
      <c r="K22" s="129"/>
      <c r="L22" s="129"/>
      <c r="M22" s="129"/>
      <c r="N22" s="129"/>
      <c r="O22" s="129"/>
      <c r="P22" s="146"/>
    </row>
    <row r="23" spans="1:16" ht="30" customHeight="1">
      <c r="A23" s="143"/>
      <c r="B23" s="136"/>
      <c r="C23" s="159"/>
      <c r="D23" s="148"/>
      <c r="E23" s="148"/>
      <c r="F23" s="149"/>
      <c r="G23" s="12"/>
      <c r="H23" s="12"/>
      <c r="I23" s="147"/>
      <c r="J23" s="129"/>
      <c r="K23" s="129"/>
      <c r="L23" s="129"/>
      <c r="M23" s="129"/>
      <c r="N23" s="129"/>
      <c r="O23" s="129"/>
      <c r="P23" s="146"/>
    </row>
    <row r="24" spans="1:16" ht="139.5" customHeight="1">
      <c r="A24" s="137" t="s">
        <v>19</v>
      </c>
      <c r="B24" s="138"/>
      <c r="C24" s="179" t="str">
        <f>IFERROR(IF(VLOOKUP($E$3,'학과 데이터'!$A:$AE,6,0)="","",VLOOKUP($E$3,'학과 데이터'!$A:$AE,6,0)),"")</f>
        <v/>
      </c>
      <c r="D24" s="129"/>
      <c r="E24" s="129"/>
      <c r="F24" s="146"/>
      <c r="G24" s="13"/>
      <c r="H24" s="13"/>
      <c r="I24" s="139"/>
      <c r="J24" s="148"/>
      <c r="K24" s="148"/>
      <c r="L24" s="148"/>
      <c r="M24" s="148"/>
      <c r="N24" s="148"/>
      <c r="O24" s="148"/>
      <c r="P24" s="149"/>
    </row>
    <row r="25" spans="1:16" ht="30" customHeight="1">
      <c r="A25" s="139"/>
      <c r="B25" s="140"/>
      <c r="C25" s="159"/>
      <c r="D25" s="148"/>
      <c r="E25" s="148"/>
      <c r="F25" s="149"/>
      <c r="G25" s="13"/>
      <c r="H25" s="13"/>
      <c r="I25" s="168" t="s">
        <v>20</v>
      </c>
      <c r="J25" s="162"/>
      <c r="K25" s="169" t="str">
        <f>VLOOKUP($N$3,'보통 교과 데이터'!A:I,4,0)</f>
        <v>수능 공통</v>
      </c>
      <c r="L25" s="161"/>
      <c r="M25" s="161"/>
      <c r="N25" s="161"/>
      <c r="O25" s="161"/>
      <c r="P25" s="162"/>
    </row>
    <row r="26" spans="1:16" ht="63" customHeight="1">
      <c r="A26" s="141" t="s">
        <v>21</v>
      </c>
      <c r="B26" s="144" t="s">
        <v>22</v>
      </c>
      <c r="C26" s="180" t="e">
        <f>VLOOKUP($E$3,'학과 데이터'!$A:$AE,5,0)</f>
        <v>#N/A</v>
      </c>
      <c r="D26" s="156"/>
      <c r="E26" s="156"/>
      <c r="F26" s="157"/>
      <c r="G26" s="14"/>
      <c r="H26" s="14"/>
      <c r="I26" s="170" t="s">
        <v>23</v>
      </c>
      <c r="J26" s="157"/>
      <c r="K26" s="171" t="str">
        <f>VLOOKUP($N$3,'보통 교과 데이터'!A:H,6,0)</f>
        <v>• 언론·미디어 분야-기자, 방송 작가, 카피라이터, 콘텐츠 기획자
• 교육·연구 분야-국어 교사, 독서 지도사, 문헌정보학자
• 출판·문학 분야-소설가, 시인, 수필가, 번역가, 출판 기획자
• 마케팅·홍보 분야-광고 기획자, 홍보 전문가, 브랜드 스토리텔러
• 정치·법률 분야-변호사, 판사, 법률 문서 작성 전문가</v>
      </c>
      <c r="L26" s="156"/>
      <c r="M26" s="156"/>
      <c r="N26" s="156"/>
      <c r="O26" s="156"/>
      <c r="P26" s="157"/>
    </row>
    <row r="27" spans="1:16" ht="63" customHeight="1">
      <c r="A27" s="142"/>
      <c r="B27" s="136"/>
      <c r="C27" s="159"/>
      <c r="D27" s="148"/>
      <c r="E27" s="148"/>
      <c r="F27" s="149"/>
      <c r="G27" s="14"/>
      <c r="H27" s="14"/>
      <c r="I27" s="147"/>
      <c r="J27" s="146"/>
      <c r="K27" s="129"/>
      <c r="L27" s="129"/>
      <c r="M27" s="129"/>
      <c r="N27" s="129"/>
      <c r="O27" s="129"/>
      <c r="P27" s="146"/>
    </row>
    <row r="28" spans="1:16" ht="63" customHeight="1">
      <c r="A28" s="142"/>
      <c r="B28" s="144" t="s">
        <v>24</v>
      </c>
      <c r="C28" s="180" t="e">
        <f>VLOOKUP($E$3,'학과 데이터'!$A:$AE,6,0)</f>
        <v>#N/A</v>
      </c>
      <c r="D28" s="156"/>
      <c r="E28" s="156"/>
      <c r="F28" s="157"/>
      <c r="G28" s="14"/>
      <c r="H28" s="14"/>
      <c r="I28" s="147"/>
      <c r="J28" s="146"/>
      <c r="K28" s="129"/>
      <c r="L28" s="129"/>
      <c r="M28" s="129"/>
      <c r="N28" s="129"/>
      <c r="O28" s="129"/>
      <c r="P28" s="146"/>
    </row>
    <row r="29" spans="1:16" ht="63" customHeight="1">
      <c r="A29" s="142"/>
      <c r="B29" s="136"/>
      <c r="C29" s="159"/>
      <c r="D29" s="148"/>
      <c r="E29" s="148"/>
      <c r="F29" s="149"/>
      <c r="G29" s="14"/>
      <c r="H29" s="14"/>
      <c r="I29" s="147"/>
      <c r="J29" s="146"/>
      <c r="K29" s="129"/>
      <c r="L29" s="129"/>
      <c r="M29" s="129"/>
      <c r="N29" s="129"/>
      <c r="O29" s="129"/>
      <c r="P29" s="146"/>
    </row>
    <row r="30" spans="1:16" ht="63" customHeight="1">
      <c r="A30" s="142"/>
      <c r="B30" s="144" t="s">
        <v>25</v>
      </c>
      <c r="C30" s="180" t="e">
        <f>VLOOKUP($E$3,'학과 데이터'!$A:$AE,7,0)</f>
        <v>#N/A</v>
      </c>
      <c r="D30" s="156"/>
      <c r="E30" s="156"/>
      <c r="F30" s="157"/>
      <c r="G30" s="14"/>
      <c r="H30" s="14"/>
      <c r="I30" s="147"/>
      <c r="J30" s="146"/>
      <c r="K30" s="129"/>
      <c r="L30" s="129"/>
      <c r="M30" s="129"/>
      <c r="N30" s="129"/>
      <c r="O30" s="129"/>
      <c r="P30" s="146"/>
    </row>
    <row r="31" spans="1:16" ht="63" customHeight="1">
      <c r="A31" s="143"/>
      <c r="B31" s="136"/>
      <c r="C31" s="159"/>
      <c r="D31" s="148"/>
      <c r="E31" s="148"/>
      <c r="F31" s="149"/>
      <c r="G31" s="14"/>
      <c r="H31" s="14"/>
      <c r="I31" s="139"/>
      <c r="J31" s="149"/>
      <c r="K31" s="148"/>
      <c r="L31" s="148"/>
      <c r="M31" s="148"/>
      <c r="N31" s="148"/>
      <c r="O31" s="148"/>
      <c r="P31" s="149"/>
    </row>
    <row r="32" spans="1:16" ht="150" customHeight="1">
      <c r="A32" s="130" t="s">
        <v>26</v>
      </c>
      <c r="B32" s="131"/>
      <c r="C32" s="164" t="e">
        <f>VLOOKUP($E$3,'학과 데이터'!$A:$AE,8,0)</f>
        <v>#N/A</v>
      </c>
      <c r="D32" s="161"/>
      <c r="E32" s="161"/>
      <c r="F32" s="162"/>
      <c r="G32" s="15"/>
      <c r="H32" s="15"/>
      <c r="I32" s="172" t="s">
        <v>27</v>
      </c>
      <c r="J32" s="162"/>
      <c r="K32" s="173" t="str">
        <f>VLOOKUP($N$3,'보통 교과 데이터'!A:H,7,0)</f>
        <v>국어국문학과, 국어교육과, 문예창작학과, 신문방송학과, 미디어커뮤니케이션학과, 광고홍보학과, 문헌정보학과, 철학과, 정치외교학과, 법학과 등</v>
      </c>
      <c r="L32" s="161"/>
      <c r="M32" s="161"/>
      <c r="N32" s="161"/>
      <c r="O32" s="161"/>
      <c r="P32" s="162"/>
    </row>
    <row r="33" spans="1:16" ht="150" customHeight="1">
      <c r="A33" s="132" t="s">
        <v>28</v>
      </c>
      <c r="B33" s="133"/>
      <c r="C33" s="165" t="e">
        <f>VLOOKUP($E$3,'학과 데이터'!$A:$AE,3,0)</f>
        <v>#N/A</v>
      </c>
      <c r="D33" s="166"/>
      <c r="E33" s="166"/>
      <c r="F33" s="167"/>
      <c r="G33" s="15"/>
      <c r="H33" s="15"/>
      <c r="I33" s="174" t="s">
        <v>29</v>
      </c>
      <c r="J33" s="175"/>
      <c r="K33" s="176" t="str">
        <f>VLOOKUP($N$3,'보통 교과 데이터'!A:H,8,0)</f>
        <v>이 과목을 학습하면 다양한 분야의 독서 경험을 통해 비판적이고 창의적인 독서 능력을 기를 수 있습니다. 자아와 타인에 대한 이해를 넓히고 글을 읽는 목적에 따라 스스로 책을 찾아 읽는 독자로서의 소양을 갖추고, 학습에 필요한 배경 지식과 역량을 기르고자 하는 학생들을 위한 과목입니다.</v>
      </c>
      <c r="L33" s="177"/>
      <c r="M33" s="177"/>
      <c r="N33" s="177"/>
      <c r="O33" s="177"/>
      <c r="P33" s="178"/>
    </row>
    <row r="34" spans="1:16" ht="16.5" customHeight="1"/>
    <row r="35" spans="1:16" ht="16.5" customHeight="1"/>
    <row r="36" spans="1:16" ht="16.5" customHeight="1"/>
    <row r="37" spans="1:16" ht="16.5" customHeight="1"/>
    <row r="38" spans="1:16" ht="16.5" customHeight="1"/>
    <row r="39" spans="1:16" ht="16.5" customHeight="1"/>
    <row r="40" spans="1:16" ht="16.5" customHeight="1"/>
    <row r="41" spans="1:16" ht="16.5" customHeight="1"/>
    <row r="42" spans="1:16" ht="16.5" customHeight="1"/>
    <row r="43" spans="1:16" ht="16.5" customHeight="1"/>
    <row r="44" spans="1:16" ht="16.5" customHeight="1"/>
    <row r="45" spans="1:16" ht="16.5" customHeight="1"/>
    <row r="46" spans="1:16" ht="16.5" customHeight="1"/>
    <row r="47" spans="1:16" ht="16.5" customHeight="1"/>
    <row r="48" spans="1:16"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40">
    <mergeCell ref="I6:J7"/>
    <mergeCell ref="K6:P7"/>
    <mergeCell ref="C1:E1"/>
    <mergeCell ref="K1:N1"/>
    <mergeCell ref="B3:C3"/>
    <mergeCell ref="E3:F3"/>
    <mergeCell ref="J3:K3"/>
    <mergeCell ref="N3:P3"/>
    <mergeCell ref="A6:F7"/>
    <mergeCell ref="C32:F32"/>
    <mergeCell ref="C33:F33"/>
    <mergeCell ref="I25:J25"/>
    <mergeCell ref="K25:P25"/>
    <mergeCell ref="I26:J31"/>
    <mergeCell ref="K26:P31"/>
    <mergeCell ref="I32:J32"/>
    <mergeCell ref="K32:P32"/>
    <mergeCell ref="I33:J33"/>
    <mergeCell ref="K33:P33"/>
    <mergeCell ref="C24:F25"/>
    <mergeCell ref="C26:F27"/>
    <mergeCell ref="C28:F29"/>
    <mergeCell ref="C30:F31"/>
    <mergeCell ref="A8:F17"/>
    <mergeCell ref="I8:J17"/>
    <mergeCell ref="K8:P17"/>
    <mergeCell ref="A18:A23"/>
    <mergeCell ref="C18:F20"/>
    <mergeCell ref="I18:P18"/>
    <mergeCell ref="I19:P24"/>
    <mergeCell ref="C21:F23"/>
    <mergeCell ref="A32:B32"/>
    <mergeCell ref="A33:B33"/>
    <mergeCell ref="B18:B20"/>
    <mergeCell ref="B21:B23"/>
    <mergeCell ref="A24:B25"/>
    <mergeCell ref="A26:A31"/>
    <mergeCell ref="B26:B27"/>
    <mergeCell ref="B28:B29"/>
    <mergeCell ref="B30:B31"/>
  </mergeCells>
  <phoneticPr fontId="88" type="noConversion"/>
  <conditionalFormatting sqref="K6:P7">
    <cfRule type="cellIs" dxfId="3" priority="1" operator="equal">
      <formula>"전문교과Ⅱ"</formula>
    </cfRule>
    <cfRule type="cellIs" dxfId="2" priority="2" operator="equal">
      <formula>"전문교과Ⅰ"</formula>
    </cfRule>
    <cfRule type="cellIs" dxfId="1" priority="3" operator="equal">
      <formula>"진로선택"</formula>
    </cfRule>
    <cfRule type="cellIs" dxfId="0" priority="4" operator="equal">
      <formula>"일반선택"</formula>
    </cfRule>
  </conditionalFormatting>
  <dataValidations count="3">
    <dataValidation type="list" allowBlank="1" showErrorMessage="1" sqref="N3" xr:uid="{00000000-0002-0000-0100-000000000000}">
      <formula1>INDIRECT($J$3)</formula1>
    </dataValidation>
    <dataValidation type="list" allowBlank="1" showErrorMessage="1" sqref="E3 G3:H3" xr:uid="{00000000-0002-0000-0100-000002000000}">
      <formula1>INDIRECT($B$3)</formula1>
    </dataValidation>
    <dataValidation type="list" allowBlank="1" showErrorMessage="1" sqref="J3" xr:uid="{00000000-0002-0000-0100-000003000000}">
      <formula1>일반교과</formula1>
    </dataValidation>
  </dataValidations>
  <pageMargins left="0.25" right="0.25" top="0.75" bottom="0.75" header="0" footer="0"/>
  <pageSetup paperSize="9" fitToWidth="0" orientation="portrait"/>
  <extLst>
    <ext xmlns:x14="http://schemas.microsoft.com/office/spreadsheetml/2009/9/main" uri="{CCE6A557-97BC-4b89-ADB6-D9C93CAAB3DF}">
      <x14:dataValidations xmlns:xm="http://schemas.microsoft.com/office/excel/2006/main" count="1">
        <x14:dataValidation type="list" allowBlank="1" showErrorMessage="1" xr:uid="{923AD125-3099-45ED-B04C-82B51316FE24}">
          <x14:formula1>
            <xm:f>'계열 데이터'!$A$2:$A$20</xm:f>
          </x14:formula1>
          <xm:sqref>B3:C3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showGridLines="0" workbookViewId="0">
      <selection sqref="A1:C1"/>
    </sheetView>
  </sheetViews>
  <sheetFormatPr defaultColWidth="14.3984375" defaultRowHeight="15" customHeight="1"/>
  <cols>
    <col min="1" max="2" width="9.53125" customWidth="1"/>
    <col min="3" max="3" width="60.53125" customWidth="1"/>
    <col min="4" max="4" width="1.53125" hidden="1" customWidth="1"/>
    <col min="5" max="6" width="9.53125" customWidth="1"/>
    <col min="7" max="7" width="60.53125" customWidth="1"/>
    <col min="8" max="26" width="8.53125" customWidth="1"/>
  </cols>
  <sheetData>
    <row r="1" spans="1:26" ht="49.5" customHeight="1">
      <c r="A1" s="190" t="s">
        <v>30</v>
      </c>
      <c r="B1" s="161"/>
      <c r="C1" s="161"/>
      <c r="D1" s="16"/>
      <c r="E1" s="191" t="s">
        <v>31</v>
      </c>
      <c r="F1" s="161"/>
      <c r="G1" s="131"/>
      <c r="H1" s="17"/>
      <c r="I1" s="17"/>
      <c r="J1" s="17"/>
      <c r="K1" s="17"/>
      <c r="L1" s="17"/>
      <c r="M1" s="17"/>
      <c r="N1" s="17"/>
      <c r="O1" s="17"/>
      <c r="P1" s="17"/>
      <c r="Q1" s="17"/>
      <c r="R1" s="17"/>
      <c r="S1" s="17"/>
      <c r="T1" s="17"/>
      <c r="U1" s="17"/>
      <c r="V1" s="17"/>
      <c r="W1" s="17"/>
      <c r="X1" s="17"/>
      <c r="Y1" s="17"/>
      <c r="Z1" s="17"/>
    </row>
    <row r="2" spans="1:26" ht="9.75" customHeight="1">
      <c r="A2" s="18"/>
      <c r="B2" s="18"/>
      <c r="C2" s="18"/>
      <c r="D2" s="18"/>
      <c r="E2" s="18"/>
      <c r="F2" s="18"/>
      <c r="G2" s="18"/>
    </row>
    <row r="3" spans="1:26" ht="144" customHeight="1">
      <c r="A3" s="190" t="s">
        <v>32</v>
      </c>
      <c r="B3" s="131"/>
      <c r="C3" s="19" t="str">
        <f>IFERROR(IF(VLOOKUP($A$1,'계열 데이터'!$A:$Z,2,0)="","",VLOOKUP($A$1,'계열 데이터'!$A:$Z,2,0)),"")</f>
        <v>식물자원학과, 동물자원학과, 원예학과, 조경학과</v>
      </c>
      <c r="D3" s="20"/>
      <c r="E3" s="192" t="s">
        <v>33</v>
      </c>
      <c r="F3" s="193"/>
      <c r="G3" s="195" t="str">
        <f>IFERROR(IF(VLOOKUP($A$1,'계열 데이터'!$A:$Z,6,0)="","",VLOOKUP($A$1,'계열 데이터'!$A:$Z,6,0)),"")</f>
        <v>• 자연과 생명과학에 대한 관심과 함께, 농업과 환경 변화에 흥미가 있는 학생에게 유리함.
• 식물자원학과·원예학과·동물자원학과는 생명과학·화학 과목의 이수가 전공 이해에 도움이 됨.
• 조경학과는 생명과학뿐만 아니라 미술 과목 이수도 공간 설계 능력과 디자인 감각을 기르는 데 도움이 됨.
• 스마트팜, 도시농업, 지속가능한 농업 기술 등 최신 산업 흐름에 대한 관심이 필요함.
• 기후변화, 식량자원, 환경보전 문제를 종합적으로 이해하고 사고하는 능력이 중요함.
• 성분 분석, 통계 해석, 생육 환경 이해를 위해 확률과 통계, 화학, 생명과학의 이수와 기후변화와 지속가능한 세계, 세계시민과 지리 등의 과목 수강이 환경과 지역 특성 이해에 도움이 됨.</v>
      </c>
    </row>
    <row r="4" spans="1:26" ht="252" customHeight="1">
      <c r="A4" s="196" t="s">
        <v>34</v>
      </c>
      <c r="B4" s="21" t="s">
        <v>35</v>
      </c>
      <c r="C4" s="22" t="str">
        <f>IFERROR(IF(VLOOKUP($A$1,'계열 데이터'!$A:$Z,3,0)="","",VLOOKUP($A$1,'계열 데이터'!$A:$Z,3,0)),"")</f>
        <v>독서와 작문, 문학, 대수, 미적분Ⅰ, 확률과 통계, 영어Ⅰ, 영어Ⅱ, 영어 독해와 작문, 물리학, 화학, 생명과학, 지구과학, 정보 등</v>
      </c>
      <c r="D4" s="20"/>
      <c r="E4" s="158"/>
      <c r="F4" s="194"/>
      <c r="G4" s="135"/>
    </row>
    <row r="5" spans="1:26" ht="142.5" customHeight="1">
      <c r="A5" s="135"/>
      <c r="B5" s="21" t="s">
        <v>36</v>
      </c>
      <c r="C5" s="22" t="str">
        <f>IFERROR(IF(VLOOKUP($A$1,'계열 데이터'!$A:$Z,4,0)="","",VLOOKUP($A$1,'계열 데이터'!$A:$Z,4,0)),"")</f>
        <v>미적분Ⅱ, 인공지능 수학, 한국지리 탐구, 도시의 미래 탐구, 역학과 에너지, 물질과 에너지, 화학 반응의 세계, 세포와 물질대사, 생물의 유전, 지구시스템과학, 생활과학 탐구 등</v>
      </c>
      <c r="D5" s="20"/>
      <c r="E5" s="158"/>
      <c r="F5" s="194"/>
      <c r="G5" s="135"/>
    </row>
    <row r="6" spans="1:26" ht="88.5" customHeight="1">
      <c r="A6" s="136"/>
      <c r="B6" s="21" t="s">
        <v>37</v>
      </c>
      <c r="C6" s="23" t="str">
        <f>IFERROR(IF(VLOOKUP($A$1,'계열 데이터'!$A:$Z,5,0)="","",VLOOKUP($A$1,'계열 데이터'!$A:$Z,5,0)),"")</f>
        <v>실용 통계, 기후변화와 환경생태 등</v>
      </c>
      <c r="D6" s="24"/>
      <c r="E6" s="159"/>
      <c r="F6" s="140"/>
      <c r="G6" s="136"/>
    </row>
    <row r="7" spans="1:26" ht="24.75" customHeight="1"/>
    <row r="8" spans="1:26" ht="24.75" customHeight="1"/>
    <row r="9" spans="1:26" ht="24.75" customHeight="1"/>
    <row r="10" spans="1:26" ht="16.5" customHeight="1"/>
    <row r="11" spans="1:26" ht="16.5" customHeight="1"/>
    <row r="12" spans="1:26" ht="16.5" customHeight="1"/>
    <row r="13" spans="1:26" ht="16.5" customHeight="1"/>
    <row r="14" spans="1:26" ht="16.5" customHeight="1"/>
    <row r="15" spans="1:26" ht="16.5" customHeight="1"/>
    <row r="16" spans="1:26"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6">
    <mergeCell ref="A1:C1"/>
    <mergeCell ref="E1:G1"/>
    <mergeCell ref="A3:B3"/>
    <mergeCell ref="E3:F6"/>
    <mergeCell ref="G3:G6"/>
    <mergeCell ref="A4:A6"/>
  </mergeCells>
  <phoneticPr fontId="88" type="noConversion"/>
  <pageMargins left="0.23622047244094491" right="0.23622047244094491" top="0.74803149606299213" bottom="0.74803149606299213"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0"/>
  <sheetViews>
    <sheetView showGridLines="0" workbookViewId="0">
      <selection activeCell="C3" sqref="C3"/>
    </sheetView>
  </sheetViews>
  <sheetFormatPr defaultColWidth="14.3984375" defaultRowHeight="15" customHeight="1"/>
  <cols>
    <col min="1" max="2" width="9.53125" customWidth="1"/>
    <col min="3" max="3" width="60.53125" customWidth="1"/>
    <col min="4" max="4" width="1.53125" hidden="1" customWidth="1"/>
    <col min="5" max="6" width="9.53125" customWidth="1"/>
    <col min="7" max="7" width="60.53125" customWidth="1"/>
    <col min="8" max="26" width="8.53125" customWidth="1"/>
  </cols>
  <sheetData>
    <row r="1" spans="1:26" ht="49.5" customHeight="1">
      <c r="A1" s="190" t="s">
        <v>38</v>
      </c>
      <c r="B1" s="161"/>
      <c r="C1" s="161"/>
      <c r="D1" s="16"/>
      <c r="E1" s="191" t="s">
        <v>39</v>
      </c>
      <c r="F1" s="161"/>
      <c r="G1" s="131"/>
      <c r="H1" s="17"/>
      <c r="I1" s="17"/>
      <c r="J1" s="17"/>
      <c r="K1" s="17"/>
      <c r="L1" s="17"/>
      <c r="M1" s="17"/>
      <c r="N1" s="17"/>
      <c r="O1" s="17"/>
      <c r="P1" s="17"/>
      <c r="Q1" s="17"/>
      <c r="R1" s="17"/>
      <c r="S1" s="17"/>
      <c r="T1" s="17"/>
      <c r="U1" s="17"/>
      <c r="V1" s="17"/>
      <c r="W1" s="17"/>
      <c r="X1" s="17"/>
      <c r="Y1" s="17"/>
      <c r="Z1" s="17"/>
    </row>
    <row r="2" spans="1:26" ht="9.75" customHeight="1">
      <c r="A2" s="18"/>
      <c r="B2" s="18"/>
      <c r="C2" s="18"/>
      <c r="D2" s="18"/>
      <c r="E2" s="18"/>
      <c r="F2" s="18"/>
      <c r="G2" s="18"/>
    </row>
    <row r="3" spans="1:26" ht="81.75" customHeight="1">
      <c r="A3" s="197" t="s">
        <v>32</v>
      </c>
      <c r="B3" s="131"/>
      <c r="C3" s="19" t="s">
        <v>40</v>
      </c>
      <c r="D3" s="20"/>
      <c r="E3" s="198" t="s">
        <v>33</v>
      </c>
      <c r="F3" s="193"/>
      <c r="G3" s="199" t="s">
        <v>41</v>
      </c>
    </row>
    <row r="4" spans="1:26" ht="72.75" customHeight="1">
      <c r="A4" s="200" t="s">
        <v>21</v>
      </c>
      <c r="B4" s="131"/>
      <c r="C4" s="22" t="s">
        <v>42</v>
      </c>
      <c r="D4" s="20"/>
      <c r="E4" s="158"/>
      <c r="F4" s="194"/>
      <c r="G4" s="135"/>
    </row>
    <row r="5" spans="1:26" ht="228" customHeight="1">
      <c r="A5" s="192" t="s">
        <v>43</v>
      </c>
      <c r="B5" s="193"/>
      <c r="C5" s="22"/>
      <c r="D5" s="20"/>
      <c r="E5" s="159"/>
      <c r="F5" s="140"/>
      <c r="G5" s="136"/>
    </row>
    <row r="6" spans="1:26" ht="228" customHeight="1">
      <c r="A6" s="159"/>
      <c r="B6" s="140"/>
      <c r="C6" s="25"/>
      <c r="D6" s="24"/>
      <c r="E6" s="201" t="s">
        <v>44</v>
      </c>
      <c r="F6" s="131"/>
      <c r="G6" s="23" t="s">
        <v>45</v>
      </c>
    </row>
    <row r="7" spans="1:26" ht="24.75" customHeight="1"/>
    <row r="8" spans="1:26" ht="24.75" customHeight="1"/>
    <row r="9" spans="1:26" ht="24.75" customHeight="1"/>
    <row r="10" spans="1:26" ht="16.5" customHeight="1"/>
    <row r="11" spans="1:26" ht="16.5" customHeight="1"/>
    <row r="12" spans="1:26" ht="16.5" customHeight="1"/>
    <row r="13" spans="1:26" ht="16.5" customHeight="1"/>
    <row r="14" spans="1:26" ht="16.5" customHeight="1"/>
    <row r="15" spans="1:26" ht="16.5" customHeight="1"/>
    <row r="16" spans="1:26"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8">
    <mergeCell ref="A1:C1"/>
    <mergeCell ref="E1:G1"/>
    <mergeCell ref="A3:B3"/>
    <mergeCell ref="E3:F5"/>
    <mergeCell ref="G3:G5"/>
    <mergeCell ref="A4:B4"/>
    <mergeCell ref="A5:B6"/>
    <mergeCell ref="E6:F6"/>
  </mergeCells>
  <phoneticPr fontId="88" type="noConversion"/>
  <pageMargins left="0.23622047244094491" right="0.23622047244094491" top="0.74803149606299213" bottom="0.74803149606299213" header="0" footer="0"/>
  <pageSetup paperSize="9"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0"/>
  <sheetViews>
    <sheetView showGridLines="0" workbookViewId="0"/>
  </sheetViews>
  <sheetFormatPr defaultColWidth="14.3984375" defaultRowHeight="15" customHeight="1"/>
  <cols>
    <col min="1" max="2" width="9.53125" customWidth="1"/>
    <col min="3" max="3" width="60.53125" customWidth="1"/>
    <col min="4" max="4" width="1.53125" hidden="1" customWidth="1"/>
    <col min="5" max="6" width="9.53125" customWidth="1"/>
    <col min="7" max="7" width="60.53125" customWidth="1"/>
    <col min="8" max="26" width="8.53125" customWidth="1"/>
  </cols>
  <sheetData>
    <row r="1" spans="1:26" ht="49.5" customHeight="1">
      <c r="A1" s="127" t="s">
        <v>2823</v>
      </c>
      <c r="B1" s="16"/>
      <c r="C1" s="16"/>
      <c r="D1" s="16"/>
      <c r="E1" s="191" t="s">
        <v>47</v>
      </c>
      <c r="F1" s="161"/>
      <c r="G1" s="131"/>
      <c r="H1" s="17"/>
      <c r="I1" s="17"/>
      <c r="J1" s="17"/>
      <c r="K1" s="17"/>
      <c r="L1" s="17"/>
      <c r="M1" s="17"/>
      <c r="N1" s="17"/>
      <c r="O1" s="17"/>
      <c r="P1" s="17"/>
      <c r="Q1" s="17"/>
      <c r="R1" s="17"/>
      <c r="S1" s="17"/>
      <c r="T1" s="17"/>
      <c r="U1" s="17"/>
      <c r="V1" s="17"/>
      <c r="W1" s="17"/>
      <c r="X1" s="17"/>
      <c r="Y1" s="17"/>
      <c r="Z1" s="17"/>
    </row>
    <row r="2" spans="1:26" ht="9.75" customHeight="1">
      <c r="A2" s="18"/>
      <c r="B2" s="18"/>
      <c r="C2" s="18"/>
      <c r="D2" s="18"/>
      <c r="E2" s="18"/>
      <c r="F2" s="18"/>
      <c r="G2" s="18"/>
    </row>
    <row r="3" spans="1:26" ht="126" customHeight="1">
      <c r="A3" s="197" t="s">
        <v>12</v>
      </c>
      <c r="B3" s="131"/>
      <c r="C3" s="26" t="str">
        <f>IFERROR(IF(VLOOKUP($A$1,'학과 데이터'!$A:$AE,2,0)="","",VLOOKUP($A$1,'학과 데이터'!$A:$AE,2,0)),"")</f>
        <v>사진학과는 사진 촬영, 편집, 디지털 이미지 제작 등을 연구하며, 예술적 감각과 기술을 겸비한 사진 전문가를 양성하는 학과이다. 아날로그 및 디지털 사진 기법을 배우며, 상업 사진, 다큐멘터리, 예술 사진 등 다양한 분야에서 활동할 수 있는 능력을 기른다.</v>
      </c>
      <c r="D3" s="20"/>
      <c r="E3" s="192" t="s">
        <v>48</v>
      </c>
      <c r="F3" s="193"/>
      <c r="G3" s="202" t="str">
        <f>IFERROR(IF(VLOOKUP($A$1,'학과 데이터'!$A:$AE,5,0)="","",VLOOKUP($A$1,'학과 데이터'!$A:$AE,5,0)),"")</f>
        <v>• 사진 촬영과 편집에 흥미가 있는 학생
• 카메라와 영상 장비 사용에 관심이 많은 학생
• 예술적 감각을 살려 사진을 활용한 창작 활동을 하고 싶은 학생
• 다큐멘터리 사진, 패션 사진, 광고 사진 등의 전문 분야를 탐구하고 싶은 학생</v>
      </c>
    </row>
    <row r="4" spans="1:26" ht="99" customHeight="1">
      <c r="A4" s="192" t="s">
        <v>49</v>
      </c>
      <c r="B4" s="193"/>
      <c r="C4" s="202" t="str">
        <f>IFERROR(IF(VLOOKUP($A$1,'학과 데이터'!$A:$AE,3,0)="","",VLOOKUP($A$1,'학과 데이터'!$A:$AE,3,0)),"")</f>
        <v>(전공 기초): 사진 기초, 카메라 조작법, 빛과 색채, 디지털 사진 편집 등
(전공 심화): 인물·패션 사진, 다큐멘터리 사진, 광고 사진, 예술 사진, 포토 저널리즘 등</v>
      </c>
      <c r="D4" s="20"/>
      <c r="E4" s="158"/>
      <c r="F4" s="194"/>
      <c r="G4" s="135"/>
    </row>
    <row r="5" spans="1:26" ht="99" customHeight="1">
      <c r="A5" s="159"/>
      <c r="B5" s="140"/>
      <c r="C5" s="136"/>
      <c r="D5" s="20"/>
      <c r="E5" s="159"/>
      <c r="F5" s="140"/>
      <c r="G5" s="136"/>
    </row>
    <row r="6" spans="1:26" ht="69" customHeight="1">
      <c r="A6" s="196" t="s">
        <v>15</v>
      </c>
      <c r="B6" s="196" t="s">
        <v>35</v>
      </c>
      <c r="C6" s="204" t="str">
        <f>IFERROR(IF(VLOOKUP($A$1,'학과 데이터'!$A:$AE,15,0)="","",VLOOKUP($A$1,'학과 데이터'!$A:$AE,15,0)),"")</f>
        <v>미술, 화학 등</v>
      </c>
      <c r="D6" s="20"/>
      <c r="E6" s="196" t="s">
        <v>50</v>
      </c>
      <c r="F6" s="205" t="s">
        <v>22</v>
      </c>
      <c r="G6" s="203" t="str">
        <f>IFERROR(IF(VLOOKUP($A$1,'학과 데이터'!$A:$AE,11,0)="","",VLOOKUP($A$1,'학과 데이터'!$A:$AE,11,0)),"")</f>
        <v>국민대, 성공회대, 서울예술대, 숙명여자대, 중앙대 등</v>
      </c>
    </row>
    <row r="7" spans="1:26" ht="69" customHeight="1">
      <c r="A7" s="135"/>
      <c r="B7" s="136"/>
      <c r="C7" s="136"/>
      <c r="D7" s="20"/>
      <c r="E7" s="135"/>
      <c r="F7" s="136"/>
      <c r="G7" s="136"/>
    </row>
    <row r="8" spans="1:26" ht="63" customHeight="1">
      <c r="A8" s="135"/>
      <c r="B8" s="196" t="s">
        <v>36</v>
      </c>
      <c r="C8" s="204" t="str">
        <f>IFERROR(IF(VLOOKUP($A$1,'학과 데이터'!$A:$AE,16,0)="","",VLOOKUP($A$1,'학과 데이터'!$A:$AE,16,0)),"")</f>
        <v>미술 창작, 화학 반응의 세계 등</v>
      </c>
      <c r="D8" s="20"/>
      <c r="E8" s="135"/>
      <c r="F8" s="205" t="s">
        <v>24</v>
      </c>
      <c r="G8" s="203" t="str">
        <f>IFERROR(IF(VLOOKUP($A$1,'학과 데이터'!$A:$AE,12,0)="","",VLOOKUP($A$1,'학과 데이터'!$A:$AE,12,0)),"")</f>
        <v>경희대, 한양대 등</v>
      </c>
    </row>
    <row r="9" spans="1:26" ht="63" customHeight="1">
      <c r="A9" s="135"/>
      <c r="B9" s="136"/>
      <c r="C9" s="136"/>
      <c r="D9" s="20"/>
      <c r="E9" s="135"/>
      <c r="F9" s="136"/>
      <c r="G9" s="136"/>
    </row>
    <row r="10" spans="1:26" ht="63" customHeight="1">
      <c r="A10" s="135"/>
      <c r="B10" s="196" t="s">
        <v>37</v>
      </c>
      <c r="C10" s="204" t="str">
        <f>IFERROR(IF(VLOOKUP($A$1,'학과 데이터'!$A:$AE,17,0)="","",VLOOKUP($A$1,'학과 데이터'!$A:$AE,17,0)),"")</f>
        <v>미술과 매체 등</v>
      </c>
      <c r="D10" s="20"/>
      <c r="E10" s="135"/>
      <c r="F10" s="206" t="s">
        <v>51</v>
      </c>
      <c r="G10" s="203" t="str">
        <f>IFERROR(IF(VLOOKUP($A$1,'학과 데이터'!$A:$AE,13,0)="","",VLOOKUP($A$1,'학과 데이터'!$A:$AE,13,0)),"")</f>
        <v>건국대, 경성대, 광주대, 광주여자대, 나사렛대, 대구가톨릭대, 배재대, 부산대, 세명대, 상지대, 서원대, 유원대, 예원예술대, 한밭대 등</v>
      </c>
    </row>
    <row r="11" spans="1:26" ht="63" customHeight="1">
      <c r="A11" s="136"/>
      <c r="B11" s="136"/>
      <c r="C11" s="136"/>
      <c r="D11" s="20"/>
      <c r="E11" s="136"/>
      <c r="F11" s="136"/>
      <c r="G11" s="136"/>
    </row>
    <row r="12" spans="1:26" ht="198" customHeight="1">
      <c r="A12" s="197" t="s">
        <v>19</v>
      </c>
      <c r="B12" s="131"/>
      <c r="C12" s="27" t="str">
        <f>IFERROR(IF(VLOOKUP($A$1,'학과 데이터'!$A:$AE,6,0)="","",VLOOKUP($A$1,'학과 데이터'!$A:$AE,6,0)),"")</f>
        <v>영상디자인학과, 시각디자인학과, 미디어콘텐츠학과 등</v>
      </c>
      <c r="D12" s="20"/>
      <c r="E12" s="200" t="s">
        <v>26</v>
      </c>
      <c r="F12" s="131"/>
      <c r="G12" s="28" t="str">
        <f>IFERROR(IF(VLOOKUP($A$1,'학과 데이터'!$A:$AE,14,0)="","",VLOOKUP($A$1,'학과 데이터'!$A:$AE,14,0)),"")</f>
        <v>• 사진 촬영(광고·패션·예술 사진가, 다큐멘터리 사진작가, 인물·웨딩 포토그래퍼 등)
• 미디어·출판(사진기자, 편집 디자이너, 출판사·잡지사 사진 담당 등)
• 사진 기술·연구(사진 복원 전문가, 디지털 사진 편집자, 전시 기획자 등)</v>
      </c>
    </row>
    <row r="13" spans="1:26" ht="24.75" customHeight="1"/>
    <row r="14" spans="1:26" ht="24.75" customHeight="1"/>
    <row r="15" spans="1:26" ht="24.75" customHeight="1"/>
    <row r="16" spans="1:26" ht="24.7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2">
    <mergeCell ref="E12:F12"/>
    <mergeCell ref="C6:C7"/>
    <mergeCell ref="B8:B9"/>
    <mergeCell ref="C8:C9"/>
    <mergeCell ref="C10:C11"/>
    <mergeCell ref="B10:B11"/>
    <mergeCell ref="A12:B12"/>
    <mergeCell ref="B6:B7"/>
    <mergeCell ref="E6:E11"/>
    <mergeCell ref="F6:F7"/>
    <mergeCell ref="F8:F9"/>
    <mergeCell ref="F10:F11"/>
    <mergeCell ref="A6:A11"/>
    <mergeCell ref="E1:G1"/>
    <mergeCell ref="A3:B3"/>
    <mergeCell ref="G3:G5"/>
    <mergeCell ref="C4:C5"/>
    <mergeCell ref="G10:G11"/>
    <mergeCell ref="G6:G7"/>
    <mergeCell ref="G8:G9"/>
    <mergeCell ref="A4:B5"/>
    <mergeCell ref="E3:F5"/>
  </mergeCells>
  <phoneticPr fontId="88" type="noConversion"/>
  <pageMargins left="0.23622047244094491" right="0.23622047244094491" top="0.74803149606299213" bottom="0.74803149606299213"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Z1000"/>
  <sheetViews>
    <sheetView showGridLines="0" workbookViewId="0">
      <selection sqref="A1:C1"/>
    </sheetView>
  </sheetViews>
  <sheetFormatPr defaultColWidth="14.3984375" defaultRowHeight="15" customHeight="1"/>
  <cols>
    <col min="1" max="2" width="9.53125" customWidth="1"/>
    <col min="3" max="3" width="60.53125" customWidth="1"/>
    <col min="4" max="4" width="1.53125" hidden="1" customWidth="1"/>
    <col min="5" max="6" width="9.53125" customWidth="1"/>
    <col min="7" max="7" width="60.53125" customWidth="1"/>
    <col min="8" max="26" width="8.53125" customWidth="1"/>
  </cols>
  <sheetData>
    <row r="1" spans="1:26" ht="49.5" customHeight="1">
      <c r="A1" s="190" t="s">
        <v>52</v>
      </c>
      <c r="B1" s="161"/>
      <c r="C1" s="161"/>
      <c r="D1" s="16"/>
      <c r="E1" s="191" t="s">
        <v>53</v>
      </c>
      <c r="F1" s="161"/>
      <c r="G1" s="131"/>
      <c r="H1" s="17"/>
      <c r="I1" s="17"/>
      <c r="J1" s="17"/>
      <c r="K1" s="17"/>
      <c r="L1" s="17"/>
      <c r="M1" s="17"/>
      <c r="N1" s="17"/>
      <c r="O1" s="17"/>
      <c r="P1" s="17"/>
      <c r="Q1" s="17"/>
      <c r="R1" s="17"/>
      <c r="S1" s="17"/>
      <c r="T1" s="17"/>
      <c r="U1" s="17"/>
      <c r="V1" s="17"/>
      <c r="W1" s="17"/>
      <c r="X1" s="17"/>
      <c r="Y1" s="17"/>
      <c r="Z1" s="17"/>
    </row>
    <row r="2" spans="1:26" ht="9.75" customHeight="1">
      <c r="A2" s="18"/>
      <c r="B2" s="18"/>
      <c r="C2" s="18"/>
      <c r="D2" s="18"/>
      <c r="E2" s="18"/>
      <c r="F2" s="18"/>
      <c r="G2" s="18"/>
    </row>
    <row r="3" spans="1:26" ht="46.5" customHeight="1">
      <c r="A3" s="200" t="s">
        <v>13</v>
      </c>
      <c r="B3" s="131"/>
      <c r="C3" s="29" t="str">
        <f>IFERROR(IF(VLOOKUP($A$1,'보통 교과 데이터'!$A:$Z,2,0)="","",VLOOKUP($A$1,'보통 교과 데이터'!$A:$Z,2,0)),"")</f>
        <v>일반선택</v>
      </c>
      <c r="D3" s="20"/>
      <c r="E3" s="192" t="s">
        <v>54</v>
      </c>
      <c r="F3" s="193"/>
      <c r="G3" s="207" t="str">
        <f>IFERROR(IF(VLOOKUP($A$1,'보통 교과 데이터'!$A:$Z,5,0)="","",VLOOKUP($A$1,'보통 교과 데이터'!$A:$Z,5,0)),"")</f>
        <v>• 문어 의사소통의 방법 및 구성 요소 이해하기
• 독서 기능-내용 확인 및 추론하기, 평가 및 종합하기
• 작문 과정-내용 생성 및 조직하기, 표현 전략과 맥락을 고려하여 고쳐쓰기
• 인문·예술, 사회·문화, 과학·기술 분야별 독서와 작문 수행하기 
• 정보 전달, 논증, 정서 표현, 자기 성찰의 유형별 독서와 작문 수행하기 
• 다양한 매체 정보를 수집·분석·통합·평가하여 작문에 활용하고 문어 의사소통 생활에 책임감을 갖는 태도 형성하기</v>
      </c>
    </row>
    <row r="4" spans="1:26" ht="46.5" customHeight="1">
      <c r="A4" s="200" t="s">
        <v>55</v>
      </c>
      <c r="B4" s="131"/>
      <c r="C4" s="29" t="str">
        <f>IFERROR(IF(VLOOKUP($A$1,'보통 교과 데이터'!$A:$Z,4,0)="","",VLOOKUP($A$1,'보통 교과 데이터'!$A:$Z,4,0)),"")</f>
        <v>수능 공통</v>
      </c>
      <c r="D4" s="20"/>
      <c r="E4" s="158"/>
      <c r="F4" s="194"/>
      <c r="G4" s="135"/>
    </row>
    <row r="5" spans="1:26" ht="46.5" customHeight="1">
      <c r="A5" s="200" t="s">
        <v>56</v>
      </c>
      <c r="B5" s="131"/>
      <c r="C5" s="21" t="str">
        <f>IFERROR(IF(VLOOKUP($A$1,'보통 교과 데이터'!$A:$Z,10,0)="","",VLOOKUP($A$1,'보통 교과 데이터'!$A:$Z,10,0)),"")</f>
        <v>성취도(A~E) / 석차 등급 5등급</v>
      </c>
      <c r="D5" s="20"/>
      <c r="E5" s="158"/>
      <c r="F5" s="194"/>
      <c r="G5" s="135"/>
    </row>
    <row r="6" spans="1:26" ht="389.25" customHeight="1">
      <c r="A6" s="200" t="s">
        <v>57</v>
      </c>
      <c r="B6" s="131"/>
      <c r="C6" s="26" t="str">
        <f>IFERROR(IF(VLOOKUP($A$1,'보통 교과 데이터'!$A:$Z,3,0)="","",VLOOKUP($A$1,'보통 교과 데이터'!$A:$Z,3,0)),"")</f>
        <v>독서와 작문은 읽기와 쓰기 영역을 심화·확장한 과목으로, 의사소통 행위로서의 독서와 작문의 특성을 이해하여 일상생활 및 학습 상황에 필요한 독서와 작문 능력을 함양하는 과목이다.</v>
      </c>
      <c r="D6" s="20"/>
      <c r="E6" s="159"/>
      <c r="F6" s="140"/>
      <c r="G6" s="136"/>
    </row>
    <row r="7" spans="1:26" ht="120.75" customHeight="1">
      <c r="A7" s="200" t="s">
        <v>27</v>
      </c>
      <c r="B7" s="131"/>
      <c r="C7" s="26" t="str">
        <f>IFERROR(IF(VLOOKUP($A$1,'보통 교과 데이터'!$A:$Z,6,0)="","",VLOOKUP($A$1,'보통 교과 데이터'!$A:$Z,6,0)),"")</f>
        <v>• 언론·미디어 분야-기자, 방송 작가, 카피라이터, 콘텐츠 기획자
• 교육·연구 분야-국어 교사, 독서 지도사, 문헌정보학자
• 출판·문학 분야-소설가, 시인, 수필가, 번역가, 출판 기획자
• 마케팅·홍보 분야-광고 기획자, 홍보 전문가, 브랜드 스토리텔러
• 정치·법률 분야-변호사, 판사, 법률 문서 작성 전문가</v>
      </c>
      <c r="D7" s="20"/>
      <c r="E7" s="200" t="s">
        <v>32</v>
      </c>
      <c r="F7" s="131"/>
      <c r="G7" s="26" t="str">
        <f>IFERROR(IF(VLOOKUP($A$1,'보통 교과 데이터'!$A:$Z,7,0)="","",VLOOKUP($A$1,'보통 교과 데이터'!$A:$Z,7,0)),"")</f>
        <v>국어국문학과, 국어교육과, 문예창작학과, 신문방송학과, 미디어커뮤니케이션학과, 광고홍보학과, 문헌정보학과, 철학과, 정치외교학과, 법학과 등</v>
      </c>
    </row>
    <row r="8" spans="1:26" ht="24.75" customHeight="1"/>
    <row r="9" spans="1:26" ht="24.75" customHeight="1"/>
    <row r="10" spans="1:26" ht="24.75" customHeight="1"/>
    <row r="11" spans="1:26" ht="24.75" customHeight="1"/>
    <row r="12" spans="1:26" ht="16.5" customHeight="1"/>
    <row r="13" spans="1:26" ht="16.5" customHeight="1"/>
    <row r="14" spans="1:26" ht="16.5" customHeight="1"/>
    <row r="15" spans="1:26" ht="16.5" customHeight="1"/>
    <row r="16" spans="1:26"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10">
    <mergeCell ref="A6:B6"/>
    <mergeCell ref="A7:B7"/>
    <mergeCell ref="A1:C1"/>
    <mergeCell ref="E1:G1"/>
    <mergeCell ref="A3:B3"/>
    <mergeCell ref="E3:F6"/>
    <mergeCell ref="G3:G6"/>
    <mergeCell ref="A4:B4"/>
    <mergeCell ref="A5:B5"/>
    <mergeCell ref="E7:F7"/>
  </mergeCells>
  <phoneticPr fontId="88" type="noConversion"/>
  <pageMargins left="0.23622047244094491" right="0.23622047244094491" top="0.74803149606299213" bottom="0.74803149606299213" header="0" footer="0"/>
  <pageSetup paperSize="9"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C1000"/>
  <sheetViews>
    <sheetView workbookViewId="0"/>
  </sheetViews>
  <sheetFormatPr defaultColWidth="14.3984375" defaultRowHeight="15" customHeight="1"/>
  <cols>
    <col min="1" max="1" width="20.1328125" customWidth="1"/>
    <col min="2" max="2" width="15.53125" customWidth="1"/>
    <col min="3" max="3" width="73" customWidth="1"/>
    <col min="4" max="26" width="8.53125" customWidth="1"/>
  </cols>
  <sheetData>
    <row r="1" spans="1:3" ht="16.5" customHeight="1"/>
    <row r="2" spans="1:3" ht="16.5" customHeight="1">
      <c r="A2" s="210">
        <v>2028</v>
      </c>
      <c r="B2" s="211"/>
      <c r="C2" s="30" t="s">
        <v>58</v>
      </c>
    </row>
    <row r="3" spans="1:3" ht="16.5" customHeight="1">
      <c r="B3" s="212"/>
      <c r="C3" s="153"/>
    </row>
    <row r="4" spans="1:3" ht="30" customHeight="1">
      <c r="A4" s="31" t="s">
        <v>59</v>
      </c>
      <c r="B4" s="213" t="s">
        <v>60</v>
      </c>
      <c r="C4" s="186"/>
    </row>
    <row r="5" spans="1:3" ht="60" customHeight="1">
      <c r="A5" s="32" t="s">
        <v>61</v>
      </c>
      <c r="B5" s="214" t="str">
        <f>'목록 데이터'!H2</f>
        <v>화법과 언어, 독서와 작문, 문학</v>
      </c>
      <c r="C5" s="149"/>
    </row>
    <row r="6" spans="1:3" ht="60" customHeight="1">
      <c r="A6" s="33" t="s">
        <v>62</v>
      </c>
      <c r="B6" s="208" t="str">
        <f>'목록 데이터'!H3</f>
        <v>대수, 미적분Ⅰ, 확률과 통계</v>
      </c>
      <c r="C6" s="162"/>
    </row>
    <row r="7" spans="1:3" ht="30" customHeight="1">
      <c r="A7" s="34" t="s">
        <v>63</v>
      </c>
      <c r="B7" s="215" t="str">
        <f>'목록 데이터'!H4</f>
        <v>영어Ⅰ, 영어Ⅱ - 절대평가(9등급)</v>
      </c>
      <c r="C7" s="162"/>
    </row>
    <row r="8" spans="1:3" ht="30" customHeight="1">
      <c r="A8" s="34" t="s">
        <v>64</v>
      </c>
      <c r="B8" s="215" t="str">
        <f>'목록 데이터'!H5</f>
        <v>한국사 - 필수, 절대평가(9등급)</v>
      </c>
      <c r="C8" s="162"/>
    </row>
    <row r="9" spans="1:3" ht="102.75" customHeight="1">
      <c r="A9" s="33" t="s">
        <v>65</v>
      </c>
      <c r="B9" s="208" t="str">
        <f>'목록 데이터'!H6</f>
        <v>● 사회탐구 : 통합사회
● 과학탐구 : 통합과학
● 직업탐구 : 성공적인 직업생활
사회·과학탐구 선택자는 반드시 사회·과학탐구에 모두 응시</v>
      </c>
      <c r="C9" s="162"/>
    </row>
    <row r="10" spans="1:3" ht="60" customHeight="1">
      <c r="A10" s="35" t="s">
        <v>66</v>
      </c>
      <c r="B10" s="209" t="str">
        <f>'목록 데이터'!H7</f>
        <v>9과목(독일어Ⅰ, 프랑스어Ⅰ, 스페인어Ⅰ, 중국어Ⅰ, 
일본어Ⅰ, 러시아어Ⅰ, 아랍어Ⅰ, 베트남어Ⅰ, 한문Ⅰ) 중 택1 - 절대평가(9등급)</v>
      </c>
      <c r="C10" s="167"/>
    </row>
    <row r="11" spans="1:3" ht="16.5" customHeight="1"/>
    <row r="12" spans="1:3" ht="16.5" customHeight="1"/>
    <row r="13" spans="1:3" ht="16.5" customHeight="1"/>
    <row r="14" spans="1:3" ht="16.5" customHeight="1"/>
    <row r="15" spans="1:3" ht="16.5" customHeight="1"/>
    <row r="16" spans="1:3"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9">
    <mergeCell ref="B9:C9"/>
    <mergeCell ref="B10:C10"/>
    <mergeCell ref="A2:B2"/>
    <mergeCell ref="B3:C3"/>
    <mergeCell ref="B4:C4"/>
    <mergeCell ref="B5:C5"/>
    <mergeCell ref="B6:C6"/>
    <mergeCell ref="B7:C7"/>
    <mergeCell ref="B8:C8"/>
  </mergeCells>
  <phoneticPr fontId="88" type="noConversion"/>
  <pageMargins left="0.70866141732283472" right="0.70866141732283472" top="0.74803149606299213" bottom="0.74803149606299213" header="0" footer="0"/>
  <pageSetup paperSize="9"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F1000"/>
  <sheetViews>
    <sheetView workbookViewId="0">
      <selection sqref="A1:E1"/>
    </sheetView>
  </sheetViews>
  <sheetFormatPr defaultColWidth="14.3984375" defaultRowHeight="15" customHeight="1"/>
  <cols>
    <col min="1" max="1" width="9.3984375" customWidth="1"/>
    <col min="2" max="2" width="27.265625" customWidth="1"/>
    <col min="3" max="5" width="29" customWidth="1"/>
    <col min="6" max="6" width="19.1328125" customWidth="1"/>
    <col min="7" max="26" width="8.53125" customWidth="1"/>
  </cols>
  <sheetData>
    <row r="1" spans="1:6" ht="42.75" customHeight="1">
      <c r="A1" s="219" t="s">
        <v>67</v>
      </c>
      <c r="B1" s="185"/>
      <c r="C1" s="185"/>
      <c r="D1" s="185"/>
      <c r="E1" s="211"/>
      <c r="F1" s="36"/>
    </row>
    <row r="2" spans="1:6" ht="16.5" customHeight="1"/>
    <row r="3" spans="1:6" ht="19.5" customHeight="1">
      <c r="A3" s="37"/>
      <c r="B3" s="38" t="s">
        <v>68</v>
      </c>
      <c r="C3" s="38" t="s">
        <v>69</v>
      </c>
      <c r="D3" s="38" t="s">
        <v>70</v>
      </c>
      <c r="E3" s="38" t="s">
        <v>71</v>
      </c>
    </row>
    <row r="4" spans="1:6" ht="19.5" customHeight="1">
      <c r="A4" s="229" t="s">
        <v>72</v>
      </c>
      <c r="B4" s="39" t="s">
        <v>61</v>
      </c>
      <c r="C4" s="40" t="s">
        <v>73</v>
      </c>
      <c r="D4" s="40">
        <v>8</v>
      </c>
      <c r="E4" s="230" t="s">
        <v>74</v>
      </c>
    </row>
    <row r="5" spans="1:6" ht="19.5" customHeight="1">
      <c r="A5" s="135"/>
      <c r="B5" s="39" t="s">
        <v>62</v>
      </c>
      <c r="C5" s="40" t="s">
        <v>75</v>
      </c>
      <c r="D5" s="40">
        <v>8</v>
      </c>
      <c r="E5" s="135"/>
    </row>
    <row r="6" spans="1:6" ht="19.5" customHeight="1">
      <c r="A6" s="135"/>
      <c r="B6" s="39" t="s">
        <v>63</v>
      </c>
      <c r="C6" s="40" t="s">
        <v>76</v>
      </c>
      <c r="D6" s="40">
        <v>8</v>
      </c>
      <c r="E6" s="135"/>
    </row>
    <row r="7" spans="1:6" ht="19.5" customHeight="1">
      <c r="A7" s="135"/>
      <c r="B7" s="231" t="s">
        <v>77</v>
      </c>
      <c r="C7" s="40" t="s">
        <v>78</v>
      </c>
      <c r="D7" s="40">
        <v>6</v>
      </c>
      <c r="E7" s="135"/>
    </row>
    <row r="8" spans="1:6" ht="39.75" customHeight="1">
      <c r="A8" s="135"/>
      <c r="B8" s="136"/>
      <c r="C8" s="40" t="s">
        <v>79</v>
      </c>
      <c r="D8" s="40">
        <v>8</v>
      </c>
      <c r="E8" s="135"/>
    </row>
    <row r="9" spans="1:6" ht="39.75" customHeight="1">
      <c r="A9" s="135"/>
      <c r="B9" s="39" t="s">
        <v>80</v>
      </c>
      <c r="C9" s="41" t="s">
        <v>81</v>
      </c>
      <c r="D9" s="41">
        <v>10</v>
      </c>
      <c r="E9" s="135"/>
    </row>
    <row r="10" spans="1:6" ht="19.5" customHeight="1">
      <c r="A10" s="135"/>
      <c r="B10" s="39" t="s">
        <v>82</v>
      </c>
      <c r="C10" s="39"/>
      <c r="D10" s="40">
        <v>10</v>
      </c>
      <c r="E10" s="135"/>
    </row>
    <row r="11" spans="1:6" ht="19.5" customHeight="1">
      <c r="A11" s="135"/>
      <c r="B11" s="39" t="s">
        <v>83</v>
      </c>
      <c r="C11" s="39"/>
      <c r="D11" s="40">
        <v>10</v>
      </c>
      <c r="E11" s="135"/>
    </row>
    <row r="12" spans="1:6" ht="39.75" customHeight="1">
      <c r="A12" s="135"/>
      <c r="B12" s="42" t="s">
        <v>84</v>
      </c>
      <c r="C12" s="42"/>
      <c r="D12" s="40">
        <v>16</v>
      </c>
      <c r="E12" s="136"/>
    </row>
    <row r="13" spans="1:6" ht="19.5" customHeight="1">
      <c r="A13" s="136"/>
      <c r="B13" s="232" t="s">
        <v>85</v>
      </c>
      <c r="C13" s="131"/>
      <c r="D13" s="43">
        <v>84</v>
      </c>
      <c r="E13" s="43">
        <v>90</v>
      </c>
    </row>
    <row r="14" spans="1:6" ht="19.5" customHeight="1">
      <c r="A14" s="226" t="s">
        <v>86</v>
      </c>
      <c r="B14" s="161"/>
      <c r="C14" s="131"/>
      <c r="D14" s="226" t="s">
        <v>87</v>
      </c>
      <c r="E14" s="131"/>
    </row>
    <row r="15" spans="1:6" ht="19.5" customHeight="1">
      <c r="A15" s="218" t="s">
        <v>88</v>
      </c>
      <c r="B15" s="161"/>
      <c r="C15" s="131"/>
      <c r="D15" s="218">
        <v>192</v>
      </c>
      <c r="E15" s="131"/>
    </row>
    <row r="16" spans="1:6" ht="16.5" customHeight="1"/>
    <row r="17" spans="1:5" ht="16.5" customHeight="1"/>
    <row r="18" spans="1:5" ht="16.5" customHeight="1"/>
    <row r="19" spans="1:5" ht="29.25" customHeight="1">
      <c r="A19" s="219" t="s">
        <v>89</v>
      </c>
      <c r="B19" s="185"/>
      <c r="C19" s="185"/>
      <c r="D19" s="185"/>
      <c r="E19" s="211"/>
    </row>
    <row r="20" spans="1:5" ht="8.25" customHeight="1"/>
    <row r="21" spans="1:5" ht="16.5" customHeight="1">
      <c r="A21" s="220" t="s">
        <v>72</v>
      </c>
      <c r="B21" s="221" t="s">
        <v>90</v>
      </c>
      <c r="C21" s="222" t="s">
        <v>91</v>
      </c>
      <c r="D21" s="223"/>
      <c r="E21" s="224"/>
    </row>
    <row r="22" spans="1:5" ht="16.5" customHeight="1">
      <c r="A22" s="143"/>
      <c r="B22" s="159"/>
      <c r="C22" s="44" t="s">
        <v>92</v>
      </c>
      <c r="D22" s="39" t="s">
        <v>93</v>
      </c>
      <c r="E22" s="45" t="s">
        <v>94</v>
      </c>
    </row>
    <row r="23" spans="1:5" ht="16.5" customHeight="1">
      <c r="A23" s="46" t="s">
        <v>61</v>
      </c>
      <c r="B23" s="47" t="s">
        <v>95</v>
      </c>
      <c r="C23" s="48" t="s">
        <v>96</v>
      </c>
      <c r="D23" s="49" t="s">
        <v>97</v>
      </c>
      <c r="E23" s="50" t="s">
        <v>98</v>
      </c>
    </row>
    <row r="24" spans="1:5" ht="16.5" customHeight="1">
      <c r="A24" s="46" t="s">
        <v>62</v>
      </c>
      <c r="B24" s="47" t="s">
        <v>99</v>
      </c>
      <c r="C24" s="48" t="s">
        <v>100</v>
      </c>
      <c r="D24" s="49" t="s">
        <v>101</v>
      </c>
      <c r="E24" s="50" t="s">
        <v>102</v>
      </c>
    </row>
    <row r="25" spans="1:5" ht="16.5" customHeight="1">
      <c r="A25" s="46" t="s">
        <v>63</v>
      </c>
      <c r="B25" s="47" t="s">
        <v>103</v>
      </c>
      <c r="C25" s="48" t="s">
        <v>104</v>
      </c>
      <c r="D25" s="49" t="s">
        <v>105</v>
      </c>
      <c r="E25" s="50" t="s">
        <v>106</v>
      </c>
    </row>
    <row r="26" spans="1:5" ht="16.5" customHeight="1">
      <c r="A26" s="48" t="s">
        <v>77</v>
      </c>
      <c r="B26" s="47" t="s">
        <v>107</v>
      </c>
      <c r="C26" s="48" t="s">
        <v>108</v>
      </c>
      <c r="D26" s="49" t="s">
        <v>109</v>
      </c>
      <c r="E26" s="50" t="s">
        <v>110</v>
      </c>
    </row>
    <row r="27" spans="1:5" ht="16.5" customHeight="1">
      <c r="A27" s="46" t="s">
        <v>80</v>
      </c>
      <c r="B27" s="47" t="s">
        <v>81</v>
      </c>
      <c r="C27" s="48" t="s">
        <v>111</v>
      </c>
      <c r="D27" s="49" t="s">
        <v>112</v>
      </c>
      <c r="E27" s="50" t="s">
        <v>113</v>
      </c>
    </row>
    <row r="28" spans="1:5" ht="16.5" customHeight="1">
      <c r="A28" s="46" t="s">
        <v>82</v>
      </c>
      <c r="B28" s="47"/>
      <c r="C28" s="48" t="s">
        <v>114</v>
      </c>
      <c r="D28" s="49" t="s">
        <v>115</v>
      </c>
      <c r="E28" s="50" t="s">
        <v>116</v>
      </c>
    </row>
    <row r="29" spans="1:5" ht="16.5" customHeight="1">
      <c r="A29" s="46" t="s">
        <v>83</v>
      </c>
      <c r="B29" s="47"/>
      <c r="C29" s="48" t="s">
        <v>117</v>
      </c>
      <c r="D29" s="49" t="s">
        <v>118</v>
      </c>
      <c r="E29" s="50" t="s">
        <v>119</v>
      </c>
    </row>
    <row r="30" spans="1:5" ht="16.5" customHeight="1">
      <c r="A30" s="227" t="s">
        <v>120</v>
      </c>
      <c r="B30" s="225"/>
      <c r="C30" s="48" t="s">
        <v>121</v>
      </c>
      <c r="D30" s="49" t="s">
        <v>122</v>
      </c>
      <c r="E30" s="50" t="s">
        <v>123</v>
      </c>
    </row>
    <row r="31" spans="1:5" ht="16.5" customHeight="1">
      <c r="A31" s="143"/>
      <c r="B31" s="159"/>
      <c r="C31" s="48" t="s">
        <v>124</v>
      </c>
      <c r="D31" s="49" t="s">
        <v>125</v>
      </c>
      <c r="E31" s="50" t="s">
        <v>126</v>
      </c>
    </row>
    <row r="32" spans="1:5" ht="16.5" customHeight="1">
      <c r="A32" s="228" t="s">
        <v>127</v>
      </c>
      <c r="B32" s="225"/>
      <c r="C32" s="228" t="s">
        <v>128</v>
      </c>
      <c r="D32" s="49" t="s">
        <v>129</v>
      </c>
      <c r="E32" s="50" t="s">
        <v>130</v>
      </c>
    </row>
    <row r="33" spans="1:5" ht="16.5" customHeight="1">
      <c r="A33" s="142"/>
      <c r="B33" s="158"/>
      <c r="C33" s="143"/>
      <c r="D33" s="49" t="s">
        <v>131</v>
      </c>
      <c r="E33" s="50"/>
    </row>
    <row r="34" spans="1:5" ht="16.5" customHeight="1">
      <c r="A34" s="143"/>
      <c r="B34" s="159"/>
      <c r="C34" s="48" t="s">
        <v>132</v>
      </c>
      <c r="D34" s="49" t="s">
        <v>133</v>
      </c>
      <c r="E34" s="50" t="s">
        <v>134</v>
      </c>
    </row>
    <row r="35" spans="1:5" ht="16.5" customHeight="1">
      <c r="A35" s="51" t="s">
        <v>135</v>
      </c>
      <c r="B35" s="52"/>
      <c r="C35" s="53" t="s">
        <v>136</v>
      </c>
      <c r="D35" s="54" t="s">
        <v>137</v>
      </c>
      <c r="E35" s="55" t="s">
        <v>138</v>
      </c>
    </row>
    <row r="36" spans="1:5" ht="16.5" customHeight="1"/>
    <row r="37" spans="1:5" ht="16.5" customHeight="1"/>
    <row r="38" spans="1:5" ht="16.5" customHeight="1">
      <c r="A38" s="216" t="s">
        <v>139</v>
      </c>
      <c r="B38" s="185"/>
      <c r="C38" s="185"/>
      <c r="D38" s="185"/>
      <c r="E38" s="211"/>
    </row>
    <row r="39" spans="1:5" ht="16.5" customHeight="1"/>
    <row r="40" spans="1:5" ht="272.25" customHeight="1">
      <c r="A40" s="217" t="s">
        <v>140</v>
      </c>
      <c r="B40" s="185"/>
      <c r="C40" s="185"/>
      <c r="D40" s="185"/>
      <c r="E40" s="185"/>
    </row>
    <row r="41" spans="1:5" ht="16.5" customHeight="1"/>
    <row r="42" spans="1:5" ht="16.5" customHeight="1"/>
    <row r="43" spans="1:5" ht="16.5" customHeight="1"/>
    <row r="44" spans="1:5" ht="16.5" customHeight="1"/>
    <row r="45" spans="1:5" ht="16.5" customHeight="1"/>
    <row r="46" spans="1:5" ht="16.5" customHeight="1"/>
    <row r="47" spans="1:5" ht="16.5" customHeight="1"/>
    <row r="48" spans="1:5"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0">
    <mergeCell ref="A1:E1"/>
    <mergeCell ref="A4:A13"/>
    <mergeCell ref="E4:E12"/>
    <mergeCell ref="B7:B8"/>
    <mergeCell ref="B13:C13"/>
    <mergeCell ref="A14:C14"/>
    <mergeCell ref="D14:E14"/>
    <mergeCell ref="A30:A31"/>
    <mergeCell ref="A32:A34"/>
    <mergeCell ref="B32:B34"/>
    <mergeCell ref="C32:C33"/>
    <mergeCell ref="A38:E38"/>
    <mergeCell ref="A40:E40"/>
    <mergeCell ref="A15:C15"/>
    <mergeCell ref="D15:E15"/>
    <mergeCell ref="A19:E19"/>
    <mergeCell ref="A21:A22"/>
    <mergeCell ref="B21:B22"/>
    <mergeCell ref="C21:E21"/>
    <mergeCell ref="B30:B31"/>
  </mergeCells>
  <phoneticPr fontId="88" type="noConversion"/>
  <pageMargins left="0.70866141732283472" right="0.70866141732283472" top="0.74803149606299213" bottom="0.74803149606299213" header="0" footer="0"/>
  <pageSetup paperSize="9" orientation="landscape"/>
  <rowBreaks count="1" manualBreakCount="1">
    <brk id="18" man="1"/>
  </rowBreak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EF2CB"/>
  </sheetPr>
  <dimension ref="A1:Z1000"/>
  <sheetViews>
    <sheetView workbookViewId="0">
      <selection activeCell="B20" sqref="B20"/>
    </sheetView>
  </sheetViews>
  <sheetFormatPr defaultColWidth="14.3984375" defaultRowHeight="15" customHeight="1"/>
  <cols>
    <col min="1" max="1" width="11.53125" customWidth="1"/>
    <col min="2" max="2" width="73" customWidth="1"/>
    <col min="3" max="3" width="36.53125" customWidth="1"/>
    <col min="4" max="5" width="40.53125" customWidth="1"/>
    <col min="6" max="6" width="61.53125" customWidth="1"/>
    <col min="7" max="26" width="9" customWidth="1"/>
  </cols>
  <sheetData>
    <row r="1" spans="1:26" ht="16.5" customHeight="1">
      <c r="A1" s="56" t="s">
        <v>4</v>
      </c>
      <c r="B1" s="57" t="s">
        <v>32</v>
      </c>
      <c r="C1" s="57" t="s">
        <v>141</v>
      </c>
      <c r="D1" s="57" t="s">
        <v>142</v>
      </c>
      <c r="E1" s="57" t="s">
        <v>94</v>
      </c>
      <c r="F1" s="56" t="s">
        <v>143</v>
      </c>
      <c r="G1" s="58"/>
      <c r="H1" s="58"/>
      <c r="I1" s="58"/>
      <c r="J1" s="58"/>
      <c r="K1" s="58"/>
      <c r="L1" s="58"/>
      <c r="M1" s="58"/>
      <c r="N1" s="58"/>
      <c r="O1" s="58"/>
      <c r="P1" s="58"/>
      <c r="Q1" s="58"/>
      <c r="R1" s="58"/>
      <c r="S1" s="58"/>
      <c r="T1" s="58"/>
      <c r="U1" s="58"/>
      <c r="V1" s="58"/>
      <c r="W1" s="58"/>
      <c r="X1" s="58"/>
      <c r="Y1" s="58"/>
      <c r="Z1" s="58"/>
    </row>
    <row r="2" spans="1:26" ht="16.5" customHeight="1">
      <c r="A2" s="59" t="s">
        <v>144</v>
      </c>
      <c r="B2" s="60" t="s">
        <v>145</v>
      </c>
      <c r="C2" s="60" t="s">
        <v>146</v>
      </c>
      <c r="D2" s="60" t="s">
        <v>147</v>
      </c>
      <c r="E2" s="60" t="s">
        <v>148</v>
      </c>
      <c r="F2" s="60" t="s">
        <v>149</v>
      </c>
      <c r="G2" s="58"/>
      <c r="H2" s="58"/>
      <c r="I2" s="58"/>
      <c r="J2" s="58"/>
      <c r="K2" s="58"/>
      <c r="L2" s="58"/>
      <c r="M2" s="58"/>
      <c r="N2" s="58"/>
      <c r="O2" s="58"/>
      <c r="P2" s="58"/>
      <c r="Q2" s="58"/>
      <c r="R2" s="58"/>
      <c r="S2" s="58"/>
      <c r="T2" s="58"/>
      <c r="U2" s="58"/>
      <c r="V2" s="58"/>
      <c r="W2" s="58"/>
      <c r="X2" s="58"/>
      <c r="Y2" s="58"/>
      <c r="Z2" s="58"/>
    </row>
    <row r="3" spans="1:26" ht="16.5" customHeight="1">
      <c r="A3" s="59" t="s">
        <v>150</v>
      </c>
      <c r="B3" s="60" t="s">
        <v>151</v>
      </c>
      <c r="C3" s="14" t="s">
        <v>152</v>
      </c>
      <c r="D3" s="60" t="s">
        <v>153</v>
      </c>
      <c r="E3" s="60" t="s">
        <v>154</v>
      </c>
      <c r="F3" s="60" t="s">
        <v>155</v>
      </c>
      <c r="G3" s="58"/>
      <c r="H3" s="58"/>
      <c r="I3" s="58"/>
      <c r="J3" s="58"/>
      <c r="K3" s="58"/>
      <c r="L3" s="58"/>
      <c r="M3" s="58"/>
      <c r="N3" s="58"/>
      <c r="O3" s="58"/>
      <c r="P3" s="58"/>
      <c r="Q3" s="58"/>
      <c r="R3" s="58"/>
      <c r="S3" s="58"/>
      <c r="T3" s="58"/>
      <c r="U3" s="58"/>
      <c r="V3" s="58"/>
      <c r="W3" s="58"/>
      <c r="X3" s="58"/>
      <c r="Y3" s="58"/>
      <c r="Z3" s="58"/>
    </row>
    <row r="4" spans="1:26" ht="16.5" customHeight="1">
      <c r="A4" s="59" t="s">
        <v>156</v>
      </c>
      <c r="B4" s="14" t="s">
        <v>157</v>
      </c>
      <c r="C4" s="60" t="s">
        <v>158</v>
      </c>
      <c r="D4" s="60" t="s">
        <v>159</v>
      </c>
      <c r="E4" s="60" t="s">
        <v>160</v>
      </c>
      <c r="F4" s="60" t="s">
        <v>161</v>
      </c>
      <c r="G4" s="58"/>
      <c r="H4" s="58"/>
      <c r="I4" s="58"/>
      <c r="J4" s="58"/>
      <c r="K4" s="58"/>
      <c r="L4" s="58"/>
      <c r="M4" s="58"/>
      <c r="N4" s="58"/>
      <c r="O4" s="58"/>
      <c r="P4" s="58"/>
      <c r="Q4" s="58"/>
      <c r="R4" s="58"/>
      <c r="S4" s="58"/>
      <c r="T4" s="58"/>
      <c r="U4" s="58"/>
      <c r="V4" s="58"/>
      <c r="W4" s="58"/>
      <c r="X4" s="58"/>
      <c r="Y4" s="58"/>
      <c r="Z4" s="58"/>
    </row>
    <row r="5" spans="1:26" ht="16.5" customHeight="1">
      <c r="A5" s="59" t="s">
        <v>162</v>
      </c>
      <c r="B5" s="14" t="s">
        <v>163</v>
      </c>
      <c r="C5" s="60" t="s">
        <v>164</v>
      </c>
      <c r="D5" s="14" t="s">
        <v>165</v>
      </c>
      <c r="E5" s="60" t="s">
        <v>166</v>
      </c>
      <c r="F5" s="60" t="s">
        <v>167</v>
      </c>
      <c r="G5" s="58"/>
      <c r="H5" s="58"/>
      <c r="I5" s="58"/>
      <c r="J5" s="58"/>
      <c r="K5" s="58"/>
      <c r="L5" s="58"/>
      <c r="M5" s="58"/>
      <c r="N5" s="58"/>
      <c r="O5" s="58"/>
      <c r="P5" s="58"/>
      <c r="Q5" s="58"/>
      <c r="R5" s="58"/>
      <c r="S5" s="58"/>
      <c r="T5" s="58"/>
      <c r="U5" s="58"/>
      <c r="V5" s="58"/>
      <c r="W5" s="58"/>
      <c r="X5" s="58"/>
      <c r="Y5" s="58"/>
      <c r="Z5" s="58"/>
    </row>
    <row r="6" spans="1:26" ht="16.5" customHeight="1">
      <c r="A6" s="61" t="s">
        <v>168</v>
      </c>
      <c r="B6" s="60" t="s">
        <v>169</v>
      </c>
      <c r="C6" s="60" t="s">
        <v>170</v>
      </c>
      <c r="D6" s="60" t="s">
        <v>171</v>
      </c>
      <c r="E6" s="60" t="s">
        <v>172</v>
      </c>
      <c r="F6" s="60" t="s">
        <v>173</v>
      </c>
      <c r="G6" s="58"/>
      <c r="H6" s="58"/>
      <c r="I6" s="58"/>
      <c r="J6" s="58"/>
      <c r="K6" s="58"/>
      <c r="L6" s="58"/>
      <c r="M6" s="58"/>
      <c r="N6" s="58"/>
      <c r="O6" s="58"/>
      <c r="P6" s="58"/>
      <c r="Q6" s="58"/>
      <c r="R6" s="58"/>
      <c r="S6" s="58"/>
      <c r="T6" s="58"/>
      <c r="U6" s="58"/>
      <c r="V6" s="58"/>
      <c r="W6" s="58"/>
      <c r="X6" s="58"/>
      <c r="Y6" s="58"/>
      <c r="Z6" s="58"/>
    </row>
    <row r="7" spans="1:26" ht="16.5" customHeight="1">
      <c r="A7" s="59" t="s">
        <v>174</v>
      </c>
      <c r="B7" s="60" t="s">
        <v>175</v>
      </c>
      <c r="C7" s="60" t="s">
        <v>176</v>
      </c>
      <c r="D7" s="14" t="s">
        <v>177</v>
      </c>
      <c r="E7" s="60" t="s">
        <v>178</v>
      </c>
      <c r="F7" s="60" t="s">
        <v>179</v>
      </c>
      <c r="G7" s="58"/>
      <c r="H7" s="58"/>
      <c r="I7" s="58"/>
      <c r="J7" s="58"/>
      <c r="K7" s="58"/>
      <c r="L7" s="58"/>
      <c r="M7" s="58"/>
      <c r="N7" s="58"/>
      <c r="O7" s="58"/>
      <c r="P7" s="58"/>
      <c r="Q7" s="58"/>
      <c r="R7" s="58"/>
      <c r="S7" s="58"/>
      <c r="T7" s="58"/>
      <c r="U7" s="58"/>
      <c r="V7" s="58"/>
      <c r="W7" s="58"/>
      <c r="X7" s="58"/>
      <c r="Y7" s="58"/>
      <c r="Z7" s="58"/>
    </row>
    <row r="8" spans="1:26" ht="16.5" customHeight="1">
      <c r="A8" s="59" t="s">
        <v>180</v>
      </c>
      <c r="B8" s="14" t="s">
        <v>181</v>
      </c>
      <c r="C8" s="60" t="s">
        <v>182</v>
      </c>
      <c r="D8" s="60" t="s">
        <v>183</v>
      </c>
      <c r="E8" s="60" t="s">
        <v>184</v>
      </c>
      <c r="F8" s="60" t="s">
        <v>185</v>
      </c>
      <c r="G8" s="58"/>
      <c r="H8" s="58"/>
      <c r="I8" s="58"/>
      <c r="J8" s="58"/>
      <c r="K8" s="58"/>
      <c r="L8" s="58"/>
      <c r="M8" s="58"/>
      <c r="N8" s="58"/>
      <c r="O8" s="58"/>
      <c r="P8" s="58"/>
      <c r="Q8" s="58"/>
      <c r="R8" s="58"/>
      <c r="S8" s="58"/>
      <c r="T8" s="58"/>
      <c r="U8" s="58"/>
      <c r="V8" s="58"/>
      <c r="W8" s="58"/>
      <c r="X8" s="58"/>
      <c r="Y8" s="58"/>
      <c r="Z8" s="58"/>
    </row>
    <row r="9" spans="1:26" ht="16.5" customHeight="1">
      <c r="A9" s="59" t="s">
        <v>186</v>
      </c>
      <c r="B9" s="14" t="s">
        <v>187</v>
      </c>
      <c r="C9" s="14" t="s">
        <v>188</v>
      </c>
      <c r="D9" s="14" t="s">
        <v>189</v>
      </c>
      <c r="E9" s="60" t="s">
        <v>190</v>
      </c>
      <c r="F9" s="60" t="s">
        <v>191</v>
      </c>
      <c r="G9" s="58"/>
      <c r="H9" s="58"/>
      <c r="I9" s="58"/>
      <c r="J9" s="58"/>
      <c r="K9" s="58"/>
      <c r="L9" s="58"/>
      <c r="M9" s="58"/>
      <c r="N9" s="58"/>
      <c r="O9" s="58"/>
      <c r="P9" s="58"/>
      <c r="Q9" s="58"/>
      <c r="R9" s="58"/>
      <c r="S9" s="58"/>
      <c r="T9" s="58"/>
      <c r="U9" s="58"/>
      <c r="V9" s="58"/>
      <c r="W9" s="58"/>
      <c r="X9" s="58"/>
      <c r="Y9" s="58"/>
      <c r="Z9" s="58"/>
    </row>
    <row r="10" spans="1:26" ht="16.5" customHeight="1">
      <c r="A10" s="61" t="s">
        <v>30</v>
      </c>
      <c r="B10" s="14" t="s">
        <v>192</v>
      </c>
      <c r="C10" s="14" t="s">
        <v>193</v>
      </c>
      <c r="D10" s="14" t="s">
        <v>194</v>
      </c>
      <c r="E10" s="60" t="s">
        <v>195</v>
      </c>
      <c r="F10" s="60" t="s">
        <v>196</v>
      </c>
      <c r="G10" s="58"/>
      <c r="H10" s="58"/>
      <c r="I10" s="58"/>
      <c r="J10" s="58"/>
      <c r="K10" s="58"/>
      <c r="L10" s="58"/>
      <c r="M10" s="58"/>
      <c r="N10" s="58"/>
      <c r="O10" s="58"/>
      <c r="P10" s="58"/>
      <c r="Q10" s="58"/>
      <c r="R10" s="58"/>
      <c r="S10" s="58"/>
      <c r="T10" s="58"/>
      <c r="U10" s="58"/>
      <c r="V10" s="58"/>
      <c r="W10" s="58"/>
      <c r="X10" s="58"/>
      <c r="Y10" s="58"/>
      <c r="Z10" s="58"/>
    </row>
    <row r="11" spans="1:26" ht="16.5" customHeight="1">
      <c r="A11" s="61" t="s">
        <v>197</v>
      </c>
      <c r="B11" s="60" t="s">
        <v>198</v>
      </c>
      <c r="C11" s="14" t="s">
        <v>199</v>
      </c>
      <c r="D11" s="14" t="s">
        <v>200</v>
      </c>
      <c r="E11" s="60" t="s">
        <v>201</v>
      </c>
      <c r="F11" s="60" t="s">
        <v>202</v>
      </c>
      <c r="G11" s="58"/>
      <c r="H11" s="58"/>
      <c r="I11" s="58"/>
      <c r="J11" s="58"/>
      <c r="K11" s="58"/>
      <c r="L11" s="58"/>
      <c r="M11" s="58"/>
      <c r="N11" s="58"/>
      <c r="O11" s="58"/>
      <c r="P11" s="58"/>
      <c r="Q11" s="58"/>
      <c r="R11" s="58"/>
      <c r="S11" s="58"/>
      <c r="T11" s="58"/>
      <c r="U11" s="58"/>
      <c r="V11" s="58"/>
      <c r="W11" s="58"/>
      <c r="X11" s="58"/>
      <c r="Y11" s="58"/>
      <c r="Z11" s="58"/>
    </row>
    <row r="12" spans="1:26" ht="16.5" customHeight="1">
      <c r="A12" s="59" t="s">
        <v>203</v>
      </c>
      <c r="B12" s="60" t="s">
        <v>204</v>
      </c>
      <c r="C12" s="14" t="s">
        <v>205</v>
      </c>
      <c r="D12" s="14" t="s">
        <v>206</v>
      </c>
      <c r="E12" s="60" t="s">
        <v>207</v>
      </c>
      <c r="F12" s="60" t="s">
        <v>208</v>
      </c>
      <c r="G12" s="58"/>
      <c r="H12" s="58"/>
      <c r="I12" s="58"/>
      <c r="J12" s="58"/>
      <c r="K12" s="58"/>
      <c r="L12" s="58"/>
      <c r="M12" s="58"/>
      <c r="N12" s="58"/>
      <c r="O12" s="58"/>
      <c r="P12" s="58"/>
      <c r="Q12" s="58"/>
      <c r="R12" s="58"/>
      <c r="S12" s="58"/>
      <c r="T12" s="58"/>
      <c r="U12" s="58"/>
      <c r="V12" s="58"/>
      <c r="W12" s="58"/>
      <c r="X12" s="58"/>
      <c r="Y12" s="58"/>
      <c r="Z12" s="58"/>
    </row>
    <row r="13" spans="1:26" ht="16.5" customHeight="1">
      <c r="A13" s="59" t="s">
        <v>209</v>
      </c>
      <c r="B13" s="60" t="s">
        <v>210</v>
      </c>
      <c r="C13" s="14" t="s">
        <v>211</v>
      </c>
      <c r="D13" s="14" t="s">
        <v>212</v>
      </c>
      <c r="E13" s="60" t="s">
        <v>213</v>
      </c>
      <c r="F13" s="60" t="s">
        <v>214</v>
      </c>
      <c r="G13" s="58"/>
      <c r="H13" s="58"/>
      <c r="I13" s="58"/>
      <c r="J13" s="58"/>
      <c r="K13" s="58"/>
      <c r="L13" s="58"/>
      <c r="M13" s="58"/>
      <c r="N13" s="58"/>
      <c r="O13" s="58"/>
      <c r="P13" s="58"/>
      <c r="Q13" s="58"/>
      <c r="R13" s="58"/>
      <c r="S13" s="58"/>
      <c r="T13" s="58"/>
      <c r="U13" s="58"/>
      <c r="V13" s="58"/>
      <c r="W13" s="58"/>
      <c r="X13" s="58"/>
      <c r="Y13" s="58"/>
      <c r="Z13" s="58"/>
    </row>
    <row r="14" spans="1:26" ht="16.5" customHeight="1">
      <c r="A14" s="59" t="s">
        <v>215</v>
      </c>
      <c r="B14" s="14" t="s">
        <v>216</v>
      </c>
      <c r="C14" s="14" t="s">
        <v>217</v>
      </c>
      <c r="D14" s="14" t="s">
        <v>218</v>
      </c>
      <c r="E14" s="60" t="s">
        <v>219</v>
      </c>
      <c r="F14" s="60" t="s">
        <v>220</v>
      </c>
      <c r="G14" s="58"/>
      <c r="H14" s="58"/>
      <c r="I14" s="58"/>
      <c r="J14" s="58"/>
      <c r="K14" s="58"/>
      <c r="L14" s="58"/>
      <c r="M14" s="58"/>
      <c r="N14" s="58"/>
      <c r="O14" s="58"/>
      <c r="P14" s="58"/>
      <c r="Q14" s="58"/>
      <c r="R14" s="58"/>
      <c r="S14" s="58"/>
      <c r="T14" s="58"/>
      <c r="U14" s="58"/>
      <c r="V14" s="58"/>
      <c r="W14" s="58"/>
      <c r="X14" s="58"/>
      <c r="Y14" s="58"/>
      <c r="Z14" s="58"/>
    </row>
    <row r="15" spans="1:26" ht="16.5" customHeight="1">
      <c r="A15" s="59" t="s">
        <v>221</v>
      </c>
      <c r="B15" s="14" t="s">
        <v>222</v>
      </c>
      <c r="C15" s="14" t="s">
        <v>223</v>
      </c>
      <c r="D15" s="14" t="s">
        <v>224</v>
      </c>
      <c r="E15" s="60" t="s">
        <v>225</v>
      </c>
      <c r="F15" s="60" t="s">
        <v>226</v>
      </c>
      <c r="G15" s="58"/>
      <c r="H15" s="58"/>
      <c r="I15" s="58"/>
      <c r="J15" s="58"/>
      <c r="K15" s="58"/>
      <c r="L15" s="58"/>
      <c r="M15" s="58"/>
      <c r="N15" s="58"/>
      <c r="O15" s="58"/>
      <c r="P15" s="58"/>
      <c r="Q15" s="58"/>
      <c r="R15" s="58"/>
      <c r="S15" s="58"/>
      <c r="T15" s="58"/>
      <c r="U15" s="58"/>
      <c r="V15" s="58"/>
      <c r="W15" s="58"/>
      <c r="X15" s="58"/>
      <c r="Y15" s="58"/>
      <c r="Z15" s="58"/>
    </row>
    <row r="16" spans="1:26" ht="16.5" customHeight="1">
      <c r="A16" s="59" t="s">
        <v>227</v>
      </c>
      <c r="B16" s="14" t="s">
        <v>228</v>
      </c>
      <c r="C16" s="14" t="s">
        <v>229</v>
      </c>
      <c r="D16" s="14" t="s">
        <v>230</v>
      </c>
      <c r="E16" s="60" t="s">
        <v>231</v>
      </c>
      <c r="F16" s="60" t="s">
        <v>232</v>
      </c>
      <c r="G16" s="58"/>
      <c r="H16" s="58"/>
      <c r="I16" s="58"/>
      <c r="J16" s="58"/>
      <c r="K16" s="58"/>
      <c r="L16" s="58"/>
      <c r="M16" s="58"/>
      <c r="N16" s="58"/>
      <c r="O16" s="58"/>
      <c r="P16" s="58"/>
      <c r="Q16" s="58"/>
      <c r="R16" s="58"/>
      <c r="S16" s="58"/>
      <c r="T16" s="58"/>
      <c r="U16" s="58"/>
      <c r="V16" s="58"/>
      <c r="W16" s="58"/>
      <c r="X16" s="58"/>
      <c r="Y16" s="58"/>
      <c r="Z16" s="58"/>
    </row>
    <row r="17" spans="1:26" ht="16.5" customHeight="1">
      <c r="A17" s="59" t="s">
        <v>5</v>
      </c>
      <c r="B17" s="14" t="s">
        <v>233</v>
      </c>
      <c r="C17" s="62" t="s">
        <v>234</v>
      </c>
      <c r="D17" s="62" t="s">
        <v>235</v>
      </c>
      <c r="E17" s="63" t="s">
        <v>236</v>
      </c>
      <c r="F17" s="60" t="s">
        <v>237</v>
      </c>
      <c r="G17" s="58"/>
      <c r="H17" s="58"/>
      <c r="I17" s="58"/>
      <c r="J17" s="58"/>
      <c r="K17" s="58"/>
      <c r="L17" s="58"/>
      <c r="M17" s="58"/>
      <c r="N17" s="58"/>
      <c r="O17" s="58"/>
      <c r="P17" s="58"/>
      <c r="Q17" s="58"/>
      <c r="R17" s="58"/>
      <c r="S17" s="58"/>
      <c r="T17" s="58"/>
      <c r="U17" s="58"/>
      <c r="V17" s="58"/>
      <c r="W17" s="58"/>
      <c r="X17" s="58"/>
      <c r="Y17" s="58"/>
      <c r="Z17" s="58"/>
    </row>
    <row r="18" spans="1:26" ht="16.5" customHeight="1">
      <c r="A18" s="59" t="s">
        <v>83</v>
      </c>
      <c r="B18" s="60" t="s">
        <v>2826</v>
      </c>
      <c r="C18" s="60" t="s">
        <v>238</v>
      </c>
      <c r="D18" s="60" t="s">
        <v>239</v>
      </c>
      <c r="E18" s="60" t="s">
        <v>240</v>
      </c>
      <c r="F18" s="60" t="s">
        <v>241</v>
      </c>
      <c r="G18" s="58"/>
      <c r="H18" s="58"/>
      <c r="I18" s="58"/>
      <c r="J18" s="58"/>
      <c r="K18" s="58"/>
      <c r="L18" s="58"/>
      <c r="M18" s="58"/>
      <c r="N18" s="58"/>
      <c r="O18" s="58"/>
      <c r="P18" s="58"/>
      <c r="Q18" s="58"/>
      <c r="R18" s="58"/>
      <c r="S18" s="58"/>
      <c r="T18" s="58"/>
      <c r="U18" s="58"/>
      <c r="V18" s="58"/>
      <c r="W18" s="58"/>
      <c r="X18" s="58"/>
      <c r="Y18" s="58"/>
      <c r="Z18" s="58"/>
    </row>
    <row r="19" spans="1:26" ht="16.5" customHeight="1">
      <c r="A19" s="59" t="s">
        <v>82</v>
      </c>
      <c r="B19" s="60" t="s">
        <v>2827</v>
      </c>
      <c r="C19" s="60" t="s">
        <v>242</v>
      </c>
      <c r="D19" s="60" t="s">
        <v>243</v>
      </c>
      <c r="E19" s="60" t="s">
        <v>244</v>
      </c>
      <c r="F19" s="60" t="s">
        <v>245</v>
      </c>
      <c r="G19" s="58"/>
      <c r="H19" s="58"/>
      <c r="I19" s="58"/>
      <c r="J19" s="58"/>
      <c r="K19" s="58"/>
      <c r="L19" s="58"/>
      <c r="M19" s="58"/>
      <c r="N19" s="58"/>
      <c r="O19" s="58"/>
      <c r="P19" s="58"/>
      <c r="Q19" s="58"/>
      <c r="R19" s="58"/>
      <c r="S19" s="58"/>
      <c r="T19" s="58"/>
      <c r="U19" s="58"/>
      <c r="V19" s="58"/>
      <c r="W19" s="58"/>
      <c r="X19" s="58"/>
      <c r="Y19" s="58"/>
      <c r="Z19" s="58"/>
    </row>
    <row r="20" spans="1:26" ht="16.5" customHeight="1">
      <c r="A20" s="59" t="s">
        <v>38</v>
      </c>
      <c r="B20" s="60" t="s">
        <v>40</v>
      </c>
      <c r="C20" s="60"/>
      <c r="D20" s="60"/>
      <c r="E20" s="60"/>
      <c r="F20" s="60" t="s">
        <v>41</v>
      </c>
      <c r="G20" s="58"/>
      <c r="H20" s="58"/>
      <c r="I20" s="58"/>
      <c r="J20" s="58"/>
      <c r="K20" s="58"/>
      <c r="L20" s="58"/>
      <c r="M20" s="58"/>
      <c r="N20" s="58"/>
      <c r="O20" s="58"/>
      <c r="P20" s="58"/>
      <c r="Q20" s="58"/>
      <c r="R20" s="58"/>
      <c r="S20" s="58"/>
      <c r="T20" s="58"/>
      <c r="U20" s="58"/>
      <c r="V20" s="58"/>
      <c r="W20" s="58"/>
      <c r="X20" s="58"/>
      <c r="Y20" s="58"/>
      <c r="Z20" s="58"/>
    </row>
    <row r="21" spans="1:26" ht="16.5" customHeight="1">
      <c r="A21" s="59"/>
      <c r="B21" s="60"/>
      <c r="C21" s="60"/>
      <c r="D21" s="60"/>
      <c r="E21" s="60"/>
      <c r="F21" s="58"/>
      <c r="G21" s="58"/>
      <c r="H21" s="58"/>
      <c r="I21" s="58"/>
      <c r="J21" s="58"/>
      <c r="K21" s="58"/>
      <c r="L21" s="58"/>
      <c r="M21" s="58"/>
      <c r="N21" s="58"/>
      <c r="O21" s="58"/>
      <c r="P21" s="58"/>
      <c r="Q21" s="58"/>
      <c r="R21" s="58"/>
      <c r="S21" s="58"/>
      <c r="T21" s="58"/>
      <c r="U21" s="58"/>
      <c r="V21" s="58"/>
      <c r="W21" s="58"/>
      <c r="X21" s="58"/>
      <c r="Y21" s="58"/>
      <c r="Z21" s="58"/>
    </row>
    <row r="22" spans="1:26" ht="16.5" customHeight="1">
      <c r="A22" s="59"/>
      <c r="B22" s="60"/>
      <c r="C22" s="60"/>
      <c r="D22" s="60"/>
      <c r="E22" s="60"/>
      <c r="F22" s="58"/>
      <c r="G22" s="58"/>
      <c r="H22" s="58"/>
      <c r="I22" s="58"/>
      <c r="J22" s="58"/>
      <c r="K22" s="58"/>
      <c r="L22" s="58"/>
      <c r="M22" s="58"/>
      <c r="N22" s="58"/>
      <c r="O22" s="58"/>
      <c r="P22" s="58"/>
      <c r="Q22" s="58"/>
      <c r="R22" s="58"/>
      <c r="S22" s="58"/>
      <c r="T22" s="58"/>
      <c r="U22" s="58"/>
      <c r="V22" s="58"/>
      <c r="W22" s="58"/>
      <c r="X22" s="58"/>
      <c r="Y22" s="58"/>
      <c r="Z22" s="58"/>
    </row>
    <row r="23" spans="1:26" ht="16.5" customHeight="1">
      <c r="A23" s="59"/>
      <c r="B23" s="60"/>
      <c r="C23" s="60"/>
      <c r="D23" s="60"/>
      <c r="E23" s="60"/>
      <c r="F23" s="58"/>
      <c r="G23" s="58"/>
      <c r="H23" s="58"/>
      <c r="I23" s="58"/>
      <c r="J23" s="58"/>
      <c r="K23" s="58"/>
      <c r="L23" s="58"/>
      <c r="M23" s="58"/>
      <c r="N23" s="58"/>
      <c r="O23" s="58"/>
      <c r="P23" s="58"/>
      <c r="Q23" s="58"/>
      <c r="R23" s="58"/>
      <c r="S23" s="58"/>
      <c r="T23" s="58"/>
      <c r="U23" s="58"/>
      <c r="V23" s="58"/>
      <c r="W23" s="58"/>
      <c r="X23" s="58"/>
      <c r="Y23" s="58"/>
      <c r="Z23" s="58"/>
    </row>
    <row r="24" spans="1:26" ht="16.5" customHeight="1">
      <c r="A24" s="59"/>
      <c r="B24" s="60"/>
      <c r="C24" s="60"/>
      <c r="D24" s="60"/>
      <c r="E24" s="60"/>
      <c r="F24" s="58"/>
      <c r="G24" s="58"/>
      <c r="H24" s="58"/>
      <c r="I24" s="58"/>
      <c r="J24" s="58"/>
      <c r="K24" s="58"/>
      <c r="L24" s="58"/>
      <c r="M24" s="58"/>
      <c r="N24" s="58"/>
      <c r="O24" s="58"/>
      <c r="P24" s="58"/>
      <c r="Q24" s="58"/>
      <c r="R24" s="58"/>
      <c r="S24" s="58"/>
      <c r="T24" s="58"/>
      <c r="U24" s="58"/>
      <c r="V24" s="58"/>
      <c r="W24" s="58"/>
      <c r="X24" s="58"/>
      <c r="Y24" s="58"/>
      <c r="Z24" s="58"/>
    </row>
    <row r="25" spans="1:26" ht="16.5" customHeight="1">
      <c r="A25" s="59"/>
      <c r="B25" s="60"/>
      <c r="C25" s="60"/>
      <c r="D25" s="60"/>
      <c r="E25" s="60"/>
      <c r="F25" s="58"/>
      <c r="G25" s="58"/>
      <c r="H25" s="58"/>
      <c r="I25" s="58"/>
      <c r="J25" s="58"/>
      <c r="K25" s="58"/>
      <c r="L25" s="58"/>
      <c r="M25" s="58"/>
      <c r="N25" s="58"/>
      <c r="O25" s="58"/>
      <c r="P25" s="58"/>
      <c r="Q25" s="58"/>
      <c r="R25" s="58"/>
      <c r="S25" s="58"/>
      <c r="T25" s="58"/>
      <c r="U25" s="58"/>
      <c r="V25" s="58"/>
      <c r="W25" s="58"/>
      <c r="X25" s="58"/>
      <c r="Y25" s="58"/>
      <c r="Z25" s="58"/>
    </row>
    <row r="26" spans="1:26" ht="16.5" customHeight="1">
      <c r="A26" s="59"/>
      <c r="B26" s="60"/>
      <c r="C26" s="60"/>
      <c r="D26" s="60"/>
      <c r="E26" s="60"/>
      <c r="F26" s="58"/>
      <c r="G26" s="58"/>
      <c r="H26" s="58"/>
      <c r="I26" s="58"/>
      <c r="J26" s="58"/>
      <c r="K26" s="58"/>
      <c r="L26" s="58"/>
      <c r="M26" s="58"/>
      <c r="N26" s="58"/>
      <c r="O26" s="58"/>
      <c r="P26" s="58"/>
      <c r="Q26" s="58"/>
      <c r="R26" s="58"/>
      <c r="S26" s="58"/>
      <c r="T26" s="58"/>
      <c r="U26" s="58"/>
      <c r="V26" s="58"/>
      <c r="W26" s="58"/>
      <c r="X26" s="58"/>
      <c r="Y26" s="58"/>
      <c r="Z26" s="58"/>
    </row>
    <row r="27" spans="1:26" ht="16.5" customHeight="1">
      <c r="A27" s="59"/>
      <c r="B27" s="60"/>
      <c r="C27" s="60"/>
      <c r="D27" s="60"/>
      <c r="E27" s="60"/>
      <c r="F27" s="58"/>
      <c r="G27" s="58"/>
      <c r="H27" s="58"/>
      <c r="I27" s="58"/>
      <c r="J27" s="58"/>
      <c r="K27" s="58"/>
      <c r="L27" s="58"/>
      <c r="M27" s="58"/>
      <c r="N27" s="58"/>
      <c r="O27" s="58"/>
      <c r="P27" s="58"/>
      <c r="Q27" s="58"/>
      <c r="R27" s="58"/>
      <c r="S27" s="58"/>
      <c r="T27" s="58"/>
      <c r="U27" s="58"/>
      <c r="V27" s="58"/>
      <c r="W27" s="58"/>
      <c r="X27" s="58"/>
      <c r="Y27" s="58"/>
      <c r="Z27" s="58"/>
    </row>
    <row r="28" spans="1:26" ht="16.5" customHeight="1">
      <c r="A28" s="59"/>
      <c r="B28" s="60"/>
      <c r="C28" s="60"/>
      <c r="D28" s="60"/>
      <c r="E28" s="60"/>
      <c r="F28" s="58"/>
      <c r="G28" s="58"/>
      <c r="H28" s="58"/>
      <c r="I28" s="58"/>
      <c r="J28" s="58"/>
      <c r="K28" s="58"/>
      <c r="L28" s="58"/>
      <c r="M28" s="58"/>
      <c r="N28" s="58"/>
      <c r="O28" s="58"/>
      <c r="P28" s="58"/>
      <c r="Q28" s="58"/>
      <c r="R28" s="58"/>
      <c r="S28" s="58"/>
      <c r="T28" s="58"/>
      <c r="U28" s="58"/>
      <c r="V28" s="58"/>
      <c r="W28" s="58"/>
      <c r="X28" s="58"/>
      <c r="Y28" s="58"/>
      <c r="Z28" s="58"/>
    </row>
    <row r="29" spans="1:26" ht="16.5" customHeight="1">
      <c r="A29" s="59"/>
      <c r="B29" s="60"/>
      <c r="C29" s="60"/>
      <c r="D29" s="60"/>
      <c r="E29" s="60"/>
      <c r="F29" s="58"/>
      <c r="G29" s="58"/>
      <c r="H29" s="58"/>
      <c r="I29" s="58"/>
      <c r="J29" s="58"/>
      <c r="K29" s="58"/>
      <c r="L29" s="58"/>
      <c r="M29" s="58"/>
      <c r="N29" s="58"/>
      <c r="O29" s="58"/>
      <c r="P29" s="58"/>
      <c r="Q29" s="58"/>
      <c r="R29" s="58"/>
      <c r="S29" s="58"/>
      <c r="T29" s="58"/>
      <c r="U29" s="58"/>
      <c r="V29" s="58"/>
      <c r="W29" s="58"/>
      <c r="X29" s="58"/>
      <c r="Y29" s="58"/>
      <c r="Z29" s="58"/>
    </row>
    <row r="30" spans="1:26" ht="16.5" customHeight="1">
      <c r="A30" s="59"/>
      <c r="B30" s="60"/>
      <c r="C30" s="60"/>
      <c r="D30" s="60"/>
      <c r="E30" s="60"/>
      <c r="F30" s="58"/>
      <c r="G30" s="58"/>
      <c r="H30" s="58"/>
      <c r="I30" s="58"/>
      <c r="J30" s="58"/>
      <c r="K30" s="58"/>
      <c r="L30" s="58"/>
      <c r="M30" s="58"/>
      <c r="N30" s="58"/>
      <c r="O30" s="58"/>
      <c r="P30" s="58"/>
      <c r="Q30" s="58"/>
      <c r="R30" s="58"/>
      <c r="S30" s="58"/>
      <c r="T30" s="58"/>
      <c r="U30" s="58"/>
      <c r="V30" s="58"/>
      <c r="W30" s="58"/>
      <c r="X30" s="58"/>
      <c r="Y30" s="58"/>
      <c r="Z30" s="58"/>
    </row>
    <row r="31" spans="1:26" ht="16.5" customHeight="1">
      <c r="A31" s="59"/>
      <c r="B31" s="60"/>
      <c r="C31" s="60"/>
      <c r="D31" s="60"/>
      <c r="E31" s="60"/>
      <c r="F31" s="58"/>
      <c r="G31" s="58"/>
      <c r="H31" s="58"/>
      <c r="I31" s="58"/>
      <c r="J31" s="58"/>
      <c r="K31" s="58"/>
      <c r="L31" s="58"/>
      <c r="M31" s="58"/>
      <c r="N31" s="58"/>
      <c r="O31" s="58"/>
      <c r="P31" s="58"/>
      <c r="Q31" s="58"/>
      <c r="R31" s="58"/>
      <c r="S31" s="58"/>
      <c r="T31" s="58"/>
      <c r="U31" s="58"/>
      <c r="V31" s="58"/>
      <c r="W31" s="58"/>
      <c r="X31" s="58"/>
      <c r="Y31" s="58"/>
      <c r="Z31" s="58"/>
    </row>
    <row r="32" spans="1:26" ht="16.5" customHeight="1">
      <c r="A32" s="59"/>
      <c r="B32" s="60"/>
      <c r="C32" s="60"/>
      <c r="D32" s="60"/>
      <c r="E32" s="60"/>
      <c r="F32" s="58"/>
      <c r="G32" s="58"/>
      <c r="H32" s="58"/>
      <c r="I32" s="58"/>
      <c r="J32" s="58"/>
      <c r="K32" s="58"/>
      <c r="L32" s="58"/>
      <c r="M32" s="58"/>
      <c r="N32" s="58"/>
      <c r="O32" s="58"/>
      <c r="P32" s="58"/>
      <c r="Q32" s="58"/>
      <c r="R32" s="58"/>
      <c r="S32" s="58"/>
      <c r="T32" s="58"/>
      <c r="U32" s="58"/>
      <c r="V32" s="58"/>
      <c r="W32" s="58"/>
      <c r="X32" s="58"/>
      <c r="Y32" s="58"/>
      <c r="Z32" s="58"/>
    </row>
    <row r="33" spans="1:26" ht="16.5" customHeight="1">
      <c r="A33" s="59"/>
      <c r="B33" s="60"/>
      <c r="C33" s="60"/>
      <c r="D33" s="60"/>
      <c r="E33" s="60"/>
      <c r="F33" s="58"/>
      <c r="G33" s="58"/>
      <c r="H33" s="58"/>
      <c r="I33" s="58"/>
      <c r="J33" s="58"/>
      <c r="K33" s="58"/>
      <c r="L33" s="58"/>
      <c r="M33" s="58"/>
      <c r="N33" s="58"/>
      <c r="O33" s="58"/>
      <c r="P33" s="58"/>
      <c r="Q33" s="58"/>
      <c r="R33" s="58"/>
      <c r="S33" s="58"/>
      <c r="T33" s="58"/>
      <c r="U33" s="58"/>
      <c r="V33" s="58"/>
      <c r="W33" s="58"/>
      <c r="X33" s="58"/>
      <c r="Y33" s="58"/>
      <c r="Z33" s="58"/>
    </row>
    <row r="34" spans="1:26" ht="16.5" customHeight="1">
      <c r="A34" s="59"/>
      <c r="B34" s="60"/>
      <c r="C34" s="60"/>
      <c r="D34" s="60"/>
      <c r="E34" s="60"/>
      <c r="F34" s="58"/>
      <c r="G34" s="58"/>
      <c r="H34" s="58"/>
      <c r="I34" s="58"/>
      <c r="J34" s="58"/>
      <c r="K34" s="58"/>
      <c r="L34" s="58"/>
      <c r="M34" s="58"/>
      <c r="N34" s="58"/>
      <c r="O34" s="58"/>
      <c r="P34" s="58"/>
      <c r="Q34" s="58"/>
      <c r="R34" s="58"/>
      <c r="S34" s="58"/>
      <c r="T34" s="58"/>
      <c r="U34" s="58"/>
      <c r="V34" s="58"/>
      <c r="W34" s="58"/>
      <c r="X34" s="58"/>
      <c r="Y34" s="58"/>
      <c r="Z34" s="58"/>
    </row>
    <row r="35" spans="1:26" ht="16.5" customHeight="1">
      <c r="A35" s="59"/>
      <c r="B35" s="60"/>
      <c r="C35" s="60"/>
      <c r="D35" s="60"/>
      <c r="E35" s="60"/>
      <c r="F35" s="58"/>
      <c r="G35" s="58"/>
      <c r="H35" s="58"/>
      <c r="I35" s="58"/>
      <c r="J35" s="58"/>
      <c r="K35" s="58"/>
      <c r="L35" s="58"/>
      <c r="M35" s="58"/>
      <c r="N35" s="58"/>
      <c r="O35" s="58"/>
      <c r="P35" s="58"/>
      <c r="Q35" s="58"/>
      <c r="R35" s="58"/>
      <c r="S35" s="58"/>
      <c r="T35" s="58"/>
      <c r="U35" s="58"/>
      <c r="V35" s="58"/>
      <c r="W35" s="58"/>
      <c r="X35" s="58"/>
      <c r="Y35" s="58"/>
      <c r="Z35" s="58"/>
    </row>
    <row r="36" spans="1:26" ht="16.5" customHeight="1">
      <c r="A36" s="59"/>
      <c r="B36" s="60"/>
      <c r="C36" s="60"/>
      <c r="D36" s="60"/>
      <c r="E36" s="60"/>
      <c r="F36" s="58"/>
      <c r="G36" s="58"/>
      <c r="H36" s="58"/>
      <c r="I36" s="58"/>
      <c r="J36" s="58"/>
      <c r="K36" s="58"/>
      <c r="L36" s="58"/>
      <c r="M36" s="58"/>
      <c r="N36" s="58"/>
      <c r="O36" s="58"/>
      <c r="P36" s="58"/>
      <c r="Q36" s="58"/>
      <c r="R36" s="58"/>
      <c r="S36" s="58"/>
      <c r="T36" s="58"/>
      <c r="U36" s="58"/>
      <c r="V36" s="58"/>
      <c r="W36" s="58"/>
      <c r="X36" s="58"/>
      <c r="Y36" s="58"/>
      <c r="Z36" s="58"/>
    </row>
    <row r="37" spans="1:26" ht="16.5" customHeight="1">
      <c r="A37" s="59"/>
      <c r="B37" s="60"/>
      <c r="C37" s="60"/>
      <c r="D37" s="60"/>
      <c r="E37" s="60"/>
      <c r="F37" s="58"/>
      <c r="G37" s="58"/>
      <c r="H37" s="58"/>
      <c r="I37" s="58"/>
      <c r="J37" s="58"/>
      <c r="K37" s="58"/>
      <c r="L37" s="58"/>
      <c r="M37" s="58"/>
      <c r="N37" s="58"/>
      <c r="O37" s="58"/>
      <c r="P37" s="58"/>
      <c r="Q37" s="58"/>
      <c r="R37" s="58"/>
      <c r="S37" s="58"/>
      <c r="T37" s="58"/>
      <c r="U37" s="58"/>
      <c r="V37" s="58"/>
      <c r="W37" s="58"/>
      <c r="X37" s="58"/>
      <c r="Y37" s="58"/>
      <c r="Z37" s="58"/>
    </row>
    <row r="38" spans="1:26" ht="16.5" customHeight="1">
      <c r="A38" s="59"/>
      <c r="B38" s="60"/>
      <c r="C38" s="60"/>
      <c r="D38" s="60"/>
      <c r="E38" s="60"/>
      <c r="F38" s="58"/>
      <c r="G38" s="58"/>
      <c r="H38" s="58"/>
      <c r="I38" s="58"/>
      <c r="J38" s="58"/>
      <c r="K38" s="58"/>
      <c r="L38" s="58"/>
      <c r="M38" s="58"/>
      <c r="N38" s="58"/>
      <c r="O38" s="58"/>
      <c r="P38" s="58"/>
      <c r="Q38" s="58"/>
      <c r="R38" s="58"/>
      <c r="S38" s="58"/>
      <c r="T38" s="58"/>
      <c r="U38" s="58"/>
      <c r="V38" s="58"/>
      <c r="W38" s="58"/>
      <c r="X38" s="58"/>
      <c r="Y38" s="58"/>
      <c r="Z38" s="58"/>
    </row>
    <row r="39" spans="1:26" ht="16.5" customHeight="1">
      <c r="A39" s="59"/>
      <c r="B39" s="60"/>
      <c r="C39" s="60"/>
      <c r="D39" s="60"/>
      <c r="E39" s="60"/>
      <c r="F39" s="58"/>
      <c r="G39" s="58"/>
      <c r="H39" s="58"/>
      <c r="I39" s="58"/>
      <c r="J39" s="58"/>
      <c r="K39" s="58"/>
      <c r="L39" s="58"/>
      <c r="M39" s="58"/>
      <c r="N39" s="58"/>
      <c r="O39" s="58"/>
      <c r="P39" s="58"/>
      <c r="Q39" s="58"/>
      <c r="R39" s="58"/>
      <c r="S39" s="58"/>
      <c r="T39" s="58"/>
      <c r="U39" s="58"/>
      <c r="V39" s="58"/>
      <c r="W39" s="58"/>
      <c r="X39" s="58"/>
      <c r="Y39" s="58"/>
      <c r="Z39" s="58"/>
    </row>
    <row r="40" spans="1:26" ht="16.5" customHeight="1">
      <c r="A40" s="59"/>
      <c r="B40" s="60"/>
      <c r="C40" s="60"/>
      <c r="D40" s="60"/>
      <c r="E40" s="60"/>
      <c r="F40" s="58"/>
      <c r="G40" s="58"/>
      <c r="H40" s="58"/>
      <c r="I40" s="58"/>
      <c r="J40" s="58"/>
      <c r="K40" s="58"/>
      <c r="L40" s="58"/>
      <c r="M40" s="58"/>
      <c r="N40" s="58"/>
      <c r="O40" s="58"/>
      <c r="P40" s="58"/>
      <c r="Q40" s="58"/>
      <c r="R40" s="58"/>
      <c r="S40" s="58"/>
      <c r="T40" s="58"/>
      <c r="U40" s="58"/>
      <c r="V40" s="58"/>
      <c r="W40" s="58"/>
      <c r="X40" s="58"/>
      <c r="Y40" s="58"/>
      <c r="Z40" s="58"/>
    </row>
    <row r="41" spans="1:26" ht="16.5" customHeight="1">
      <c r="A41" s="59"/>
      <c r="B41" s="60"/>
      <c r="C41" s="60"/>
      <c r="D41" s="60"/>
      <c r="E41" s="60"/>
      <c r="F41" s="58"/>
      <c r="G41" s="58"/>
      <c r="H41" s="58"/>
      <c r="I41" s="58"/>
      <c r="J41" s="58"/>
      <c r="K41" s="58"/>
      <c r="L41" s="58"/>
      <c r="M41" s="58"/>
      <c r="N41" s="58"/>
      <c r="O41" s="58"/>
      <c r="P41" s="58"/>
      <c r="Q41" s="58"/>
      <c r="R41" s="58"/>
      <c r="S41" s="58"/>
      <c r="T41" s="58"/>
      <c r="U41" s="58"/>
      <c r="V41" s="58"/>
      <c r="W41" s="58"/>
      <c r="X41" s="58"/>
      <c r="Y41" s="58"/>
      <c r="Z41" s="58"/>
    </row>
    <row r="42" spans="1:26" ht="16.5" customHeight="1">
      <c r="A42" s="59"/>
      <c r="B42" s="60"/>
      <c r="C42" s="60"/>
      <c r="D42" s="60"/>
      <c r="E42" s="60"/>
      <c r="F42" s="58"/>
      <c r="G42" s="58"/>
      <c r="H42" s="58"/>
      <c r="I42" s="58"/>
      <c r="J42" s="58"/>
      <c r="K42" s="58"/>
      <c r="L42" s="58"/>
      <c r="M42" s="58"/>
      <c r="N42" s="58"/>
      <c r="O42" s="58"/>
      <c r="P42" s="58"/>
      <c r="Q42" s="58"/>
      <c r="R42" s="58"/>
      <c r="S42" s="58"/>
      <c r="T42" s="58"/>
      <c r="U42" s="58"/>
      <c r="V42" s="58"/>
      <c r="W42" s="58"/>
      <c r="X42" s="58"/>
      <c r="Y42" s="58"/>
      <c r="Z42" s="58"/>
    </row>
    <row r="43" spans="1:26" ht="16.5" customHeight="1">
      <c r="A43" s="59"/>
      <c r="B43" s="60"/>
      <c r="C43" s="60"/>
      <c r="D43" s="60"/>
      <c r="E43" s="60"/>
      <c r="F43" s="58"/>
      <c r="G43" s="58"/>
      <c r="H43" s="58"/>
      <c r="I43" s="58"/>
      <c r="J43" s="58"/>
      <c r="K43" s="58"/>
      <c r="L43" s="58"/>
      <c r="M43" s="58"/>
      <c r="N43" s="58"/>
      <c r="O43" s="58"/>
      <c r="P43" s="58"/>
      <c r="Q43" s="58"/>
      <c r="R43" s="58"/>
      <c r="S43" s="58"/>
      <c r="T43" s="58"/>
      <c r="U43" s="58"/>
      <c r="V43" s="58"/>
      <c r="W43" s="58"/>
      <c r="X43" s="58"/>
      <c r="Y43" s="58"/>
      <c r="Z43" s="58"/>
    </row>
    <row r="44" spans="1:26" ht="16.5" customHeight="1">
      <c r="A44" s="59"/>
      <c r="B44" s="60"/>
      <c r="C44" s="60"/>
      <c r="D44" s="60"/>
      <c r="E44" s="60"/>
      <c r="F44" s="58"/>
      <c r="G44" s="58"/>
      <c r="H44" s="58"/>
      <c r="I44" s="58"/>
      <c r="J44" s="58"/>
      <c r="K44" s="58"/>
      <c r="L44" s="58"/>
      <c r="M44" s="58"/>
      <c r="N44" s="58"/>
      <c r="O44" s="58"/>
      <c r="P44" s="58"/>
      <c r="Q44" s="58"/>
      <c r="R44" s="58"/>
      <c r="S44" s="58"/>
      <c r="T44" s="58"/>
      <c r="U44" s="58"/>
      <c r="V44" s="58"/>
      <c r="W44" s="58"/>
      <c r="X44" s="58"/>
      <c r="Y44" s="58"/>
      <c r="Z44" s="58"/>
    </row>
    <row r="45" spans="1:26" ht="16.5" customHeight="1">
      <c r="A45" s="59"/>
      <c r="B45" s="60"/>
      <c r="C45" s="60"/>
      <c r="D45" s="60"/>
      <c r="E45" s="60"/>
      <c r="F45" s="58"/>
      <c r="G45" s="58"/>
      <c r="H45" s="58"/>
      <c r="I45" s="58"/>
      <c r="J45" s="58"/>
      <c r="K45" s="58"/>
      <c r="L45" s="58"/>
      <c r="M45" s="58"/>
      <c r="N45" s="58"/>
      <c r="O45" s="58"/>
      <c r="P45" s="58"/>
      <c r="Q45" s="58"/>
      <c r="R45" s="58"/>
      <c r="S45" s="58"/>
      <c r="T45" s="58"/>
      <c r="U45" s="58"/>
      <c r="V45" s="58"/>
      <c r="W45" s="58"/>
      <c r="X45" s="58"/>
      <c r="Y45" s="58"/>
      <c r="Z45" s="58"/>
    </row>
    <row r="46" spans="1:26" ht="16.5" customHeight="1">
      <c r="A46" s="59"/>
      <c r="B46" s="60"/>
      <c r="C46" s="60"/>
      <c r="D46" s="60"/>
      <c r="E46" s="60"/>
      <c r="F46" s="58"/>
      <c r="G46" s="58"/>
      <c r="H46" s="58"/>
      <c r="I46" s="58"/>
      <c r="J46" s="58"/>
      <c r="K46" s="58"/>
      <c r="L46" s="58"/>
      <c r="M46" s="58"/>
      <c r="N46" s="58"/>
      <c r="O46" s="58"/>
      <c r="P46" s="58"/>
      <c r="Q46" s="58"/>
      <c r="R46" s="58"/>
      <c r="S46" s="58"/>
      <c r="T46" s="58"/>
      <c r="U46" s="58"/>
      <c r="V46" s="58"/>
      <c r="W46" s="58"/>
      <c r="X46" s="58"/>
      <c r="Y46" s="58"/>
      <c r="Z46" s="58"/>
    </row>
    <row r="47" spans="1:26" ht="16.5" customHeight="1">
      <c r="A47" s="59"/>
      <c r="B47" s="60"/>
      <c r="C47" s="60"/>
      <c r="D47" s="60"/>
      <c r="E47" s="60"/>
      <c r="F47" s="58"/>
      <c r="G47" s="58"/>
      <c r="H47" s="58"/>
      <c r="I47" s="58"/>
      <c r="J47" s="58"/>
      <c r="K47" s="58"/>
      <c r="L47" s="58"/>
      <c r="M47" s="58"/>
      <c r="N47" s="58"/>
      <c r="O47" s="58"/>
      <c r="P47" s="58"/>
      <c r="Q47" s="58"/>
      <c r="R47" s="58"/>
      <c r="S47" s="58"/>
      <c r="T47" s="58"/>
      <c r="U47" s="58"/>
      <c r="V47" s="58"/>
      <c r="W47" s="58"/>
      <c r="X47" s="58"/>
      <c r="Y47" s="58"/>
      <c r="Z47" s="58"/>
    </row>
    <row r="48" spans="1:26" ht="16.5" customHeight="1">
      <c r="A48" s="59"/>
      <c r="B48" s="60"/>
      <c r="C48" s="60"/>
      <c r="D48" s="60"/>
      <c r="E48" s="60"/>
      <c r="F48" s="58"/>
      <c r="G48" s="58"/>
      <c r="H48" s="58"/>
      <c r="I48" s="58"/>
      <c r="J48" s="58"/>
      <c r="K48" s="58"/>
      <c r="L48" s="58"/>
      <c r="M48" s="58"/>
      <c r="N48" s="58"/>
      <c r="O48" s="58"/>
      <c r="P48" s="58"/>
      <c r="Q48" s="58"/>
      <c r="R48" s="58"/>
      <c r="S48" s="58"/>
      <c r="T48" s="58"/>
      <c r="U48" s="58"/>
      <c r="V48" s="58"/>
      <c r="W48" s="58"/>
      <c r="X48" s="58"/>
      <c r="Y48" s="58"/>
      <c r="Z48" s="58"/>
    </row>
    <row r="49" spans="1:26" ht="16.5" customHeight="1">
      <c r="A49" s="59"/>
      <c r="B49" s="60"/>
      <c r="C49" s="60"/>
      <c r="D49" s="60"/>
      <c r="E49" s="60"/>
      <c r="F49" s="58"/>
      <c r="G49" s="58"/>
      <c r="H49" s="58"/>
      <c r="I49" s="58"/>
      <c r="J49" s="58"/>
      <c r="K49" s="58"/>
      <c r="L49" s="58"/>
      <c r="M49" s="58"/>
      <c r="N49" s="58"/>
      <c r="O49" s="58"/>
      <c r="P49" s="58"/>
      <c r="Q49" s="58"/>
      <c r="R49" s="58"/>
      <c r="S49" s="58"/>
      <c r="T49" s="58"/>
      <c r="U49" s="58"/>
      <c r="V49" s="58"/>
      <c r="W49" s="58"/>
      <c r="X49" s="58"/>
      <c r="Y49" s="58"/>
      <c r="Z49" s="58"/>
    </row>
    <row r="50" spans="1:26" ht="16.5" customHeight="1">
      <c r="A50" s="59"/>
      <c r="B50" s="60"/>
      <c r="C50" s="60"/>
      <c r="D50" s="60"/>
      <c r="E50" s="60"/>
      <c r="F50" s="58"/>
      <c r="G50" s="58"/>
      <c r="H50" s="58"/>
      <c r="I50" s="58"/>
      <c r="J50" s="58"/>
      <c r="K50" s="58"/>
      <c r="L50" s="58"/>
      <c r="M50" s="58"/>
      <c r="N50" s="58"/>
      <c r="O50" s="58"/>
      <c r="P50" s="58"/>
      <c r="Q50" s="58"/>
      <c r="R50" s="58"/>
      <c r="S50" s="58"/>
      <c r="T50" s="58"/>
      <c r="U50" s="58"/>
      <c r="V50" s="58"/>
      <c r="W50" s="58"/>
      <c r="X50" s="58"/>
      <c r="Y50" s="58"/>
      <c r="Z50" s="58"/>
    </row>
    <row r="51" spans="1:26" ht="16.5" customHeight="1">
      <c r="A51" s="59"/>
      <c r="B51" s="60"/>
      <c r="C51" s="60"/>
      <c r="D51" s="60"/>
      <c r="E51" s="60"/>
      <c r="F51" s="58"/>
      <c r="G51" s="58"/>
      <c r="H51" s="58"/>
      <c r="I51" s="58"/>
      <c r="J51" s="58"/>
      <c r="K51" s="58"/>
      <c r="L51" s="58"/>
      <c r="M51" s="58"/>
      <c r="N51" s="58"/>
      <c r="O51" s="58"/>
      <c r="P51" s="58"/>
      <c r="Q51" s="58"/>
      <c r="R51" s="58"/>
      <c r="S51" s="58"/>
      <c r="T51" s="58"/>
      <c r="U51" s="58"/>
      <c r="V51" s="58"/>
      <c r="W51" s="58"/>
      <c r="X51" s="58"/>
      <c r="Y51" s="58"/>
      <c r="Z51" s="58"/>
    </row>
    <row r="52" spans="1:26" ht="16.5" customHeight="1">
      <c r="A52" s="59"/>
      <c r="B52" s="60"/>
      <c r="C52" s="60"/>
      <c r="D52" s="60"/>
      <c r="E52" s="60"/>
      <c r="F52" s="58"/>
      <c r="G52" s="58"/>
      <c r="H52" s="58"/>
      <c r="I52" s="58"/>
      <c r="J52" s="58"/>
      <c r="K52" s="58"/>
      <c r="L52" s="58"/>
      <c r="M52" s="58"/>
      <c r="N52" s="58"/>
      <c r="O52" s="58"/>
      <c r="P52" s="58"/>
      <c r="Q52" s="58"/>
      <c r="R52" s="58"/>
      <c r="S52" s="58"/>
      <c r="T52" s="58"/>
      <c r="U52" s="58"/>
      <c r="V52" s="58"/>
      <c r="W52" s="58"/>
      <c r="X52" s="58"/>
      <c r="Y52" s="58"/>
      <c r="Z52" s="58"/>
    </row>
    <row r="53" spans="1:26" ht="16.5" customHeight="1">
      <c r="A53" s="59"/>
      <c r="B53" s="60"/>
      <c r="C53" s="60"/>
      <c r="D53" s="60"/>
      <c r="E53" s="60"/>
      <c r="F53" s="58"/>
      <c r="G53" s="58"/>
      <c r="H53" s="58"/>
      <c r="I53" s="58"/>
      <c r="J53" s="58"/>
      <c r="K53" s="58"/>
      <c r="L53" s="58"/>
      <c r="M53" s="58"/>
      <c r="N53" s="58"/>
      <c r="O53" s="58"/>
      <c r="P53" s="58"/>
      <c r="Q53" s="58"/>
      <c r="R53" s="58"/>
      <c r="S53" s="58"/>
      <c r="T53" s="58"/>
      <c r="U53" s="58"/>
      <c r="V53" s="58"/>
      <c r="W53" s="58"/>
      <c r="X53" s="58"/>
      <c r="Y53" s="58"/>
      <c r="Z53" s="58"/>
    </row>
    <row r="54" spans="1:26" ht="16.5" customHeight="1">
      <c r="A54" s="59"/>
      <c r="B54" s="60"/>
      <c r="C54" s="60"/>
      <c r="D54" s="60"/>
      <c r="E54" s="60"/>
      <c r="F54" s="58"/>
      <c r="G54" s="58"/>
      <c r="H54" s="58"/>
      <c r="I54" s="58"/>
      <c r="J54" s="58"/>
      <c r="K54" s="58"/>
      <c r="L54" s="58"/>
      <c r="M54" s="58"/>
      <c r="N54" s="58"/>
      <c r="O54" s="58"/>
      <c r="P54" s="58"/>
      <c r="Q54" s="58"/>
      <c r="R54" s="58"/>
      <c r="S54" s="58"/>
      <c r="T54" s="58"/>
      <c r="U54" s="58"/>
      <c r="V54" s="58"/>
      <c r="W54" s="58"/>
      <c r="X54" s="58"/>
      <c r="Y54" s="58"/>
      <c r="Z54" s="58"/>
    </row>
    <row r="55" spans="1:26" ht="16.5" customHeight="1">
      <c r="A55" s="59"/>
      <c r="B55" s="60"/>
      <c r="C55" s="60"/>
      <c r="D55" s="60"/>
      <c r="E55" s="60"/>
      <c r="F55" s="58"/>
      <c r="G55" s="58"/>
      <c r="H55" s="58"/>
      <c r="I55" s="58"/>
      <c r="J55" s="58"/>
      <c r="K55" s="58"/>
      <c r="L55" s="58"/>
      <c r="M55" s="58"/>
      <c r="N55" s="58"/>
      <c r="O55" s="58"/>
      <c r="P55" s="58"/>
      <c r="Q55" s="58"/>
      <c r="R55" s="58"/>
      <c r="S55" s="58"/>
      <c r="T55" s="58"/>
      <c r="U55" s="58"/>
      <c r="V55" s="58"/>
      <c r="W55" s="58"/>
      <c r="X55" s="58"/>
      <c r="Y55" s="58"/>
      <c r="Z55" s="58"/>
    </row>
    <row r="56" spans="1:26" ht="16.5" customHeight="1">
      <c r="A56" s="59"/>
      <c r="B56" s="60"/>
      <c r="C56" s="60"/>
      <c r="D56" s="60"/>
      <c r="E56" s="60"/>
      <c r="F56" s="58"/>
      <c r="G56" s="58"/>
      <c r="H56" s="58"/>
      <c r="I56" s="58"/>
      <c r="J56" s="58"/>
      <c r="K56" s="58"/>
      <c r="L56" s="58"/>
      <c r="M56" s="58"/>
      <c r="N56" s="58"/>
      <c r="O56" s="58"/>
      <c r="P56" s="58"/>
      <c r="Q56" s="58"/>
      <c r="R56" s="58"/>
      <c r="S56" s="58"/>
      <c r="T56" s="58"/>
      <c r="U56" s="58"/>
      <c r="V56" s="58"/>
      <c r="W56" s="58"/>
      <c r="X56" s="58"/>
      <c r="Y56" s="58"/>
      <c r="Z56" s="58"/>
    </row>
    <row r="57" spans="1:26" ht="16.5" customHeight="1">
      <c r="A57" s="59"/>
      <c r="B57" s="60"/>
      <c r="C57" s="60"/>
      <c r="D57" s="60"/>
      <c r="E57" s="60"/>
      <c r="F57" s="58"/>
      <c r="G57" s="58"/>
      <c r="H57" s="58"/>
      <c r="I57" s="58"/>
      <c r="J57" s="58"/>
      <c r="K57" s="58"/>
      <c r="L57" s="58"/>
      <c r="M57" s="58"/>
      <c r="N57" s="58"/>
      <c r="O57" s="58"/>
      <c r="P57" s="58"/>
      <c r="Q57" s="58"/>
      <c r="R57" s="58"/>
      <c r="S57" s="58"/>
      <c r="T57" s="58"/>
      <c r="U57" s="58"/>
      <c r="V57" s="58"/>
      <c r="W57" s="58"/>
      <c r="X57" s="58"/>
      <c r="Y57" s="58"/>
      <c r="Z57" s="58"/>
    </row>
    <row r="58" spans="1:26" ht="16.5" customHeight="1">
      <c r="A58" s="59"/>
      <c r="B58" s="60"/>
      <c r="C58" s="60"/>
      <c r="D58" s="60"/>
      <c r="E58" s="60"/>
      <c r="F58" s="58"/>
      <c r="G58" s="58"/>
      <c r="H58" s="58"/>
      <c r="I58" s="58"/>
      <c r="J58" s="58"/>
      <c r="K58" s="58"/>
      <c r="L58" s="58"/>
      <c r="M58" s="58"/>
      <c r="N58" s="58"/>
      <c r="O58" s="58"/>
      <c r="P58" s="58"/>
      <c r="Q58" s="58"/>
      <c r="R58" s="58"/>
      <c r="S58" s="58"/>
      <c r="T58" s="58"/>
      <c r="U58" s="58"/>
      <c r="V58" s="58"/>
      <c r="W58" s="58"/>
      <c r="X58" s="58"/>
      <c r="Y58" s="58"/>
      <c r="Z58" s="58"/>
    </row>
    <row r="59" spans="1:26" ht="16.5" customHeight="1">
      <c r="A59" s="59"/>
      <c r="B59" s="60"/>
      <c r="C59" s="60"/>
      <c r="D59" s="60"/>
      <c r="E59" s="60"/>
      <c r="F59" s="58"/>
      <c r="G59" s="58"/>
      <c r="H59" s="58"/>
      <c r="I59" s="58"/>
      <c r="J59" s="58"/>
      <c r="K59" s="58"/>
      <c r="L59" s="58"/>
      <c r="M59" s="58"/>
      <c r="N59" s="58"/>
      <c r="O59" s="58"/>
      <c r="P59" s="58"/>
      <c r="Q59" s="58"/>
      <c r="R59" s="58"/>
      <c r="S59" s="58"/>
      <c r="T59" s="58"/>
      <c r="U59" s="58"/>
      <c r="V59" s="58"/>
      <c r="W59" s="58"/>
      <c r="X59" s="58"/>
      <c r="Y59" s="58"/>
      <c r="Z59" s="58"/>
    </row>
    <row r="60" spans="1:26" ht="16.5" customHeight="1">
      <c r="A60" s="59"/>
      <c r="B60" s="60"/>
      <c r="C60" s="60"/>
      <c r="D60" s="60"/>
      <c r="E60" s="60"/>
      <c r="F60" s="58"/>
      <c r="G60" s="58"/>
      <c r="H60" s="58"/>
      <c r="I60" s="58"/>
      <c r="J60" s="58"/>
      <c r="K60" s="58"/>
      <c r="L60" s="58"/>
      <c r="M60" s="58"/>
      <c r="N60" s="58"/>
      <c r="O60" s="58"/>
      <c r="P60" s="58"/>
      <c r="Q60" s="58"/>
      <c r="R60" s="58"/>
      <c r="S60" s="58"/>
      <c r="T60" s="58"/>
      <c r="U60" s="58"/>
      <c r="V60" s="58"/>
      <c r="W60" s="58"/>
      <c r="X60" s="58"/>
      <c r="Y60" s="58"/>
      <c r="Z60" s="58"/>
    </row>
    <row r="61" spans="1:26" ht="16.5" customHeight="1">
      <c r="A61" s="59"/>
      <c r="B61" s="60"/>
      <c r="C61" s="60"/>
      <c r="D61" s="60"/>
      <c r="E61" s="60"/>
      <c r="F61" s="58"/>
      <c r="G61" s="58"/>
      <c r="H61" s="58"/>
      <c r="I61" s="58"/>
      <c r="J61" s="58"/>
      <c r="K61" s="58"/>
      <c r="L61" s="58"/>
      <c r="M61" s="58"/>
      <c r="N61" s="58"/>
      <c r="O61" s="58"/>
      <c r="P61" s="58"/>
      <c r="Q61" s="58"/>
      <c r="R61" s="58"/>
      <c r="S61" s="58"/>
      <c r="T61" s="58"/>
      <c r="U61" s="58"/>
      <c r="V61" s="58"/>
      <c r="W61" s="58"/>
      <c r="X61" s="58"/>
      <c r="Y61" s="58"/>
      <c r="Z61" s="58"/>
    </row>
    <row r="62" spans="1:26" ht="16.5" customHeight="1">
      <c r="A62" s="59"/>
      <c r="B62" s="60"/>
      <c r="C62" s="60"/>
      <c r="D62" s="60"/>
      <c r="E62" s="60"/>
      <c r="F62" s="58"/>
      <c r="G62" s="58"/>
      <c r="H62" s="58"/>
      <c r="I62" s="58"/>
      <c r="J62" s="58"/>
      <c r="K62" s="58"/>
      <c r="L62" s="58"/>
      <c r="M62" s="58"/>
      <c r="N62" s="58"/>
      <c r="O62" s="58"/>
      <c r="P62" s="58"/>
      <c r="Q62" s="58"/>
      <c r="R62" s="58"/>
      <c r="S62" s="58"/>
      <c r="T62" s="58"/>
      <c r="U62" s="58"/>
      <c r="V62" s="58"/>
      <c r="W62" s="58"/>
      <c r="X62" s="58"/>
      <c r="Y62" s="58"/>
      <c r="Z62" s="58"/>
    </row>
    <row r="63" spans="1:26" ht="16.5" customHeight="1">
      <c r="A63" s="59"/>
      <c r="B63" s="60"/>
      <c r="C63" s="60"/>
      <c r="D63" s="60"/>
      <c r="E63" s="60"/>
      <c r="F63" s="58"/>
      <c r="G63" s="58"/>
      <c r="H63" s="58"/>
      <c r="I63" s="58"/>
      <c r="J63" s="58"/>
      <c r="K63" s="58"/>
      <c r="L63" s="58"/>
      <c r="M63" s="58"/>
      <c r="N63" s="58"/>
      <c r="O63" s="58"/>
      <c r="P63" s="58"/>
      <c r="Q63" s="58"/>
      <c r="R63" s="58"/>
      <c r="S63" s="58"/>
      <c r="T63" s="58"/>
      <c r="U63" s="58"/>
      <c r="V63" s="58"/>
      <c r="W63" s="58"/>
      <c r="X63" s="58"/>
      <c r="Y63" s="58"/>
      <c r="Z63" s="58"/>
    </row>
    <row r="64" spans="1:26" ht="16.5" customHeight="1">
      <c r="A64" s="59"/>
      <c r="B64" s="60"/>
      <c r="C64" s="60"/>
      <c r="D64" s="60"/>
      <c r="E64" s="60"/>
      <c r="F64" s="58"/>
      <c r="G64" s="58"/>
      <c r="H64" s="58"/>
      <c r="I64" s="58"/>
      <c r="J64" s="58"/>
      <c r="K64" s="58"/>
      <c r="L64" s="58"/>
      <c r="M64" s="58"/>
      <c r="N64" s="58"/>
      <c r="O64" s="58"/>
      <c r="P64" s="58"/>
      <c r="Q64" s="58"/>
      <c r="R64" s="58"/>
      <c r="S64" s="58"/>
      <c r="T64" s="58"/>
      <c r="U64" s="58"/>
      <c r="V64" s="58"/>
      <c r="W64" s="58"/>
      <c r="X64" s="58"/>
      <c r="Y64" s="58"/>
      <c r="Z64" s="58"/>
    </row>
    <row r="65" spans="1:26" ht="16.5" customHeight="1">
      <c r="A65" s="59"/>
      <c r="B65" s="60"/>
      <c r="C65" s="60"/>
      <c r="D65" s="60"/>
      <c r="E65" s="60"/>
      <c r="F65" s="58"/>
      <c r="G65" s="58"/>
      <c r="H65" s="58"/>
      <c r="I65" s="58"/>
      <c r="J65" s="58"/>
      <c r="K65" s="58"/>
      <c r="L65" s="58"/>
      <c r="M65" s="58"/>
      <c r="N65" s="58"/>
      <c r="O65" s="58"/>
      <c r="P65" s="58"/>
      <c r="Q65" s="58"/>
      <c r="R65" s="58"/>
      <c r="S65" s="58"/>
      <c r="T65" s="58"/>
      <c r="U65" s="58"/>
      <c r="V65" s="58"/>
      <c r="W65" s="58"/>
      <c r="X65" s="58"/>
      <c r="Y65" s="58"/>
      <c r="Z65" s="58"/>
    </row>
    <row r="66" spans="1:26" ht="16.5" customHeight="1">
      <c r="A66" s="59"/>
      <c r="B66" s="60"/>
      <c r="C66" s="60"/>
      <c r="D66" s="60"/>
      <c r="E66" s="60"/>
      <c r="F66" s="58"/>
      <c r="G66" s="58"/>
      <c r="H66" s="58"/>
      <c r="I66" s="58"/>
      <c r="J66" s="58"/>
      <c r="K66" s="58"/>
      <c r="L66" s="58"/>
      <c r="M66" s="58"/>
      <c r="N66" s="58"/>
      <c r="O66" s="58"/>
      <c r="P66" s="58"/>
      <c r="Q66" s="58"/>
      <c r="R66" s="58"/>
      <c r="S66" s="58"/>
      <c r="T66" s="58"/>
      <c r="U66" s="58"/>
      <c r="V66" s="58"/>
      <c r="W66" s="58"/>
      <c r="X66" s="58"/>
      <c r="Y66" s="58"/>
      <c r="Z66" s="58"/>
    </row>
    <row r="67" spans="1:26" ht="16.5" customHeight="1">
      <c r="A67" s="59"/>
      <c r="B67" s="60"/>
      <c r="C67" s="60"/>
      <c r="D67" s="60"/>
      <c r="E67" s="60"/>
      <c r="F67" s="58"/>
      <c r="G67" s="58"/>
      <c r="H67" s="58"/>
      <c r="I67" s="58"/>
      <c r="J67" s="58"/>
      <c r="K67" s="58"/>
      <c r="L67" s="58"/>
      <c r="M67" s="58"/>
      <c r="N67" s="58"/>
      <c r="O67" s="58"/>
      <c r="P67" s="58"/>
      <c r="Q67" s="58"/>
      <c r="R67" s="58"/>
      <c r="S67" s="58"/>
      <c r="T67" s="58"/>
      <c r="U67" s="58"/>
      <c r="V67" s="58"/>
      <c r="W67" s="58"/>
      <c r="X67" s="58"/>
      <c r="Y67" s="58"/>
      <c r="Z67" s="58"/>
    </row>
    <row r="68" spans="1:26" ht="16.5" customHeight="1">
      <c r="A68" s="59"/>
      <c r="B68" s="60"/>
      <c r="C68" s="60"/>
      <c r="D68" s="60"/>
      <c r="E68" s="60"/>
      <c r="F68" s="58"/>
      <c r="G68" s="58"/>
      <c r="H68" s="58"/>
      <c r="I68" s="58"/>
      <c r="J68" s="58"/>
      <c r="K68" s="58"/>
      <c r="L68" s="58"/>
      <c r="M68" s="58"/>
      <c r="N68" s="58"/>
      <c r="O68" s="58"/>
      <c r="P68" s="58"/>
      <c r="Q68" s="58"/>
      <c r="R68" s="58"/>
      <c r="S68" s="58"/>
      <c r="T68" s="58"/>
      <c r="U68" s="58"/>
      <c r="V68" s="58"/>
      <c r="W68" s="58"/>
      <c r="X68" s="58"/>
      <c r="Y68" s="58"/>
      <c r="Z68" s="58"/>
    </row>
    <row r="69" spans="1:26" ht="16.5" customHeight="1">
      <c r="A69" s="59"/>
      <c r="B69" s="60"/>
      <c r="C69" s="60"/>
      <c r="D69" s="60"/>
      <c r="E69" s="60"/>
      <c r="F69" s="58"/>
      <c r="G69" s="58"/>
      <c r="H69" s="58"/>
      <c r="I69" s="58"/>
      <c r="J69" s="58"/>
      <c r="K69" s="58"/>
      <c r="L69" s="58"/>
      <c r="M69" s="58"/>
      <c r="N69" s="58"/>
      <c r="O69" s="58"/>
      <c r="P69" s="58"/>
      <c r="Q69" s="58"/>
      <c r="R69" s="58"/>
      <c r="S69" s="58"/>
      <c r="T69" s="58"/>
      <c r="U69" s="58"/>
      <c r="V69" s="58"/>
      <c r="W69" s="58"/>
      <c r="X69" s="58"/>
      <c r="Y69" s="58"/>
      <c r="Z69" s="58"/>
    </row>
    <row r="70" spans="1:26" ht="16.5" customHeight="1">
      <c r="A70" s="59"/>
      <c r="B70" s="60"/>
      <c r="C70" s="60"/>
      <c r="D70" s="60"/>
      <c r="E70" s="60"/>
      <c r="F70" s="58"/>
      <c r="G70" s="58"/>
      <c r="H70" s="58"/>
      <c r="I70" s="58"/>
      <c r="J70" s="58"/>
      <c r="K70" s="58"/>
      <c r="L70" s="58"/>
      <c r="M70" s="58"/>
      <c r="N70" s="58"/>
      <c r="O70" s="58"/>
      <c r="P70" s="58"/>
      <c r="Q70" s="58"/>
      <c r="R70" s="58"/>
      <c r="S70" s="58"/>
      <c r="T70" s="58"/>
      <c r="U70" s="58"/>
      <c r="V70" s="58"/>
      <c r="W70" s="58"/>
      <c r="X70" s="58"/>
      <c r="Y70" s="58"/>
      <c r="Z70" s="58"/>
    </row>
    <row r="71" spans="1:26" ht="16.5" customHeight="1">
      <c r="A71" s="59"/>
      <c r="B71" s="60"/>
      <c r="C71" s="60"/>
      <c r="D71" s="60"/>
      <c r="E71" s="60"/>
      <c r="F71" s="58"/>
      <c r="G71" s="58"/>
      <c r="H71" s="58"/>
      <c r="I71" s="58"/>
      <c r="J71" s="58"/>
      <c r="K71" s="58"/>
      <c r="L71" s="58"/>
      <c r="M71" s="58"/>
      <c r="N71" s="58"/>
      <c r="O71" s="58"/>
      <c r="P71" s="58"/>
      <c r="Q71" s="58"/>
      <c r="R71" s="58"/>
      <c r="S71" s="58"/>
      <c r="T71" s="58"/>
      <c r="U71" s="58"/>
      <c r="V71" s="58"/>
      <c r="W71" s="58"/>
      <c r="X71" s="58"/>
      <c r="Y71" s="58"/>
      <c r="Z71" s="58"/>
    </row>
    <row r="72" spans="1:26" ht="16.5" customHeight="1">
      <c r="A72" s="59"/>
      <c r="B72" s="60"/>
      <c r="C72" s="60"/>
      <c r="D72" s="60"/>
      <c r="E72" s="60"/>
      <c r="F72" s="58"/>
      <c r="G72" s="58"/>
      <c r="H72" s="58"/>
      <c r="I72" s="58"/>
      <c r="J72" s="58"/>
      <c r="K72" s="58"/>
      <c r="L72" s="58"/>
      <c r="M72" s="58"/>
      <c r="N72" s="58"/>
      <c r="O72" s="58"/>
      <c r="P72" s="58"/>
      <c r="Q72" s="58"/>
      <c r="R72" s="58"/>
      <c r="S72" s="58"/>
      <c r="T72" s="58"/>
      <c r="U72" s="58"/>
      <c r="V72" s="58"/>
      <c r="W72" s="58"/>
      <c r="X72" s="58"/>
      <c r="Y72" s="58"/>
      <c r="Z72" s="58"/>
    </row>
    <row r="73" spans="1:26" ht="16.5" customHeight="1">
      <c r="A73" s="59"/>
      <c r="B73" s="60"/>
      <c r="C73" s="60"/>
      <c r="D73" s="60"/>
      <c r="E73" s="60"/>
      <c r="F73" s="58"/>
      <c r="G73" s="58"/>
      <c r="H73" s="58"/>
      <c r="I73" s="58"/>
      <c r="J73" s="58"/>
      <c r="K73" s="58"/>
      <c r="L73" s="58"/>
      <c r="M73" s="58"/>
      <c r="N73" s="58"/>
      <c r="O73" s="58"/>
      <c r="P73" s="58"/>
      <c r="Q73" s="58"/>
      <c r="R73" s="58"/>
      <c r="S73" s="58"/>
      <c r="T73" s="58"/>
      <c r="U73" s="58"/>
      <c r="V73" s="58"/>
      <c r="W73" s="58"/>
      <c r="X73" s="58"/>
      <c r="Y73" s="58"/>
      <c r="Z73" s="58"/>
    </row>
    <row r="74" spans="1:26" ht="16.5" customHeight="1">
      <c r="A74" s="59"/>
      <c r="B74" s="60"/>
      <c r="C74" s="60"/>
      <c r="D74" s="60"/>
      <c r="E74" s="60"/>
      <c r="F74" s="58"/>
      <c r="G74" s="58"/>
      <c r="H74" s="58"/>
      <c r="I74" s="58"/>
      <c r="J74" s="58"/>
      <c r="K74" s="58"/>
      <c r="L74" s="58"/>
      <c r="M74" s="58"/>
      <c r="N74" s="58"/>
      <c r="O74" s="58"/>
      <c r="P74" s="58"/>
      <c r="Q74" s="58"/>
      <c r="R74" s="58"/>
      <c r="S74" s="58"/>
      <c r="T74" s="58"/>
      <c r="U74" s="58"/>
      <c r="V74" s="58"/>
      <c r="W74" s="58"/>
      <c r="X74" s="58"/>
      <c r="Y74" s="58"/>
      <c r="Z74" s="58"/>
    </row>
    <row r="75" spans="1:26" ht="16.5" customHeight="1">
      <c r="A75" s="59"/>
      <c r="B75" s="60"/>
      <c r="C75" s="60"/>
      <c r="D75" s="60"/>
      <c r="E75" s="60"/>
      <c r="F75" s="58"/>
      <c r="G75" s="58"/>
      <c r="H75" s="58"/>
      <c r="I75" s="58"/>
      <c r="J75" s="58"/>
      <c r="K75" s="58"/>
      <c r="L75" s="58"/>
      <c r="M75" s="58"/>
      <c r="N75" s="58"/>
      <c r="O75" s="58"/>
      <c r="P75" s="58"/>
      <c r="Q75" s="58"/>
      <c r="R75" s="58"/>
      <c r="S75" s="58"/>
      <c r="T75" s="58"/>
      <c r="U75" s="58"/>
      <c r="V75" s="58"/>
      <c r="W75" s="58"/>
      <c r="X75" s="58"/>
      <c r="Y75" s="58"/>
      <c r="Z75" s="58"/>
    </row>
    <row r="76" spans="1:26" ht="16.5" customHeight="1">
      <c r="A76" s="59"/>
      <c r="B76" s="60"/>
      <c r="C76" s="60"/>
      <c r="D76" s="60"/>
      <c r="E76" s="60"/>
      <c r="F76" s="58"/>
      <c r="G76" s="58"/>
      <c r="H76" s="58"/>
      <c r="I76" s="58"/>
      <c r="J76" s="58"/>
      <c r="K76" s="58"/>
      <c r="L76" s="58"/>
      <c r="M76" s="58"/>
      <c r="N76" s="58"/>
      <c r="O76" s="58"/>
      <c r="P76" s="58"/>
      <c r="Q76" s="58"/>
      <c r="R76" s="58"/>
      <c r="S76" s="58"/>
      <c r="T76" s="58"/>
      <c r="U76" s="58"/>
      <c r="V76" s="58"/>
      <c r="W76" s="58"/>
      <c r="X76" s="58"/>
      <c r="Y76" s="58"/>
      <c r="Z76" s="58"/>
    </row>
    <row r="77" spans="1:26" ht="16.5" customHeight="1">
      <c r="A77" s="59"/>
      <c r="B77" s="60"/>
      <c r="C77" s="60"/>
      <c r="D77" s="60"/>
      <c r="E77" s="60"/>
      <c r="F77" s="58"/>
      <c r="G77" s="58"/>
      <c r="H77" s="58"/>
      <c r="I77" s="58"/>
      <c r="J77" s="58"/>
      <c r="K77" s="58"/>
      <c r="L77" s="58"/>
      <c r="M77" s="58"/>
      <c r="N77" s="58"/>
      <c r="O77" s="58"/>
      <c r="P77" s="58"/>
      <c r="Q77" s="58"/>
      <c r="R77" s="58"/>
      <c r="S77" s="58"/>
      <c r="T77" s="58"/>
      <c r="U77" s="58"/>
      <c r="V77" s="58"/>
      <c r="W77" s="58"/>
      <c r="X77" s="58"/>
      <c r="Y77" s="58"/>
      <c r="Z77" s="58"/>
    </row>
    <row r="78" spans="1:26" ht="16.5" customHeight="1">
      <c r="A78" s="59"/>
      <c r="B78" s="60"/>
      <c r="C78" s="60"/>
      <c r="D78" s="60"/>
      <c r="E78" s="60"/>
      <c r="F78" s="58"/>
      <c r="G78" s="58"/>
      <c r="H78" s="58"/>
      <c r="I78" s="58"/>
      <c r="J78" s="58"/>
      <c r="K78" s="58"/>
      <c r="L78" s="58"/>
      <c r="M78" s="58"/>
      <c r="N78" s="58"/>
      <c r="O78" s="58"/>
      <c r="P78" s="58"/>
      <c r="Q78" s="58"/>
      <c r="R78" s="58"/>
      <c r="S78" s="58"/>
      <c r="T78" s="58"/>
      <c r="U78" s="58"/>
      <c r="V78" s="58"/>
      <c r="W78" s="58"/>
      <c r="X78" s="58"/>
      <c r="Y78" s="58"/>
      <c r="Z78" s="58"/>
    </row>
    <row r="79" spans="1:26" ht="16.5" customHeight="1">
      <c r="A79" s="59"/>
      <c r="B79" s="60"/>
      <c r="C79" s="60"/>
      <c r="D79" s="60"/>
      <c r="E79" s="60"/>
      <c r="F79" s="58"/>
      <c r="G79" s="58"/>
      <c r="H79" s="58"/>
      <c r="I79" s="58"/>
      <c r="J79" s="58"/>
      <c r="K79" s="58"/>
      <c r="L79" s="58"/>
      <c r="M79" s="58"/>
      <c r="N79" s="58"/>
      <c r="O79" s="58"/>
      <c r="P79" s="58"/>
      <c r="Q79" s="58"/>
      <c r="R79" s="58"/>
      <c r="S79" s="58"/>
      <c r="T79" s="58"/>
      <c r="U79" s="58"/>
      <c r="V79" s="58"/>
      <c r="W79" s="58"/>
      <c r="X79" s="58"/>
      <c r="Y79" s="58"/>
      <c r="Z79" s="58"/>
    </row>
    <row r="80" spans="1:26" ht="16.5" customHeight="1">
      <c r="A80" s="59"/>
      <c r="B80" s="60"/>
      <c r="C80" s="60"/>
      <c r="D80" s="60"/>
      <c r="E80" s="60"/>
      <c r="F80" s="58"/>
      <c r="G80" s="58"/>
      <c r="H80" s="58"/>
      <c r="I80" s="58"/>
      <c r="J80" s="58"/>
      <c r="K80" s="58"/>
      <c r="L80" s="58"/>
      <c r="M80" s="58"/>
      <c r="N80" s="58"/>
      <c r="O80" s="58"/>
      <c r="P80" s="58"/>
      <c r="Q80" s="58"/>
      <c r="R80" s="58"/>
      <c r="S80" s="58"/>
      <c r="T80" s="58"/>
      <c r="U80" s="58"/>
      <c r="V80" s="58"/>
      <c r="W80" s="58"/>
      <c r="X80" s="58"/>
      <c r="Y80" s="58"/>
      <c r="Z80" s="58"/>
    </row>
    <row r="81" spans="1:26" ht="16.5" customHeight="1">
      <c r="A81" s="59"/>
      <c r="B81" s="60"/>
      <c r="C81" s="60"/>
      <c r="D81" s="60"/>
      <c r="E81" s="60"/>
      <c r="F81" s="58"/>
      <c r="G81" s="58"/>
      <c r="H81" s="58"/>
      <c r="I81" s="58"/>
      <c r="J81" s="58"/>
      <c r="K81" s="58"/>
      <c r="L81" s="58"/>
      <c r="M81" s="58"/>
      <c r="N81" s="58"/>
      <c r="O81" s="58"/>
      <c r="P81" s="58"/>
      <c r="Q81" s="58"/>
      <c r="R81" s="58"/>
      <c r="S81" s="58"/>
      <c r="T81" s="58"/>
      <c r="U81" s="58"/>
      <c r="V81" s="58"/>
      <c r="W81" s="58"/>
      <c r="X81" s="58"/>
      <c r="Y81" s="58"/>
      <c r="Z81" s="58"/>
    </row>
    <row r="82" spans="1:26" ht="16.5" customHeight="1">
      <c r="A82" s="59"/>
      <c r="B82" s="60"/>
      <c r="C82" s="60"/>
      <c r="D82" s="60"/>
      <c r="E82" s="60"/>
      <c r="F82" s="58"/>
      <c r="G82" s="58"/>
      <c r="H82" s="58"/>
      <c r="I82" s="58"/>
      <c r="J82" s="58"/>
      <c r="K82" s="58"/>
      <c r="L82" s="58"/>
      <c r="M82" s="58"/>
      <c r="N82" s="58"/>
      <c r="O82" s="58"/>
      <c r="P82" s="58"/>
      <c r="Q82" s="58"/>
      <c r="R82" s="58"/>
      <c r="S82" s="58"/>
      <c r="T82" s="58"/>
      <c r="U82" s="58"/>
      <c r="V82" s="58"/>
      <c r="W82" s="58"/>
      <c r="X82" s="58"/>
      <c r="Y82" s="58"/>
      <c r="Z82" s="58"/>
    </row>
    <row r="83" spans="1:26" ht="16.5" customHeight="1">
      <c r="A83" s="59"/>
      <c r="B83" s="60"/>
      <c r="C83" s="60"/>
      <c r="D83" s="60"/>
      <c r="E83" s="60"/>
      <c r="F83" s="58"/>
      <c r="G83" s="58"/>
      <c r="H83" s="58"/>
      <c r="I83" s="58"/>
      <c r="J83" s="58"/>
      <c r="K83" s="58"/>
      <c r="L83" s="58"/>
      <c r="M83" s="58"/>
      <c r="N83" s="58"/>
      <c r="O83" s="58"/>
      <c r="P83" s="58"/>
      <c r="Q83" s="58"/>
      <c r="R83" s="58"/>
      <c r="S83" s="58"/>
      <c r="T83" s="58"/>
      <c r="U83" s="58"/>
      <c r="V83" s="58"/>
      <c r="W83" s="58"/>
      <c r="X83" s="58"/>
      <c r="Y83" s="58"/>
      <c r="Z83" s="58"/>
    </row>
    <row r="84" spans="1:26" ht="16.5" customHeight="1">
      <c r="A84" s="59"/>
      <c r="B84" s="60"/>
      <c r="C84" s="60"/>
      <c r="D84" s="60"/>
      <c r="E84" s="60"/>
      <c r="F84" s="58"/>
      <c r="G84" s="58"/>
      <c r="H84" s="58"/>
      <c r="I84" s="58"/>
      <c r="J84" s="58"/>
      <c r="K84" s="58"/>
      <c r="L84" s="58"/>
      <c r="M84" s="58"/>
      <c r="N84" s="58"/>
      <c r="O84" s="58"/>
      <c r="P84" s="58"/>
      <c r="Q84" s="58"/>
      <c r="R84" s="58"/>
      <c r="S84" s="58"/>
      <c r="T84" s="58"/>
      <c r="U84" s="58"/>
      <c r="V84" s="58"/>
      <c r="W84" s="58"/>
      <c r="X84" s="58"/>
      <c r="Y84" s="58"/>
      <c r="Z84" s="58"/>
    </row>
    <row r="85" spans="1:26" ht="16.5" customHeight="1">
      <c r="A85" s="59"/>
      <c r="B85" s="60"/>
      <c r="C85" s="60"/>
      <c r="D85" s="60"/>
      <c r="E85" s="60"/>
      <c r="F85" s="58"/>
      <c r="G85" s="58"/>
      <c r="H85" s="58"/>
      <c r="I85" s="58"/>
      <c r="J85" s="58"/>
      <c r="K85" s="58"/>
      <c r="L85" s="58"/>
      <c r="M85" s="58"/>
      <c r="N85" s="58"/>
      <c r="O85" s="58"/>
      <c r="P85" s="58"/>
      <c r="Q85" s="58"/>
      <c r="R85" s="58"/>
      <c r="S85" s="58"/>
      <c r="T85" s="58"/>
      <c r="U85" s="58"/>
      <c r="V85" s="58"/>
      <c r="W85" s="58"/>
      <c r="X85" s="58"/>
      <c r="Y85" s="58"/>
      <c r="Z85" s="58"/>
    </row>
    <row r="86" spans="1:26" ht="16.5" customHeight="1">
      <c r="A86" s="59"/>
      <c r="B86" s="60"/>
      <c r="C86" s="60"/>
      <c r="D86" s="60"/>
      <c r="E86" s="60"/>
      <c r="F86" s="58"/>
      <c r="G86" s="58"/>
      <c r="H86" s="58"/>
      <c r="I86" s="58"/>
      <c r="J86" s="58"/>
      <c r="K86" s="58"/>
      <c r="L86" s="58"/>
      <c r="M86" s="58"/>
      <c r="N86" s="58"/>
      <c r="O86" s="58"/>
      <c r="P86" s="58"/>
      <c r="Q86" s="58"/>
      <c r="R86" s="58"/>
      <c r="S86" s="58"/>
      <c r="T86" s="58"/>
      <c r="U86" s="58"/>
      <c r="V86" s="58"/>
      <c r="W86" s="58"/>
      <c r="X86" s="58"/>
      <c r="Y86" s="58"/>
      <c r="Z86" s="58"/>
    </row>
    <row r="87" spans="1:26" ht="16.5" customHeight="1">
      <c r="A87" s="59"/>
      <c r="B87" s="60"/>
      <c r="C87" s="60"/>
      <c r="D87" s="60"/>
      <c r="E87" s="60"/>
      <c r="F87" s="58"/>
      <c r="G87" s="58"/>
      <c r="H87" s="58"/>
      <c r="I87" s="58"/>
      <c r="J87" s="58"/>
      <c r="K87" s="58"/>
      <c r="L87" s="58"/>
      <c r="M87" s="58"/>
      <c r="N87" s="58"/>
      <c r="O87" s="58"/>
      <c r="P87" s="58"/>
      <c r="Q87" s="58"/>
      <c r="R87" s="58"/>
      <c r="S87" s="58"/>
      <c r="T87" s="58"/>
      <c r="U87" s="58"/>
      <c r="V87" s="58"/>
      <c r="W87" s="58"/>
      <c r="X87" s="58"/>
      <c r="Y87" s="58"/>
      <c r="Z87" s="58"/>
    </row>
    <row r="88" spans="1:26" ht="16.5" customHeight="1">
      <c r="A88" s="59"/>
      <c r="B88" s="60"/>
      <c r="C88" s="60"/>
      <c r="D88" s="60"/>
      <c r="E88" s="60"/>
      <c r="F88" s="58"/>
      <c r="G88" s="58"/>
      <c r="H88" s="58"/>
      <c r="I88" s="58"/>
      <c r="J88" s="58"/>
      <c r="K88" s="58"/>
      <c r="L88" s="58"/>
      <c r="M88" s="58"/>
      <c r="N88" s="58"/>
      <c r="O88" s="58"/>
      <c r="P88" s="58"/>
      <c r="Q88" s="58"/>
      <c r="R88" s="58"/>
      <c r="S88" s="58"/>
      <c r="T88" s="58"/>
      <c r="U88" s="58"/>
      <c r="V88" s="58"/>
      <c r="W88" s="58"/>
      <c r="X88" s="58"/>
      <c r="Y88" s="58"/>
      <c r="Z88" s="58"/>
    </row>
    <row r="89" spans="1:26" ht="16.5" customHeight="1">
      <c r="A89" s="59"/>
      <c r="B89" s="60"/>
      <c r="C89" s="60"/>
      <c r="D89" s="60"/>
      <c r="E89" s="60"/>
      <c r="F89" s="58"/>
      <c r="G89" s="58"/>
      <c r="H89" s="58"/>
      <c r="I89" s="58"/>
      <c r="J89" s="58"/>
      <c r="K89" s="58"/>
      <c r="L89" s="58"/>
      <c r="M89" s="58"/>
      <c r="N89" s="58"/>
      <c r="O89" s="58"/>
      <c r="P89" s="58"/>
      <c r="Q89" s="58"/>
      <c r="R89" s="58"/>
      <c r="S89" s="58"/>
      <c r="T89" s="58"/>
      <c r="U89" s="58"/>
      <c r="V89" s="58"/>
      <c r="W89" s="58"/>
      <c r="X89" s="58"/>
      <c r="Y89" s="58"/>
      <c r="Z89" s="58"/>
    </row>
    <row r="90" spans="1:26" ht="16.5" customHeight="1">
      <c r="A90" s="59"/>
      <c r="B90" s="60"/>
      <c r="C90" s="60"/>
      <c r="D90" s="60"/>
      <c r="E90" s="60"/>
      <c r="F90" s="58"/>
      <c r="G90" s="58"/>
      <c r="H90" s="58"/>
      <c r="I90" s="58"/>
      <c r="J90" s="58"/>
      <c r="K90" s="58"/>
      <c r="L90" s="58"/>
      <c r="M90" s="58"/>
      <c r="N90" s="58"/>
      <c r="O90" s="58"/>
      <c r="P90" s="58"/>
      <c r="Q90" s="58"/>
      <c r="R90" s="58"/>
      <c r="S90" s="58"/>
      <c r="T90" s="58"/>
      <c r="U90" s="58"/>
      <c r="V90" s="58"/>
      <c r="W90" s="58"/>
      <c r="X90" s="58"/>
      <c r="Y90" s="58"/>
      <c r="Z90" s="58"/>
    </row>
    <row r="91" spans="1:26" ht="16.5" customHeight="1">
      <c r="A91" s="59"/>
      <c r="B91" s="60"/>
      <c r="C91" s="60"/>
      <c r="D91" s="60"/>
      <c r="E91" s="60"/>
      <c r="F91" s="58"/>
      <c r="G91" s="58"/>
      <c r="H91" s="58"/>
      <c r="I91" s="58"/>
      <c r="J91" s="58"/>
      <c r="K91" s="58"/>
      <c r="L91" s="58"/>
      <c r="M91" s="58"/>
      <c r="N91" s="58"/>
      <c r="O91" s="58"/>
      <c r="P91" s="58"/>
      <c r="Q91" s="58"/>
      <c r="R91" s="58"/>
      <c r="S91" s="58"/>
      <c r="T91" s="58"/>
      <c r="U91" s="58"/>
      <c r="V91" s="58"/>
      <c r="W91" s="58"/>
      <c r="X91" s="58"/>
      <c r="Y91" s="58"/>
      <c r="Z91" s="58"/>
    </row>
    <row r="92" spans="1:26" ht="16.5" customHeight="1">
      <c r="A92" s="59"/>
      <c r="B92" s="60"/>
      <c r="C92" s="60"/>
      <c r="D92" s="60"/>
      <c r="E92" s="60"/>
      <c r="F92" s="58"/>
      <c r="G92" s="58"/>
      <c r="H92" s="58"/>
      <c r="I92" s="58"/>
      <c r="J92" s="58"/>
      <c r="K92" s="58"/>
      <c r="L92" s="58"/>
      <c r="M92" s="58"/>
      <c r="N92" s="58"/>
      <c r="O92" s="58"/>
      <c r="P92" s="58"/>
      <c r="Q92" s="58"/>
      <c r="R92" s="58"/>
      <c r="S92" s="58"/>
      <c r="T92" s="58"/>
      <c r="U92" s="58"/>
      <c r="V92" s="58"/>
      <c r="W92" s="58"/>
      <c r="X92" s="58"/>
      <c r="Y92" s="58"/>
      <c r="Z92" s="58"/>
    </row>
    <row r="93" spans="1:26" ht="16.5" customHeight="1">
      <c r="A93" s="59"/>
      <c r="B93" s="60"/>
      <c r="C93" s="60"/>
      <c r="D93" s="60"/>
      <c r="E93" s="60"/>
      <c r="F93" s="58"/>
      <c r="G93" s="58"/>
      <c r="H93" s="58"/>
      <c r="I93" s="58"/>
      <c r="J93" s="58"/>
      <c r="K93" s="58"/>
      <c r="L93" s="58"/>
      <c r="M93" s="58"/>
      <c r="N93" s="58"/>
      <c r="O93" s="58"/>
      <c r="P93" s="58"/>
      <c r="Q93" s="58"/>
      <c r="R93" s="58"/>
      <c r="S93" s="58"/>
      <c r="T93" s="58"/>
      <c r="U93" s="58"/>
      <c r="V93" s="58"/>
      <c r="W93" s="58"/>
      <c r="X93" s="58"/>
      <c r="Y93" s="58"/>
      <c r="Z93" s="58"/>
    </row>
    <row r="94" spans="1:26" ht="16.5" customHeight="1">
      <c r="A94" s="59"/>
      <c r="B94" s="60"/>
      <c r="C94" s="60"/>
      <c r="D94" s="60"/>
      <c r="E94" s="60"/>
      <c r="F94" s="58"/>
      <c r="G94" s="58"/>
      <c r="H94" s="58"/>
      <c r="I94" s="58"/>
      <c r="J94" s="58"/>
      <c r="K94" s="58"/>
      <c r="L94" s="58"/>
      <c r="M94" s="58"/>
      <c r="N94" s="58"/>
      <c r="O94" s="58"/>
      <c r="P94" s="58"/>
      <c r="Q94" s="58"/>
      <c r="R94" s="58"/>
      <c r="S94" s="58"/>
      <c r="T94" s="58"/>
      <c r="U94" s="58"/>
      <c r="V94" s="58"/>
      <c r="W94" s="58"/>
      <c r="X94" s="58"/>
      <c r="Y94" s="58"/>
      <c r="Z94" s="58"/>
    </row>
    <row r="95" spans="1:26" ht="16.5" customHeight="1">
      <c r="A95" s="59"/>
      <c r="B95" s="60"/>
      <c r="C95" s="60"/>
      <c r="D95" s="60"/>
      <c r="E95" s="60"/>
      <c r="F95" s="58"/>
      <c r="G95" s="58"/>
      <c r="H95" s="58"/>
      <c r="I95" s="58"/>
      <c r="J95" s="58"/>
      <c r="K95" s="58"/>
      <c r="L95" s="58"/>
      <c r="M95" s="58"/>
      <c r="N95" s="58"/>
      <c r="O95" s="58"/>
      <c r="P95" s="58"/>
      <c r="Q95" s="58"/>
      <c r="R95" s="58"/>
      <c r="S95" s="58"/>
      <c r="T95" s="58"/>
      <c r="U95" s="58"/>
      <c r="V95" s="58"/>
      <c r="W95" s="58"/>
      <c r="X95" s="58"/>
      <c r="Y95" s="58"/>
      <c r="Z95" s="58"/>
    </row>
    <row r="96" spans="1:26" ht="16.5" customHeight="1">
      <c r="A96" s="59"/>
      <c r="B96" s="60"/>
      <c r="C96" s="60"/>
      <c r="D96" s="60"/>
      <c r="E96" s="60"/>
      <c r="F96" s="58"/>
      <c r="G96" s="58"/>
      <c r="H96" s="58"/>
      <c r="I96" s="58"/>
      <c r="J96" s="58"/>
      <c r="K96" s="58"/>
      <c r="L96" s="58"/>
      <c r="M96" s="58"/>
      <c r="N96" s="58"/>
      <c r="O96" s="58"/>
      <c r="P96" s="58"/>
      <c r="Q96" s="58"/>
      <c r="R96" s="58"/>
      <c r="S96" s="58"/>
      <c r="T96" s="58"/>
      <c r="U96" s="58"/>
      <c r="V96" s="58"/>
      <c r="W96" s="58"/>
      <c r="X96" s="58"/>
      <c r="Y96" s="58"/>
      <c r="Z96" s="58"/>
    </row>
    <row r="97" spans="1:26" ht="16.5" customHeight="1">
      <c r="A97" s="59"/>
      <c r="B97" s="60"/>
      <c r="C97" s="60"/>
      <c r="D97" s="60"/>
      <c r="E97" s="60"/>
      <c r="F97" s="58"/>
      <c r="G97" s="58"/>
      <c r="H97" s="58"/>
      <c r="I97" s="58"/>
      <c r="J97" s="58"/>
      <c r="K97" s="58"/>
      <c r="L97" s="58"/>
      <c r="M97" s="58"/>
      <c r="N97" s="58"/>
      <c r="O97" s="58"/>
      <c r="P97" s="58"/>
      <c r="Q97" s="58"/>
      <c r="R97" s="58"/>
      <c r="S97" s="58"/>
      <c r="T97" s="58"/>
      <c r="U97" s="58"/>
      <c r="V97" s="58"/>
      <c r="W97" s="58"/>
      <c r="X97" s="58"/>
      <c r="Y97" s="58"/>
      <c r="Z97" s="58"/>
    </row>
    <row r="98" spans="1:26" ht="16.5" customHeight="1">
      <c r="A98" s="59"/>
      <c r="B98" s="60"/>
      <c r="C98" s="60"/>
      <c r="D98" s="60"/>
      <c r="E98" s="60"/>
      <c r="F98" s="58"/>
      <c r="G98" s="58"/>
      <c r="H98" s="58"/>
      <c r="I98" s="58"/>
      <c r="J98" s="58"/>
      <c r="K98" s="58"/>
      <c r="L98" s="58"/>
      <c r="M98" s="58"/>
      <c r="N98" s="58"/>
      <c r="O98" s="58"/>
      <c r="P98" s="58"/>
      <c r="Q98" s="58"/>
      <c r="R98" s="58"/>
      <c r="S98" s="58"/>
      <c r="T98" s="58"/>
      <c r="U98" s="58"/>
      <c r="V98" s="58"/>
      <c r="W98" s="58"/>
      <c r="X98" s="58"/>
      <c r="Y98" s="58"/>
      <c r="Z98" s="58"/>
    </row>
    <row r="99" spans="1:26" ht="16.5" customHeight="1">
      <c r="A99" s="59"/>
      <c r="B99" s="60"/>
      <c r="C99" s="60"/>
      <c r="D99" s="60"/>
      <c r="E99" s="60"/>
      <c r="F99" s="58"/>
      <c r="G99" s="58"/>
      <c r="H99" s="58"/>
      <c r="I99" s="58"/>
      <c r="J99" s="58"/>
      <c r="K99" s="58"/>
      <c r="L99" s="58"/>
      <c r="M99" s="58"/>
      <c r="N99" s="58"/>
      <c r="O99" s="58"/>
      <c r="P99" s="58"/>
      <c r="Q99" s="58"/>
      <c r="R99" s="58"/>
      <c r="S99" s="58"/>
      <c r="T99" s="58"/>
      <c r="U99" s="58"/>
      <c r="V99" s="58"/>
      <c r="W99" s="58"/>
      <c r="X99" s="58"/>
      <c r="Y99" s="58"/>
      <c r="Z99" s="58"/>
    </row>
    <row r="100" spans="1:26" ht="16.5" customHeight="1">
      <c r="A100" s="59"/>
      <c r="B100" s="60"/>
      <c r="C100" s="60"/>
      <c r="D100" s="60"/>
      <c r="E100" s="60"/>
      <c r="F100" s="58"/>
      <c r="G100" s="58"/>
      <c r="H100" s="58"/>
      <c r="I100" s="58"/>
      <c r="J100" s="58"/>
      <c r="K100" s="58"/>
      <c r="L100" s="58"/>
      <c r="M100" s="58"/>
      <c r="N100" s="58"/>
      <c r="O100" s="58"/>
      <c r="P100" s="58"/>
      <c r="Q100" s="58"/>
      <c r="R100" s="58"/>
      <c r="S100" s="58"/>
      <c r="T100" s="58"/>
      <c r="U100" s="58"/>
      <c r="V100" s="58"/>
      <c r="W100" s="58"/>
      <c r="X100" s="58"/>
      <c r="Y100" s="58"/>
      <c r="Z100" s="58"/>
    </row>
    <row r="101" spans="1:26" ht="16.5" customHeight="1">
      <c r="A101" s="59"/>
      <c r="B101" s="60"/>
      <c r="C101" s="60"/>
      <c r="D101" s="60"/>
      <c r="E101" s="60"/>
      <c r="F101" s="58"/>
      <c r="G101" s="58"/>
      <c r="H101" s="58"/>
      <c r="I101" s="58"/>
      <c r="J101" s="58"/>
      <c r="K101" s="58"/>
      <c r="L101" s="58"/>
      <c r="M101" s="58"/>
      <c r="N101" s="58"/>
      <c r="O101" s="58"/>
      <c r="P101" s="58"/>
      <c r="Q101" s="58"/>
      <c r="R101" s="58"/>
      <c r="S101" s="58"/>
      <c r="T101" s="58"/>
      <c r="U101" s="58"/>
      <c r="V101" s="58"/>
      <c r="W101" s="58"/>
      <c r="X101" s="58"/>
      <c r="Y101" s="58"/>
      <c r="Z101" s="58"/>
    </row>
    <row r="102" spans="1:26" ht="16.5" customHeight="1">
      <c r="A102" s="59"/>
      <c r="B102" s="60"/>
      <c r="C102" s="60"/>
      <c r="D102" s="60"/>
      <c r="E102" s="60"/>
      <c r="F102" s="58"/>
      <c r="G102" s="58"/>
      <c r="H102" s="58"/>
      <c r="I102" s="58"/>
      <c r="J102" s="58"/>
      <c r="K102" s="58"/>
      <c r="L102" s="58"/>
      <c r="M102" s="58"/>
      <c r="N102" s="58"/>
      <c r="O102" s="58"/>
      <c r="P102" s="58"/>
      <c r="Q102" s="58"/>
      <c r="R102" s="58"/>
      <c r="S102" s="58"/>
      <c r="T102" s="58"/>
      <c r="U102" s="58"/>
      <c r="V102" s="58"/>
      <c r="W102" s="58"/>
      <c r="X102" s="58"/>
      <c r="Y102" s="58"/>
      <c r="Z102" s="58"/>
    </row>
    <row r="103" spans="1:26" ht="16.5" customHeight="1">
      <c r="A103" s="59"/>
      <c r="B103" s="60"/>
      <c r="C103" s="60"/>
      <c r="D103" s="60"/>
      <c r="E103" s="60"/>
      <c r="F103" s="58"/>
      <c r="G103" s="58"/>
      <c r="H103" s="58"/>
      <c r="I103" s="58"/>
      <c r="J103" s="58"/>
      <c r="K103" s="58"/>
      <c r="L103" s="58"/>
      <c r="M103" s="58"/>
      <c r="N103" s="58"/>
      <c r="O103" s="58"/>
      <c r="P103" s="58"/>
      <c r="Q103" s="58"/>
      <c r="R103" s="58"/>
      <c r="S103" s="58"/>
      <c r="T103" s="58"/>
      <c r="U103" s="58"/>
      <c r="V103" s="58"/>
      <c r="W103" s="58"/>
      <c r="X103" s="58"/>
      <c r="Y103" s="58"/>
      <c r="Z103" s="58"/>
    </row>
    <row r="104" spans="1:26" ht="16.5" customHeight="1">
      <c r="A104" s="59"/>
      <c r="B104" s="60"/>
      <c r="C104" s="60"/>
      <c r="D104" s="60"/>
      <c r="E104" s="60"/>
      <c r="F104" s="58"/>
      <c r="G104" s="58"/>
      <c r="H104" s="58"/>
      <c r="I104" s="58"/>
      <c r="J104" s="58"/>
      <c r="K104" s="58"/>
      <c r="L104" s="58"/>
      <c r="M104" s="58"/>
      <c r="N104" s="58"/>
      <c r="O104" s="58"/>
      <c r="P104" s="58"/>
      <c r="Q104" s="58"/>
      <c r="R104" s="58"/>
      <c r="S104" s="58"/>
      <c r="T104" s="58"/>
      <c r="U104" s="58"/>
      <c r="V104" s="58"/>
      <c r="W104" s="58"/>
      <c r="X104" s="58"/>
      <c r="Y104" s="58"/>
      <c r="Z104" s="58"/>
    </row>
    <row r="105" spans="1:26" ht="16.5" customHeight="1">
      <c r="A105" s="59"/>
      <c r="B105" s="60"/>
      <c r="C105" s="60"/>
      <c r="D105" s="60"/>
      <c r="E105" s="60"/>
      <c r="F105" s="58"/>
      <c r="G105" s="58"/>
      <c r="H105" s="58"/>
      <c r="I105" s="58"/>
      <c r="J105" s="58"/>
      <c r="K105" s="58"/>
      <c r="L105" s="58"/>
      <c r="M105" s="58"/>
      <c r="N105" s="58"/>
      <c r="O105" s="58"/>
      <c r="P105" s="58"/>
      <c r="Q105" s="58"/>
      <c r="R105" s="58"/>
      <c r="S105" s="58"/>
      <c r="T105" s="58"/>
      <c r="U105" s="58"/>
      <c r="V105" s="58"/>
      <c r="W105" s="58"/>
      <c r="X105" s="58"/>
      <c r="Y105" s="58"/>
      <c r="Z105" s="58"/>
    </row>
    <row r="106" spans="1:26" ht="16.5" customHeight="1">
      <c r="A106" s="59"/>
      <c r="B106" s="60"/>
      <c r="C106" s="60"/>
      <c r="D106" s="60"/>
      <c r="E106" s="60"/>
      <c r="F106" s="58"/>
      <c r="G106" s="58"/>
      <c r="H106" s="58"/>
      <c r="I106" s="58"/>
      <c r="J106" s="58"/>
      <c r="K106" s="58"/>
      <c r="L106" s="58"/>
      <c r="M106" s="58"/>
      <c r="N106" s="58"/>
      <c r="O106" s="58"/>
      <c r="P106" s="58"/>
      <c r="Q106" s="58"/>
      <c r="R106" s="58"/>
      <c r="S106" s="58"/>
      <c r="T106" s="58"/>
      <c r="U106" s="58"/>
      <c r="V106" s="58"/>
      <c r="W106" s="58"/>
      <c r="X106" s="58"/>
      <c r="Y106" s="58"/>
      <c r="Z106" s="58"/>
    </row>
    <row r="107" spans="1:26" ht="16.5" customHeight="1">
      <c r="A107" s="59"/>
      <c r="B107" s="60"/>
      <c r="C107" s="60"/>
      <c r="D107" s="60"/>
      <c r="E107" s="60"/>
      <c r="F107" s="58"/>
      <c r="G107" s="58"/>
      <c r="H107" s="58"/>
      <c r="I107" s="58"/>
      <c r="J107" s="58"/>
      <c r="K107" s="58"/>
      <c r="L107" s="58"/>
      <c r="M107" s="58"/>
      <c r="N107" s="58"/>
      <c r="O107" s="58"/>
      <c r="P107" s="58"/>
      <c r="Q107" s="58"/>
      <c r="R107" s="58"/>
      <c r="S107" s="58"/>
      <c r="T107" s="58"/>
      <c r="U107" s="58"/>
      <c r="V107" s="58"/>
      <c r="W107" s="58"/>
      <c r="X107" s="58"/>
      <c r="Y107" s="58"/>
      <c r="Z107" s="58"/>
    </row>
    <row r="108" spans="1:26" ht="16.5" customHeight="1">
      <c r="A108" s="59"/>
      <c r="B108" s="60"/>
      <c r="C108" s="60"/>
      <c r="D108" s="60"/>
      <c r="E108" s="60"/>
      <c r="F108" s="58"/>
      <c r="G108" s="58"/>
      <c r="H108" s="58"/>
      <c r="I108" s="58"/>
      <c r="J108" s="58"/>
      <c r="K108" s="58"/>
      <c r="L108" s="58"/>
      <c r="M108" s="58"/>
      <c r="N108" s="58"/>
      <c r="O108" s="58"/>
      <c r="P108" s="58"/>
      <c r="Q108" s="58"/>
      <c r="R108" s="58"/>
      <c r="S108" s="58"/>
      <c r="T108" s="58"/>
      <c r="U108" s="58"/>
      <c r="V108" s="58"/>
      <c r="W108" s="58"/>
      <c r="X108" s="58"/>
      <c r="Y108" s="58"/>
      <c r="Z108" s="58"/>
    </row>
    <row r="109" spans="1:26" ht="16.5" customHeight="1">
      <c r="A109" s="59"/>
      <c r="B109" s="60"/>
      <c r="C109" s="60"/>
      <c r="D109" s="60"/>
      <c r="E109" s="60"/>
      <c r="F109" s="58"/>
      <c r="G109" s="58"/>
      <c r="H109" s="58"/>
      <c r="I109" s="58"/>
      <c r="J109" s="58"/>
      <c r="K109" s="58"/>
      <c r="L109" s="58"/>
      <c r="M109" s="58"/>
      <c r="N109" s="58"/>
      <c r="O109" s="58"/>
      <c r="P109" s="58"/>
      <c r="Q109" s="58"/>
      <c r="R109" s="58"/>
      <c r="S109" s="58"/>
      <c r="T109" s="58"/>
      <c r="U109" s="58"/>
      <c r="V109" s="58"/>
      <c r="W109" s="58"/>
      <c r="X109" s="58"/>
      <c r="Y109" s="58"/>
      <c r="Z109" s="58"/>
    </row>
    <row r="110" spans="1:26" ht="16.5" customHeight="1">
      <c r="A110" s="59"/>
      <c r="B110" s="60"/>
      <c r="C110" s="60"/>
      <c r="D110" s="60"/>
      <c r="E110" s="60"/>
      <c r="F110" s="58"/>
      <c r="G110" s="58"/>
      <c r="H110" s="58"/>
      <c r="I110" s="58"/>
      <c r="J110" s="58"/>
      <c r="K110" s="58"/>
      <c r="L110" s="58"/>
      <c r="M110" s="58"/>
      <c r="N110" s="58"/>
      <c r="O110" s="58"/>
      <c r="P110" s="58"/>
      <c r="Q110" s="58"/>
      <c r="R110" s="58"/>
      <c r="S110" s="58"/>
      <c r="T110" s="58"/>
      <c r="U110" s="58"/>
      <c r="V110" s="58"/>
      <c r="W110" s="58"/>
      <c r="X110" s="58"/>
      <c r="Y110" s="58"/>
      <c r="Z110" s="58"/>
    </row>
    <row r="111" spans="1:26" ht="16.5" customHeight="1">
      <c r="A111" s="59"/>
      <c r="B111" s="60"/>
      <c r="C111" s="60"/>
      <c r="D111" s="60"/>
      <c r="E111" s="60"/>
      <c r="F111" s="58"/>
      <c r="G111" s="58"/>
      <c r="H111" s="58"/>
      <c r="I111" s="58"/>
      <c r="J111" s="58"/>
      <c r="K111" s="58"/>
      <c r="L111" s="58"/>
      <c r="M111" s="58"/>
      <c r="N111" s="58"/>
      <c r="O111" s="58"/>
      <c r="P111" s="58"/>
      <c r="Q111" s="58"/>
      <c r="R111" s="58"/>
      <c r="S111" s="58"/>
      <c r="T111" s="58"/>
      <c r="U111" s="58"/>
      <c r="V111" s="58"/>
      <c r="W111" s="58"/>
      <c r="X111" s="58"/>
      <c r="Y111" s="58"/>
      <c r="Z111" s="58"/>
    </row>
    <row r="112" spans="1:26" ht="16.5" customHeight="1">
      <c r="A112" s="59"/>
      <c r="B112" s="60"/>
      <c r="C112" s="60"/>
      <c r="D112" s="60"/>
      <c r="E112" s="60"/>
      <c r="F112" s="58"/>
      <c r="G112" s="58"/>
      <c r="H112" s="58"/>
      <c r="I112" s="58"/>
      <c r="J112" s="58"/>
      <c r="K112" s="58"/>
      <c r="L112" s="58"/>
      <c r="M112" s="58"/>
      <c r="N112" s="58"/>
      <c r="O112" s="58"/>
      <c r="P112" s="58"/>
      <c r="Q112" s="58"/>
      <c r="R112" s="58"/>
      <c r="S112" s="58"/>
      <c r="T112" s="58"/>
      <c r="U112" s="58"/>
      <c r="V112" s="58"/>
      <c r="W112" s="58"/>
      <c r="X112" s="58"/>
      <c r="Y112" s="58"/>
      <c r="Z112" s="58"/>
    </row>
    <row r="113" spans="1:26" ht="16.5" customHeight="1">
      <c r="A113" s="59"/>
      <c r="B113" s="60"/>
      <c r="C113" s="60"/>
      <c r="D113" s="60"/>
      <c r="E113" s="60"/>
      <c r="F113" s="58"/>
      <c r="G113" s="58"/>
      <c r="H113" s="58"/>
      <c r="I113" s="58"/>
      <c r="J113" s="58"/>
      <c r="K113" s="58"/>
      <c r="L113" s="58"/>
      <c r="M113" s="58"/>
      <c r="N113" s="58"/>
      <c r="O113" s="58"/>
      <c r="P113" s="58"/>
      <c r="Q113" s="58"/>
      <c r="R113" s="58"/>
      <c r="S113" s="58"/>
      <c r="T113" s="58"/>
      <c r="U113" s="58"/>
      <c r="V113" s="58"/>
      <c r="W113" s="58"/>
      <c r="X113" s="58"/>
      <c r="Y113" s="58"/>
      <c r="Z113" s="58"/>
    </row>
    <row r="114" spans="1:26" ht="16.5" customHeight="1">
      <c r="A114" s="59"/>
      <c r="B114" s="60"/>
      <c r="C114" s="60"/>
      <c r="D114" s="60"/>
      <c r="E114" s="60"/>
      <c r="F114" s="58"/>
      <c r="G114" s="58"/>
      <c r="H114" s="58"/>
      <c r="I114" s="58"/>
      <c r="J114" s="58"/>
      <c r="K114" s="58"/>
      <c r="L114" s="58"/>
      <c r="M114" s="58"/>
      <c r="N114" s="58"/>
      <c r="O114" s="58"/>
      <c r="P114" s="58"/>
      <c r="Q114" s="58"/>
      <c r="R114" s="58"/>
      <c r="S114" s="58"/>
      <c r="T114" s="58"/>
      <c r="U114" s="58"/>
      <c r="V114" s="58"/>
      <c r="W114" s="58"/>
      <c r="X114" s="58"/>
      <c r="Y114" s="58"/>
      <c r="Z114" s="58"/>
    </row>
    <row r="115" spans="1:26" ht="16.5" customHeight="1">
      <c r="A115" s="59"/>
      <c r="B115" s="60"/>
      <c r="C115" s="60"/>
      <c r="D115" s="60"/>
      <c r="E115" s="60"/>
      <c r="F115" s="58"/>
      <c r="G115" s="58"/>
      <c r="H115" s="58"/>
      <c r="I115" s="58"/>
      <c r="J115" s="58"/>
      <c r="K115" s="58"/>
      <c r="L115" s="58"/>
      <c r="M115" s="58"/>
      <c r="N115" s="58"/>
      <c r="O115" s="58"/>
      <c r="P115" s="58"/>
      <c r="Q115" s="58"/>
      <c r="R115" s="58"/>
      <c r="S115" s="58"/>
      <c r="T115" s="58"/>
      <c r="U115" s="58"/>
      <c r="V115" s="58"/>
      <c r="W115" s="58"/>
      <c r="X115" s="58"/>
      <c r="Y115" s="58"/>
      <c r="Z115" s="58"/>
    </row>
    <row r="116" spans="1:26" ht="16.5" customHeight="1">
      <c r="A116" s="59"/>
      <c r="B116" s="60"/>
      <c r="C116" s="60"/>
      <c r="D116" s="60"/>
      <c r="E116" s="60"/>
      <c r="F116" s="58"/>
      <c r="G116" s="58"/>
      <c r="H116" s="58"/>
      <c r="I116" s="58"/>
      <c r="J116" s="58"/>
      <c r="K116" s="58"/>
      <c r="L116" s="58"/>
      <c r="M116" s="58"/>
      <c r="N116" s="58"/>
      <c r="O116" s="58"/>
      <c r="P116" s="58"/>
      <c r="Q116" s="58"/>
      <c r="R116" s="58"/>
      <c r="S116" s="58"/>
      <c r="T116" s="58"/>
      <c r="U116" s="58"/>
      <c r="V116" s="58"/>
      <c r="W116" s="58"/>
      <c r="X116" s="58"/>
      <c r="Y116" s="58"/>
      <c r="Z116" s="58"/>
    </row>
    <row r="117" spans="1:26" ht="16.5" customHeight="1">
      <c r="A117" s="59"/>
      <c r="B117" s="60"/>
      <c r="C117" s="60"/>
      <c r="D117" s="60"/>
      <c r="E117" s="60"/>
      <c r="F117" s="58"/>
      <c r="G117" s="58"/>
      <c r="H117" s="58"/>
      <c r="I117" s="58"/>
      <c r="J117" s="58"/>
      <c r="K117" s="58"/>
      <c r="L117" s="58"/>
      <c r="M117" s="58"/>
      <c r="N117" s="58"/>
      <c r="O117" s="58"/>
      <c r="P117" s="58"/>
      <c r="Q117" s="58"/>
      <c r="R117" s="58"/>
      <c r="S117" s="58"/>
      <c r="T117" s="58"/>
      <c r="U117" s="58"/>
      <c r="V117" s="58"/>
      <c r="W117" s="58"/>
      <c r="X117" s="58"/>
      <c r="Y117" s="58"/>
      <c r="Z117" s="58"/>
    </row>
    <row r="118" spans="1:26" ht="16.5" customHeight="1">
      <c r="A118" s="59"/>
      <c r="B118" s="60"/>
      <c r="C118" s="60"/>
      <c r="D118" s="60"/>
      <c r="E118" s="60"/>
      <c r="F118" s="58"/>
      <c r="G118" s="58"/>
      <c r="H118" s="58"/>
      <c r="I118" s="58"/>
      <c r="J118" s="58"/>
      <c r="K118" s="58"/>
      <c r="L118" s="58"/>
      <c r="M118" s="58"/>
      <c r="N118" s="58"/>
      <c r="O118" s="58"/>
      <c r="P118" s="58"/>
      <c r="Q118" s="58"/>
      <c r="R118" s="58"/>
      <c r="S118" s="58"/>
      <c r="T118" s="58"/>
      <c r="U118" s="58"/>
      <c r="V118" s="58"/>
      <c r="W118" s="58"/>
      <c r="X118" s="58"/>
      <c r="Y118" s="58"/>
      <c r="Z118" s="58"/>
    </row>
    <row r="119" spans="1:26" ht="16.5" customHeight="1">
      <c r="A119" s="59"/>
      <c r="B119" s="60"/>
      <c r="C119" s="60"/>
      <c r="D119" s="60"/>
      <c r="E119" s="60"/>
      <c r="F119" s="58"/>
      <c r="G119" s="58"/>
      <c r="H119" s="58"/>
      <c r="I119" s="58"/>
      <c r="J119" s="58"/>
      <c r="K119" s="58"/>
      <c r="L119" s="58"/>
      <c r="M119" s="58"/>
      <c r="N119" s="58"/>
      <c r="O119" s="58"/>
      <c r="P119" s="58"/>
      <c r="Q119" s="58"/>
      <c r="R119" s="58"/>
      <c r="S119" s="58"/>
      <c r="T119" s="58"/>
      <c r="U119" s="58"/>
      <c r="V119" s="58"/>
      <c r="W119" s="58"/>
      <c r="X119" s="58"/>
      <c r="Y119" s="58"/>
      <c r="Z119" s="58"/>
    </row>
    <row r="120" spans="1:26" ht="16.5" customHeight="1">
      <c r="A120" s="59"/>
      <c r="B120" s="60"/>
      <c r="C120" s="60"/>
      <c r="D120" s="60"/>
      <c r="E120" s="60"/>
      <c r="F120" s="58"/>
      <c r="G120" s="58"/>
      <c r="H120" s="58"/>
      <c r="I120" s="58"/>
      <c r="J120" s="58"/>
      <c r="K120" s="58"/>
      <c r="L120" s="58"/>
      <c r="M120" s="58"/>
      <c r="N120" s="58"/>
      <c r="O120" s="58"/>
      <c r="P120" s="58"/>
      <c r="Q120" s="58"/>
      <c r="R120" s="58"/>
      <c r="S120" s="58"/>
      <c r="T120" s="58"/>
      <c r="U120" s="58"/>
      <c r="V120" s="58"/>
      <c r="W120" s="58"/>
      <c r="X120" s="58"/>
      <c r="Y120" s="58"/>
      <c r="Z120" s="58"/>
    </row>
    <row r="121" spans="1:26" ht="16.5" customHeight="1">
      <c r="A121" s="59"/>
      <c r="B121" s="60"/>
      <c r="C121" s="60"/>
      <c r="D121" s="60"/>
      <c r="E121" s="60"/>
      <c r="F121" s="58"/>
      <c r="G121" s="58"/>
      <c r="H121" s="58"/>
      <c r="I121" s="58"/>
      <c r="J121" s="58"/>
      <c r="K121" s="58"/>
      <c r="L121" s="58"/>
      <c r="M121" s="58"/>
      <c r="N121" s="58"/>
      <c r="O121" s="58"/>
      <c r="P121" s="58"/>
      <c r="Q121" s="58"/>
      <c r="R121" s="58"/>
      <c r="S121" s="58"/>
      <c r="T121" s="58"/>
      <c r="U121" s="58"/>
      <c r="V121" s="58"/>
      <c r="W121" s="58"/>
      <c r="X121" s="58"/>
      <c r="Y121" s="58"/>
      <c r="Z121" s="58"/>
    </row>
    <row r="122" spans="1:26" ht="16.5" customHeight="1">
      <c r="A122" s="59"/>
      <c r="B122" s="60"/>
      <c r="C122" s="60"/>
      <c r="D122" s="60"/>
      <c r="E122" s="60"/>
      <c r="F122" s="58"/>
      <c r="G122" s="58"/>
      <c r="H122" s="58"/>
      <c r="I122" s="58"/>
      <c r="J122" s="58"/>
      <c r="K122" s="58"/>
      <c r="L122" s="58"/>
      <c r="M122" s="58"/>
      <c r="N122" s="58"/>
      <c r="O122" s="58"/>
      <c r="P122" s="58"/>
      <c r="Q122" s="58"/>
      <c r="R122" s="58"/>
      <c r="S122" s="58"/>
      <c r="T122" s="58"/>
      <c r="U122" s="58"/>
      <c r="V122" s="58"/>
      <c r="W122" s="58"/>
      <c r="X122" s="58"/>
      <c r="Y122" s="58"/>
      <c r="Z122" s="58"/>
    </row>
    <row r="123" spans="1:26" ht="16.5" customHeight="1">
      <c r="A123" s="59"/>
      <c r="B123" s="60"/>
      <c r="C123" s="60"/>
      <c r="D123" s="60"/>
      <c r="E123" s="60"/>
      <c r="F123" s="58"/>
      <c r="G123" s="58"/>
      <c r="H123" s="58"/>
      <c r="I123" s="58"/>
      <c r="J123" s="58"/>
      <c r="K123" s="58"/>
      <c r="L123" s="58"/>
      <c r="M123" s="58"/>
      <c r="N123" s="58"/>
      <c r="O123" s="58"/>
      <c r="P123" s="58"/>
      <c r="Q123" s="58"/>
      <c r="R123" s="58"/>
      <c r="S123" s="58"/>
      <c r="T123" s="58"/>
      <c r="U123" s="58"/>
      <c r="V123" s="58"/>
      <c r="W123" s="58"/>
      <c r="X123" s="58"/>
      <c r="Y123" s="58"/>
      <c r="Z123" s="58"/>
    </row>
    <row r="124" spans="1:26" ht="16.5" customHeight="1">
      <c r="A124" s="59"/>
      <c r="B124" s="60"/>
      <c r="C124" s="60"/>
      <c r="D124" s="60"/>
      <c r="E124" s="60"/>
      <c r="F124" s="58"/>
      <c r="G124" s="58"/>
      <c r="H124" s="58"/>
      <c r="I124" s="58"/>
      <c r="J124" s="58"/>
      <c r="K124" s="58"/>
      <c r="L124" s="58"/>
      <c r="M124" s="58"/>
      <c r="N124" s="58"/>
      <c r="O124" s="58"/>
      <c r="P124" s="58"/>
      <c r="Q124" s="58"/>
      <c r="R124" s="58"/>
      <c r="S124" s="58"/>
      <c r="T124" s="58"/>
      <c r="U124" s="58"/>
      <c r="V124" s="58"/>
      <c r="W124" s="58"/>
      <c r="X124" s="58"/>
      <c r="Y124" s="58"/>
      <c r="Z124" s="58"/>
    </row>
    <row r="125" spans="1:26" ht="16.5" customHeight="1">
      <c r="A125" s="59"/>
      <c r="B125" s="60"/>
      <c r="C125" s="60"/>
      <c r="D125" s="60"/>
      <c r="E125" s="60"/>
      <c r="F125" s="58"/>
      <c r="G125" s="58"/>
      <c r="H125" s="58"/>
      <c r="I125" s="58"/>
      <c r="J125" s="58"/>
      <c r="K125" s="58"/>
      <c r="L125" s="58"/>
      <c r="M125" s="58"/>
      <c r="N125" s="58"/>
      <c r="O125" s="58"/>
      <c r="P125" s="58"/>
      <c r="Q125" s="58"/>
      <c r="R125" s="58"/>
      <c r="S125" s="58"/>
      <c r="T125" s="58"/>
      <c r="U125" s="58"/>
      <c r="V125" s="58"/>
      <c r="W125" s="58"/>
      <c r="X125" s="58"/>
      <c r="Y125" s="58"/>
      <c r="Z125" s="58"/>
    </row>
    <row r="126" spans="1:26" ht="16.5" customHeight="1">
      <c r="A126" s="59"/>
      <c r="B126" s="60"/>
      <c r="C126" s="60"/>
      <c r="D126" s="60"/>
      <c r="E126" s="60"/>
      <c r="F126" s="58"/>
      <c r="G126" s="58"/>
      <c r="H126" s="58"/>
      <c r="I126" s="58"/>
      <c r="J126" s="58"/>
      <c r="K126" s="58"/>
      <c r="L126" s="58"/>
      <c r="M126" s="58"/>
      <c r="N126" s="58"/>
      <c r="O126" s="58"/>
      <c r="P126" s="58"/>
      <c r="Q126" s="58"/>
      <c r="R126" s="58"/>
      <c r="S126" s="58"/>
      <c r="T126" s="58"/>
      <c r="U126" s="58"/>
      <c r="V126" s="58"/>
      <c r="W126" s="58"/>
      <c r="X126" s="58"/>
      <c r="Y126" s="58"/>
      <c r="Z126" s="58"/>
    </row>
    <row r="127" spans="1:26" ht="16.5" customHeight="1">
      <c r="A127" s="59"/>
      <c r="B127" s="60"/>
      <c r="C127" s="60"/>
      <c r="D127" s="60"/>
      <c r="E127" s="60"/>
      <c r="F127" s="58"/>
      <c r="G127" s="58"/>
      <c r="H127" s="58"/>
      <c r="I127" s="58"/>
      <c r="J127" s="58"/>
      <c r="K127" s="58"/>
      <c r="L127" s="58"/>
      <c r="M127" s="58"/>
      <c r="N127" s="58"/>
      <c r="O127" s="58"/>
      <c r="P127" s="58"/>
      <c r="Q127" s="58"/>
      <c r="R127" s="58"/>
      <c r="S127" s="58"/>
      <c r="T127" s="58"/>
      <c r="U127" s="58"/>
      <c r="V127" s="58"/>
      <c r="W127" s="58"/>
      <c r="X127" s="58"/>
      <c r="Y127" s="58"/>
      <c r="Z127" s="58"/>
    </row>
    <row r="128" spans="1:26" ht="16.5" customHeight="1">
      <c r="A128" s="59"/>
      <c r="B128" s="60"/>
      <c r="C128" s="60"/>
      <c r="D128" s="60"/>
      <c r="E128" s="60"/>
      <c r="F128" s="58"/>
      <c r="G128" s="58"/>
      <c r="H128" s="58"/>
      <c r="I128" s="58"/>
      <c r="J128" s="58"/>
      <c r="K128" s="58"/>
      <c r="L128" s="58"/>
      <c r="M128" s="58"/>
      <c r="N128" s="58"/>
      <c r="O128" s="58"/>
      <c r="P128" s="58"/>
      <c r="Q128" s="58"/>
      <c r="R128" s="58"/>
      <c r="S128" s="58"/>
      <c r="T128" s="58"/>
      <c r="U128" s="58"/>
      <c r="V128" s="58"/>
      <c r="W128" s="58"/>
      <c r="X128" s="58"/>
      <c r="Y128" s="58"/>
      <c r="Z128" s="58"/>
    </row>
    <row r="129" spans="1:26" ht="16.5" customHeight="1">
      <c r="A129" s="59"/>
      <c r="B129" s="60"/>
      <c r="C129" s="60"/>
      <c r="D129" s="60"/>
      <c r="E129" s="60"/>
      <c r="F129" s="58"/>
      <c r="G129" s="58"/>
      <c r="H129" s="58"/>
      <c r="I129" s="58"/>
      <c r="J129" s="58"/>
      <c r="K129" s="58"/>
      <c r="L129" s="58"/>
      <c r="M129" s="58"/>
      <c r="N129" s="58"/>
      <c r="O129" s="58"/>
      <c r="P129" s="58"/>
      <c r="Q129" s="58"/>
      <c r="R129" s="58"/>
      <c r="S129" s="58"/>
      <c r="T129" s="58"/>
      <c r="U129" s="58"/>
      <c r="V129" s="58"/>
      <c r="W129" s="58"/>
      <c r="X129" s="58"/>
      <c r="Y129" s="58"/>
      <c r="Z129" s="58"/>
    </row>
    <row r="130" spans="1:26" ht="16.5" customHeight="1">
      <c r="A130" s="59"/>
      <c r="B130" s="60"/>
      <c r="C130" s="60"/>
      <c r="D130" s="60"/>
      <c r="E130" s="60"/>
      <c r="F130" s="58"/>
      <c r="G130" s="58"/>
      <c r="H130" s="58"/>
      <c r="I130" s="58"/>
      <c r="J130" s="58"/>
      <c r="K130" s="58"/>
      <c r="L130" s="58"/>
      <c r="M130" s="58"/>
      <c r="N130" s="58"/>
      <c r="O130" s="58"/>
      <c r="P130" s="58"/>
      <c r="Q130" s="58"/>
      <c r="R130" s="58"/>
      <c r="S130" s="58"/>
      <c r="T130" s="58"/>
      <c r="U130" s="58"/>
      <c r="V130" s="58"/>
      <c r="W130" s="58"/>
      <c r="X130" s="58"/>
      <c r="Y130" s="58"/>
      <c r="Z130" s="58"/>
    </row>
    <row r="131" spans="1:26" ht="16.5" customHeight="1">
      <c r="A131" s="59"/>
      <c r="B131" s="60"/>
      <c r="C131" s="60"/>
      <c r="D131" s="60"/>
      <c r="E131" s="60"/>
      <c r="F131" s="58"/>
      <c r="G131" s="58"/>
      <c r="H131" s="58"/>
      <c r="I131" s="58"/>
      <c r="J131" s="58"/>
      <c r="K131" s="58"/>
      <c r="L131" s="58"/>
      <c r="M131" s="58"/>
      <c r="N131" s="58"/>
      <c r="O131" s="58"/>
      <c r="P131" s="58"/>
      <c r="Q131" s="58"/>
      <c r="R131" s="58"/>
      <c r="S131" s="58"/>
      <c r="T131" s="58"/>
      <c r="U131" s="58"/>
      <c r="V131" s="58"/>
      <c r="W131" s="58"/>
      <c r="X131" s="58"/>
      <c r="Y131" s="58"/>
      <c r="Z131" s="58"/>
    </row>
    <row r="132" spans="1:26" ht="16.5" customHeight="1">
      <c r="A132" s="59"/>
      <c r="B132" s="60"/>
      <c r="C132" s="60"/>
      <c r="D132" s="60"/>
      <c r="E132" s="60"/>
      <c r="F132" s="58"/>
      <c r="G132" s="58"/>
      <c r="H132" s="58"/>
      <c r="I132" s="58"/>
      <c r="J132" s="58"/>
      <c r="K132" s="58"/>
      <c r="L132" s="58"/>
      <c r="M132" s="58"/>
      <c r="N132" s="58"/>
      <c r="O132" s="58"/>
      <c r="P132" s="58"/>
      <c r="Q132" s="58"/>
      <c r="R132" s="58"/>
      <c r="S132" s="58"/>
      <c r="T132" s="58"/>
      <c r="U132" s="58"/>
      <c r="V132" s="58"/>
      <c r="W132" s="58"/>
      <c r="X132" s="58"/>
      <c r="Y132" s="58"/>
      <c r="Z132" s="58"/>
    </row>
    <row r="133" spans="1:26" ht="16.5" customHeight="1">
      <c r="A133" s="59"/>
      <c r="B133" s="60"/>
      <c r="C133" s="60"/>
      <c r="D133" s="60"/>
      <c r="E133" s="60"/>
      <c r="F133" s="58"/>
      <c r="G133" s="58"/>
      <c r="H133" s="58"/>
      <c r="I133" s="58"/>
      <c r="J133" s="58"/>
      <c r="K133" s="58"/>
      <c r="L133" s="58"/>
      <c r="M133" s="58"/>
      <c r="N133" s="58"/>
      <c r="O133" s="58"/>
      <c r="P133" s="58"/>
      <c r="Q133" s="58"/>
      <c r="R133" s="58"/>
      <c r="S133" s="58"/>
      <c r="T133" s="58"/>
      <c r="U133" s="58"/>
      <c r="V133" s="58"/>
      <c r="W133" s="58"/>
      <c r="X133" s="58"/>
      <c r="Y133" s="58"/>
      <c r="Z133" s="58"/>
    </row>
    <row r="134" spans="1:26" ht="16.5" customHeight="1">
      <c r="A134" s="59"/>
      <c r="B134" s="60"/>
      <c r="C134" s="60"/>
      <c r="D134" s="60"/>
      <c r="E134" s="60"/>
      <c r="F134" s="58"/>
      <c r="G134" s="58"/>
      <c r="H134" s="58"/>
      <c r="I134" s="58"/>
      <c r="J134" s="58"/>
      <c r="K134" s="58"/>
      <c r="L134" s="58"/>
      <c r="M134" s="58"/>
      <c r="N134" s="58"/>
      <c r="O134" s="58"/>
      <c r="P134" s="58"/>
      <c r="Q134" s="58"/>
      <c r="R134" s="58"/>
      <c r="S134" s="58"/>
      <c r="T134" s="58"/>
      <c r="U134" s="58"/>
      <c r="V134" s="58"/>
      <c r="W134" s="58"/>
      <c r="X134" s="58"/>
      <c r="Y134" s="58"/>
      <c r="Z134" s="58"/>
    </row>
    <row r="135" spans="1:26" ht="16.5" customHeight="1">
      <c r="A135" s="59"/>
      <c r="B135" s="60"/>
      <c r="C135" s="60"/>
      <c r="D135" s="60"/>
      <c r="E135" s="60"/>
      <c r="F135" s="58"/>
      <c r="G135" s="58"/>
      <c r="H135" s="58"/>
      <c r="I135" s="58"/>
      <c r="J135" s="58"/>
      <c r="K135" s="58"/>
      <c r="L135" s="58"/>
      <c r="M135" s="58"/>
      <c r="N135" s="58"/>
      <c r="O135" s="58"/>
      <c r="P135" s="58"/>
      <c r="Q135" s="58"/>
      <c r="R135" s="58"/>
      <c r="S135" s="58"/>
      <c r="T135" s="58"/>
      <c r="U135" s="58"/>
      <c r="V135" s="58"/>
      <c r="W135" s="58"/>
      <c r="X135" s="58"/>
      <c r="Y135" s="58"/>
      <c r="Z135" s="58"/>
    </row>
    <row r="136" spans="1:26" ht="16.5" customHeight="1">
      <c r="A136" s="59"/>
      <c r="B136" s="60"/>
      <c r="C136" s="60"/>
      <c r="D136" s="60"/>
      <c r="E136" s="60"/>
      <c r="F136" s="58"/>
      <c r="G136" s="58"/>
      <c r="H136" s="58"/>
      <c r="I136" s="58"/>
      <c r="J136" s="58"/>
      <c r="K136" s="58"/>
      <c r="L136" s="58"/>
      <c r="M136" s="58"/>
      <c r="N136" s="58"/>
      <c r="O136" s="58"/>
      <c r="P136" s="58"/>
      <c r="Q136" s="58"/>
      <c r="R136" s="58"/>
      <c r="S136" s="58"/>
      <c r="T136" s="58"/>
      <c r="U136" s="58"/>
      <c r="V136" s="58"/>
      <c r="W136" s="58"/>
      <c r="X136" s="58"/>
      <c r="Y136" s="58"/>
      <c r="Z136" s="58"/>
    </row>
    <row r="137" spans="1:26" ht="16.5" customHeight="1">
      <c r="A137" s="59"/>
      <c r="B137" s="60"/>
      <c r="C137" s="60"/>
      <c r="D137" s="60"/>
      <c r="E137" s="60"/>
      <c r="F137" s="58"/>
      <c r="G137" s="58"/>
      <c r="H137" s="58"/>
      <c r="I137" s="58"/>
      <c r="J137" s="58"/>
      <c r="K137" s="58"/>
      <c r="L137" s="58"/>
      <c r="M137" s="58"/>
      <c r="N137" s="58"/>
      <c r="O137" s="58"/>
      <c r="P137" s="58"/>
      <c r="Q137" s="58"/>
      <c r="R137" s="58"/>
      <c r="S137" s="58"/>
      <c r="T137" s="58"/>
      <c r="U137" s="58"/>
      <c r="V137" s="58"/>
      <c r="W137" s="58"/>
      <c r="X137" s="58"/>
      <c r="Y137" s="58"/>
      <c r="Z137" s="58"/>
    </row>
    <row r="138" spans="1:26" ht="16.5" customHeight="1">
      <c r="A138" s="59"/>
      <c r="B138" s="60"/>
      <c r="C138" s="60"/>
      <c r="D138" s="60"/>
      <c r="E138" s="60"/>
      <c r="F138" s="58"/>
      <c r="G138" s="58"/>
      <c r="H138" s="58"/>
      <c r="I138" s="58"/>
      <c r="J138" s="58"/>
      <c r="K138" s="58"/>
      <c r="L138" s="58"/>
      <c r="M138" s="58"/>
      <c r="N138" s="58"/>
      <c r="O138" s="58"/>
      <c r="P138" s="58"/>
      <c r="Q138" s="58"/>
      <c r="R138" s="58"/>
      <c r="S138" s="58"/>
      <c r="T138" s="58"/>
      <c r="U138" s="58"/>
      <c r="V138" s="58"/>
      <c r="W138" s="58"/>
      <c r="X138" s="58"/>
      <c r="Y138" s="58"/>
      <c r="Z138" s="58"/>
    </row>
    <row r="139" spans="1:26" ht="16.5" customHeight="1">
      <c r="A139" s="59"/>
      <c r="B139" s="60"/>
      <c r="C139" s="60"/>
      <c r="D139" s="60"/>
      <c r="E139" s="60"/>
      <c r="F139" s="58"/>
      <c r="G139" s="58"/>
      <c r="H139" s="58"/>
      <c r="I139" s="58"/>
      <c r="J139" s="58"/>
      <c r="K139" s="58"/>
      <c r="L139" s="58"/>
      <c r="M139" s="58"/>
      <c r="N139" s="58"/>
      <c r="O139" s="58"/>
      <c r="P139" s="58"/>
      <c r="Q139" s="58"/>
      <c r="R139" s="58"/>
      <c r="S139" s="58"/>
      <c r="T139" s="58"/>
      <c r="U139" s="58"/>
      <c r="V139" s="58"/>
      <c r="W139" s="58"/>
      <c r="X139" s="58"/>
      <c r="Y139" s="58"/>
      <c r="Z139" s="58"/>
    </row>
    <row r="140" spans="1:26" ht="16.5" customHeight="1">
      <c r="A140" s="59"/>
      <c r="B140" s="60"/>
      <c r="C140" s="60"/>
      <c r="D140" s="60"/>
      <c r="E140" s="60"/>
      <c r="F140" s="58"/>
      <c r="G140" s="58"/>
      <c r="H140" s="58"/>
      <c r="I140" s="58"/>
      <c r="J140" s="58"/>
      <c r="K140" s="58"/>
      <c r="L140" s="58"/>
      <c r="M140" s="58"/>
      <c r="N140" s="58"/>
      <c r="O140" s="58"/>
      <c r="P140" s="58"/>
      <c r="Q140" s="58"/>
      <c r="R140" s="58"/>
      <c r="S140" s="58"/>
      <c r="T140" s="58"/>
      <c r="U140" s="58"/>
      <c r="V140" s="58"/>
      <c r="W140" s="58"/>
      <c r="X140" s="58"/>
      <c r="Y140" s="58"/>
      <c r="Z140" s="58"/>
    </row>
    <row r="141" spans="1:26" ht="16.5" customHeight="1">
      <c r="A141" s="59"/>
      <c r="B141" s="60"/>
      <c r="C141" s="60"/>
      <c r="D141" s="60"/>
      <c r="E141" s="60"/>
      <c r="F141" s="58"/>
      <c r="G141" s="58"/>
      <c r="H141" s="58"/>
      <c r="I141" s="58"/>
      <c r="J141" s="58"/>
      <c r="K141" s="58"/>
      <c r="L141" s="58"/>
      <c r="M141" s="58"/>
      <c r="N141" s="58"/>
      <c r="O141" s="58"/>
      <c r="P141" s="58"/>
      <c r="Q141" s="58"/>
      <c r="R141" s="58"/>
      <c r="S141" s="58"/>
      <c r="T141" s="58"/>
      <c r="U141" s="58"/>
      <c r="V141" s="58"/>
      <c r="W141" s="58"/>
      <c r="X141" s="58"/>
      <c r="Y141" s="58"/>
      <c r="Z141" s="58"/>
    </row>
    <row r="142" spans="1:26" ht="16.5" customHeight="1">
      <c r="A142" s="59"/>
      <c r="B142" s="60"/>
      <c r="C142" s="60"/>
      <c r="D142" s="60"/>
      <c r="E142" s="60"/>
      <c r="F142" s="58"/>
      <c r="G142" s="58"/>
      <c r="H142" s="58"/>
      <c r="I142" s="58"/>
      <c r="J142" s="58"/>
      <c r="K142" s="58"/>
      <c r="L142" s="58"/>
      <c r="M142" s="58"/>
      <c r="N142" s="58"/>
      <c r="O142" s="58"/>
      <c r="P142" s="58"/>
      <c r="Q142" s="58"/>
      <c r="R142" s="58"/>
      <c r="S142" s="58"/>
      <c r="T142" s="58"/>
      <c r="U142" s="58"/>
      <c r="V142" s="58"/>
      <c r="W142" s="58"/>
      <c r="X142" s="58"/>
      <c r="Y142" s="58"/>
      <c r="Z142" s="58"/>
    </row>
    <row r="143" spans="1:26" ht="16.5" customHeight="1">
      <c r="A143" s="59"/>
      <c r="B143" s="60"/>
      <c r="C143" s="60"/>
      <c r="D143" s="60"/>
      <c r="E143" s="60"/>
      <c r="F143" s="58"/>
      <c r="G143" s="58"/>
      <c r="H143" s="58"/>
      <c r="I143" s="58"/>
      <c r="J143" s="58"/>
      <c r="K143" s="58"/>
      <c r="L143" s="58"/>
      <c r="M143" s="58"/>
      <c r="N143" s="58"/>
      <c r="O143" s="58"/>
      <c r="P143" s="58"/>
      <c r="Q143" s="58"/>
      <c r="R143" s="58"/>
      <c r="S143" s="58"/>
      <c r="T143" s="58"/>
      <c r="U143" s="58"/>
      <c r="V143" s="58"/>
      <c r="W143" s="58"/>
      <c r="X143" s="58"/>
      <c r="Y143" s="58"/>
      <c r="Z143" s="58"/>
    </row>
    <row r="144" spans="1:26" ht="16.5" customHeight="1">
      <c r="A144" s="59"/>
      <c r="B144" s="60"/>
      <c r="C144" s="60"/>
      <c r="D144" s="60"/>
      <c r="E144" s="60"/>
      <c r="F144" s="58"/>
      <c r="G144" s="58"/>
      <c r="H144" s="58"/>
      <c r="I144" s="58"/>
      <c r="J144" s="58"/>
      <c r="K144" s="58"/>
      <c r="L144" s="58"/>
      <c r="M144" s="58"/>
      <c r="N144" s="58"/>
      <c r="O144" s="58"/>
      <c r="P144" s="58"/>
      <c r="Q144" s="58"/>
      <c r="R144" s="58"/>
      <c r="S144" s="58"/>
      <c r="T144" s="58"/>
      <c r="U144" s="58"/>
      <c r="V144" s="58"/>
      <c r="W144" s="58"/>
      <c r="X144" s="58"/>
      <c r="Y144" s="58"/>
      <c r="Z144" s="58"/>
    </row>
    <row r="145" spans="1:26" ht="16.5" customHeight="1">
      <c r="A145" s="59"/>
      <c r="B145" s="60"/>
      <c r="C145" s="60"/>
      <c r="D145" s="60"/>
      <c r="E145" s="60"/>
      <c r="F145" s="58"/>
      <c r="G145" s="58"/>
      <c r="H145" s="58"/>
      <c r="I145" s="58"/>
      <c r="J145" s="58"/>
      <c r="K145" s="58"/>
      <c r="L145" s="58"/>
      <c r="M145" s="58"/>
      <c r="N145" s="58"/>
      <c r="O145" s="58"/>
      <c r="P145" s="58"/>
      <c r="Q145" s="58"/>
      <c r="R145" s="58"/>
      <c r="S145" s="58"/>
      <c r="T145" s="58"/>
      <c r="U145" s="58"/>
      <c r="V145" s="58"/>
      <c r="W145" s="58"/>
      <c r="X145" s="58"/>
      <c r="Y145" s="58"/>
      <c r="Z145" s="58"/>
    </row>
    <row r="146" spans="1:26" ht="16.5" customHeight="1">
      <c r="A146" s="59"/>
      <c r="B146" s="60"/>
      <c r="C146" s="60"/>
      <c r="D146" s="60"/>
      <c r="E146" s="60"/>
      <c r="F146" s="58"/>
      <c r="G146" s="58"/>
      <c r="H146" s="58"/>
      <c r="I146" s="58"/>
      <c r="J146" s="58"/>
      <c r="K146" s="58"/>
      <c r="L146" s="58"/>
      <c r="M146" s="58"/>
      <c r="N146" s="58"/>
      <c r="O146" s="58"/>
      <c r="P146" s="58"/>
      <c r="Q146" s="58"/>
      <c r="R146" s="58"/>
      <c r="S146" s="58"/>
      <c r="T146" s="58"/>
      <c r="U146" s="58"/>
      <c r="V146" s="58"/>
      <c r="W146" s="58"/>
      <c r="X146" s="58"/>
      <c r="Y146" s="58"/>
      <c r="Z146" s="58"/>
    </row>
    <row r="147" spans="1:26" ht="16.5" customHeight="1">
      <c r="A147" s="59"/>
      <c r="B147" s="60"/>
      <c r="C147" s="60"/>
      <c r="D147" s="60"/>
      <c r="E147" s="60"/>
      <c r="F147" s="58"/>
      <c r="G147" s="58"/>
      <c r="H147" s="58"/>
      <c r="I147" s="58"/>
      <c r="J147" s="58"/>
      <c r="K147" s="58"/>
      <c r="L147" s="58"/>
      <c r="M147" s="58"/>
      <c r="N147" s="58"/>
      <c r="O147" s="58"/>
      <c r="P147" s="58"/>
      <c r="Q147" s="58"/>
      <c r="R147" s="58"/>
      <c r="S147" s="58"/>
      <c r="T147" s="58"/>
      <c r="U147" s="58"/>
      <c r="V147" s="58"/>
      <c r="W147" s="58"/>
      <c r="X147" s="58"/>
      <c r="Y147" s="58"/>
      <c r="Z147" s="58"/>
    </row>
    <row r="148" spans="1:26" ht="16.5" customHeight="1">
      <c r="A148" s="59"/>
      <c r="B148" s="60"/>
      <c r="C148" s="60"/>
      <c r="D148" s="60"/>
      <c r="E148" s="60"/>
      <c r="F148" s="58"/>
      <c r="G148" s="58"/>
      <c r="H148" s="58"/>
      <c r="I148" s="58"/>
      <c r="J148" s="58"/>
      <c r="K148" s="58"/>
      <c r="L148" s="58"/>
      <c r="M148" s="58"/>
      <c r="N148" s="58"/>
      <c r="O148" s="58"/>
      <c r="P148" s="58"/>
      <c r="Q148" s="58"/>
      <c r="R148" s="58"/>
      <c r="S148" s="58"/>
      <c r="T148" s="58"/>
      <c r="U148" s="58"/>
      <c r="V148" s="58"/>
      <c r="W148" s="58"/>
      <c r="X148" s="58"/>
      <c r="Y148" s="58"/>
      <c r="Z148" s="58"/>
    </row>
    <row r="149" spans="1:26" ht="16.5" customHeight="1">
      <c r="A149" s="59"/>
      <c r="B149" s="60"/>
      <c r="C149" s="60"/>
      <c r="D149" s="60"/>
      <c r="E149" s="60"/>
      <c r="F149" s="58"/>
      <c r="G149" s="58"/>
      <c r="H149" s="58"/>
      <c r="I149" s="58"/>
      <c r="J149" s="58"/>
      <c r="K149" s="58"/>
      <c r="L149" s="58"/>
      <c r="M149" s="58"/>
      <c r="N149" s="58"/>
      <c r="O149" s="58"/>
      <c r="P149" s="58"/>
      <c r="Q149" s="58"/>
      <c r="R149" s="58"/>
      <c r="S149" s="58"/>
      <c r="T149" s="58"/>
      <c r="U149" s="58"/>
      <c r="V149" s="58"/>
      <c r="W149" s="58"/>
      <c r="X149" s="58"/>
      <c r="Y149" s="58"/>
      <c r="Z149" s="58"/>
    </row>
    <row r="150" spans="1:26" ht="16.5" customHeight="1">
      <c r="A150" s="59"/>
      <c r="B150" s="60"/>
      <c r="C150" s="60"/>
      <c r="D150" s="60"/>
      <c r="E150" s="60"/>
      <c r="F150" s="58"/>
      <c r="G150" s="58"/>
      <c r="H150" s="58"/>
      <c r="I150" s="58"/>
      <c r="J150" s="58"/>
      <c r="K150" s="58"/>
      <c r="L150" s="58"/>
      <c r="M150" s="58"/>
      <c r="N150" s="58"/>
      <c r="O150" s="58"/>
      <c r="P150" s="58"/>
      <c r="Q150" s="58"/>
      <c r="R150" s="58"/>
      <c r="S150" s="58"/>
      <c r="T150" s="58"/>
      <c r="U150" s="58"/>
      <c r="V150" s="58"/>
      <c r="W150" s="58"/>
      <c r="X150" s="58"/>
      <c r="Y150" s="58"/>
      <c r="Z150" s="58"/>
    </row>
    <row r="151" spans="1:26" ht="16.5" customHeight="1">
      <c r="A151" s="59"/>
      <c r="B151" s="60"/>
      <c r="C151" s="60"/>
      <c r="D151" s="60"/>
      <c r="E151" s="60"/>
      <c r="F151" s="58"/>
      <c r="G151" s="58"/>
      <c r="H151" s="58"/>
      <c r="I151" s="58"/>
      <c r="J151" s="58"/>
      <c r="K151" s="58"/>
      <c r="L151" s="58"/>
      <c r="M151" s="58"/>
      <c r="N151" s="58"/>
      <c r="O151" s="58"/>
      <c r="P151" s="58"/>
      <c r="Q151" s="58"/>
      <c r="R151" s="58"/>
      <c r="S151" s="58"/>
      <c r="T151" s="58"/>
      <c r="U151" s="58"/>
      <c r="V151" s="58"/>
      <c r="W151" s="58"/>
      <c r="X151" s="58"/>
      <c r="Y151" s="58"/>
      <c r="Z151" s="58"/>
    </row>
    <row r="152" spans="1:26" ht="16.5" customHeight="1">
      <c r="A152" s="59"/>
      <c r="B152" s="60"/>
      <c r="C152" s="60"/>
      <c r="D152" s="60"/>
      <c r="E152" s="60"/>
      <c r="F152" s="58"/>
      <c r="G152" s="58"/>
      <c r="H152" s="58"/>
      <c r="I152" s="58"/>
      <c r="J152" s="58"/>
      <c r="K152" s="58"/>
      <c r="L152" s="58"/>
      <c r="M152" s="58"/>
      <c r="N152" s="58"/>
      <c r="O152" s="58"/>
      <c r="P152" s="58"/>
      <c r="Q152" s="58"/>
      <c r="R152" s="58"/>
      <c r="S152" s="58"/>
      <c r="T152" s="58"/>
      <c r="U152" s="58"/>
      <c r="V152" s="58"/>
      <c r="W152" s="58"/>
      <c r="X152" s="58"/>
      <c r="Y152" s="58"/>
      <c r="Z152" s="58"/>
    </row>
    <row r="153" spans="1:26" ht="16.5" customHeight="1">
      <c r="A153" s="59"/>
      <c r="B153" s="60"/>
      <c r="C153" s="60"/>
      <c r="D153" s="60"/>
      <c r="E153" s="60"/>
      <c r="F153" s="58"/>
      <c r="G153" s="58"/>
      <c r="H153" s="58"/>
      <c r="I153" s="58"/>
      <c r="J153" s="58"/>
      <c r="K153" s="58"/>
      <c r="L153" s="58"/>
      <c r="M153" s="58"/>
      <c r="N153" s="58"/>
      <c r="O153" s="58"/>
      <c r="P153" s="58"/>
      <c r="Q153" s="58"/>
      <c r="R153" s="58"/>
      <c r="S153" s="58"/>
      <c r="T153" s="58"/>
      <c r="U153" s="58"/>
      <c r="V153" s="58"/>
      <c r="W153" s="58"/>
      <c r="X153" s="58"/>
      <c r="Y153" s="58"/>
      <c r="Z153" s="58"/>
    </row>
    <row r="154" spans="1:26" ht="16.5" customHeight="1">
      <c r="A154" s="59"/>
      <c r="B154" s="60"/>
      <c r="C154" s="60"/>
      <c r="D154" s="60"/>
      <c r="E154" s="60"/>
      <c r="F154" s="58"/>
      <c r="G154" s="58"/>
      <c r="H154" s="58"/>
      <c r="I154" s="58"/>
      <c r="J154" s="58"/>
      <c r="K154" s="58"/>
      <c r="L154" s="58"/>
      <c r="M154" s="58"/>
      <c r="N154" s="58"/>
      <c r="O154" s="58"/>
      <c r="P154" s="58"/>
      <c r="Q154" s="58"/>
      <c r="R154" s="58"/>
      <c r="S154" s="58"/>
      <c r="T154" s="58"/>
      <c r="U154" s="58"/>
      <c r="V154" s="58"/>
      <c r="W154" s="58"/>
      <c r="X154" s="58"/>
      <c r="Y154" s="58"/>
      <c r="Z154" s="58"/>
    </row>
    <row r="155" spans="1:26" ht="16.5" customHeight="1">
      <c r="A155" s="59"/>
      <c r="B155" s="60"/>
      <c r="C155" s="60"/>
      <c r="D155" s="60"/>
      <c r="E155" s="60"/>
      <c r="F155" s="58"/>
      <c r="G155" s="58"/>
      <c r="H155" s="58"/>
      <c r="I155" s="58"/>
      <c r="J155" s="58"/>
      <c r="K155" s="58"/>
      <c r="L155" s="58"/>
      <c r="M155" s="58"/>
      <c r="N155" s="58"/>
      <c r="O155" s="58"/>
      <c r="P155" s="58"/>
      <c r="Q155" s="58"/>
      <c r="R155" s="58"/>
      <c r="S155" s="58"/>
      <c r="T155" s="58"/>
      <c r="U155" s="58"/>
      <c r="V155" s="58"/>
      <c r="W155" s="58"/>
      <c r="X155" s="58"/>
      <c r="Y155" s="58"/>
      <c r="Z155" s="58"/>
    </row>
    <row r="156" spans="1:26" ht="16.5" customHeight="1">
      <c r="A156" s="59"/>
      <c r="B156" s="60"/>
      <c r="C156" s="60"/>
      <c r="D156" s="60"/>
      <c r="E156" s="60"/>
      <c r="F156" s="58"/>
      <c r="G156" s="58"/>
      <c r="H156" s="58"/>
      <c r="I156" s="58"/>
      <c r="J156" s="58"/>
      <c r="K156" s="58"/>
      <c r="L156" s="58"/>
      <c r="M156" s="58"/>
      <c r="N156" s="58"/>
      <c r="O156" s="58"/>
      <c r="P156" s="58"/>
      <c r="Q156" s="58"/>
      <c r="R156" s="58"/>
      <c r="S156" s="58"/>
      <c r="T156" s="58"/>
      <c r="U156" s="58"/>
      <c r="V156" s="58"/>
      <c r="W156" s="58"/>
      <c r="X156" s="58"/>
      <c r="Y156" s="58"/>
      <c r="Z156" s="58"/>
    </row>
    <row r="157" spans="1:26" ht="16.5" customHeight="1">
      <c r="A157" s="59"/>
      <c r="B157" s="60"/>
      <c r="C157" s="60"/>
      <c r="D157" s="60"/>
      <c r="E157" s="60"/>
      <c r="F157" s="58"/>
      <c r="G157" s="58"/>
      <c r="H157" s="58"/>
      <c r="I157" s="58"/>
      <c r="J157" s="58"/>
      <c r="K157" s="58"/>
      <c r="L157" s="58"/>
      <c r="M157" s="58"/>
      <c r="N157" s="58"/>
      <c r="O157" s="58"/>
      <c r="P157" s="58"/>
      <c r="Q157" s="58"/>
      <c r="R157" s="58"/>
      <c r="S157" s="58"/>
      <c r="T157" s="58"/>
      <c r="U157" s="58"/>
      <c r="V157" s="58"/>
      <c r="W157" s="58"/>
      <c r="X157" s="58"/>
      <c r="Y157" s="58"/>
      <c r="Z157" s="58"/>
    </row>
    <row r="158" spans="1:26" ht="16.5" customHeight="1">
      <c r="A158" s="59"/>
      <c r="B158" s="60"/>
      <c r="C158" s="60"/>
      <c r="D158" s="60"/>
      <c r="E158" s="60"/>
      <c r="F158" s="58"/>
      <c r="G158" s="58"/>
      <c r="H158" s="58"/>
      <c r="I158" s="58"/>
      <c r="J158" s="58"/>
      <c r="K158" s="58"/>
      <c r="L158" s="58"/>
      <c r="M158" s="58"/>
      <c r="N158" s="58"/>
      <c r="O158" s="58"/>
      <c r="P158" s="58"/>
      <c r="Q158" s="58"/>
      <c r="R158" s="58"/>
      <c r="S158" s="58"/>
      <c r="T158" s="58"/>
      <c r="U158" s="58"/>
      <c r="V158" s="58"/>
      <c r="W158" s="58"/>
      <c r="X158" s="58"/>
      <c r="Y158" s="58"/>
      <c r="Z158" s="58"/>
    </row>
    <row r="159" spans="1:26" ht="16.5" customHeight="1">
      <c r="A159" s="59"/>
      <c r="B159" s="60"/>
      <c r="C159" s="60"/>
      <c r="D159" s="60"/>
      <c r="E159" s="60"/>
      <c r="F159" s="58"/>
      <c r="G159" s="58"/>
      <c r="H159" s="58"/>
      <c r="I159" s="58"/>
      <c r="J159" s="58"/>
      <c r="K159" s="58"/>
      <c r="L159" s="58"/>
      <c r="M159" s="58"/>
      <c r="N159" s="58"/>
      <c r="O159" s="58"/>
      <c r="P159" s="58"/>
      <c r="Q159" s="58"/>
      <c r="R159" s="58"/>
      <c r="S159" s="58"/>
      <c r="T159" s="58"/>
      <c r="U159" s="58"/>
      <c r="V159" s="58"/>
      <c r="W159" s="58"/>
      <c r="X159" s="58"/>
      <c r="Y159" s="58"/>
      <c r="Z159" s="58"/>
    </row>
    <row r="160" spans="1:26" ht="16.5" customHeight="1">
      <c r="A160" s="59"/>
      <c r="B160" s="60"/>
      <c r="C160" s="60"/>
      <c r="D160" s="60"/>
      <c r="E160" s="60"/>
      <c r="F160" s="58"/>
      <c r="G160" s="58"/>
      <c r="H160" s="58"/>
      <c r="I160" s="58"/>
      <c r="J160" s="58"/>
      <c r="K160" s="58"/>
      <c r="L160" s="58"/>
      <c r="M160" s="58"/>
      <c r="N160" s="58"/>
      <c r="O160" s="58"/>
      <c r="P160" s="58"/>
      <c r="Q160" s="58"/>
      <c r="R160" s="58"/>
      <c r="S160" s="58"/>
      <c r="T160" s="58"/>
      <c r="U160" s="58"/>
      <c r="V160" s="58"/>
      <c r="W160" s="58"/>
      <c r="X160" s="58"/>
      <c r="Y160" s="58"/>
      <c r="Z160" s="58"/>
    </row>
    <row r="161" spans="1:26" ht="16.5" customHeight="1">
      <c r="A161" s="59"/>
      <c r="B161" s="60"/>
      <c r="C161" s="60"/>
      <c r="D161" s="60"/>
      <c r="E161" s="60"/>
      <c r="F161" s="58"/>
      <c r="G161" s="58"/>
      <c r="H161" s="58"/>
      <c r="I161" s="58"/>
      <c r="J161" s="58"/>
      <c r="K161" s="58"/>
      <c r="L161" s="58"/>
      <c r="M161" s="58"/>
      <c r="N161" s="58"/>
      <c r="O161" s="58"/>
      <c r="P161" s="58"/>
      <c r="Q161" s="58"/>
      <c r="R161" s="58"/>
      <c r="S161" s="58"/>
      <c r="T161" s="58"/>
      <c r="U161" s="58"/>
      <c r="V161" s="58"/>
      <c r="W161" s="58"/>
      <c r="X161" s="58"/>
      <c r="Y161" s="58"/>
      <c r="Z161" s="58"/>
    </row>
    <row r="162" spans="1:26" ht="16.5" customHeight="1">
      <c r="A162" s="59"/>
      <c r="B162" s="60"/>
      <c r="C162" s="60"/>
      <c r="D162" s="60"/>
      <c r="E162" s="60"/>
      <c r="F162" s="58"/>
      <c r="G162" s="58"/>
      <c r="H162" s="58"/>
      <c r="I162" s="58"/>
      <c r="J162" s="58"/>
      <c r="K162" s="58"/>
      <c r="L162" s="58"/>
      <c r="M162" s="58"/>
      <c r="N162" s="58"/>
      <c r="O162" s="58"/>
      <c r="P162" s="58"/>
      <c r="Q162" s="58"/>
      <c r="R162" s="58"/>
      <c r="S162" s="58"/>
      <c r="T162" s="58"/>
      <c r="U162" s="58"/>
      <c r="V162" s="58"/>
      <c r="W162" s="58"/>
      <c r="X162" s="58"/>
      <c r="Y162" s="58"/>
      <c r="Z162" s="58"/>
    </row>
    <row r="163" spans="1:26" ht="16.5" customHeight="1">
      <c r="A163" s="59"/>
      <c r="B163" s="60"/>
      <c r="C163" s="60"/>
      <c r="D163" s="60"/>
      <c r="E163" s="60"/>
      <c r="F163" s="58"/>
      <c r="G163" s="58"/>
      <c r="H163" s="58"/>
      <c r="I163" s="58"/>
      <c r="J163" s="58"/>
      <c r="K163" s="58"/>
      <c r="L163" s="58"/>
      <c r="M163" s="58"/>
      <c r="N163" s="58"/>
      <c r="O163" s="58"/>
      <c r="P163" s="58"/>
      <c r="Q163" s="58"/>
      <c r="R163" s="58"/>
      <c r="S163" s="58"/>
      <c r="T163" s="58"/>
      <c r="U163" s="58"/>
      <c r="V163" s="58"/>
      <c r="W163" s="58"/>
      <c r="X163" s="58"/>
      <c r="Y163" s="58"/>
      <c r="Z163" s="58"/>
    </row>
    <row r="164" spans="1:26" ht="16.5" customHeight="1">
      <c r="A164" s="59"/>
      <c r="B164" s="60"/>
      <c r="C164" s="60"/>
      <c r="D164" s="60"/>
      <c r="E164" s="60"/>
      <c r="F164" s="58"/>
      <c r="G164" s="58"/>
      <c r="H164" s="58"/>
      <c r="I164" s="58"/>
      <c r="J164" s="58"/>
      <c r="K164" s="58"/>
      <c r="L164" s="58"/>
      <c r="M164" s="58"/>
      <c r="N164" s="58"/>
      <c r="O164" s="58"/>
      <c r="P164" s="58"/>
      <c r="Q164" s="58"/>
      <c r="R164" s="58"/>
      <c r="S164" s="58"/>
      <c r="T164" s="58"/>
      <c r="U164" s="58"/>
      <c r="V164" s="58"/>
      <c r="W164" s="58"/>
      <c r="X164" s="58"/>
      <c r="Y164" s="58"/>
      <c r="Z164" s="58"/>
    </row>
    <row r="165" spans="1:26" ht="16.5" customHeight="1">
      <c r="A165" s="59"/>
      <c r="B165" s="60"/>
      <c r="C165" s="60"/>
      <c r="D165" s="60"/>
      <c r="E165" s="60"/>
      <c r="F165" s="58"/>
      <c r="G165" s="58"/>
      <c r="H165" s="58"/>
      <c r="I165" s="58"/>
      <c r="J165" s="58"/>
      <c r="K165" s="58"/>
      <c r="L165" s="58"/>
      <c r="M165" s="58"/>
      <c r="N165" s="58"/>
      <c r="O165" s="58"/>
      <c r="P165" s="58"/>
      <c r="Q165" s="58"/>
      <c r="R165" s="58"/>
      <c r="S165" s="58"/>
      <c r="T165" s="58"/>
      <c r="U165" s="58"/>
      <c r="V165" s="58"/>
      <c r="W165" s="58"/>
      <c r="X165" s="58"/>
      <c r="Y165" s="58"/>
      <c r="Z165" s="58"/>
    </row>
    <row r="166" spans="1:26" ht="16.5" customHeight="1">
      <c r="A166" s="59"/>
      <c r="B166" s="60"/>
      <c r="C166" s="60"/>
      <c r="D166" s="60"/>
      <c r="E166" s="60"/>
      <c r="F166" s="58"/>
      <c r="G166" s="58"/>
      <c r="H166" s="58"/>
      <c r="I166" s="58"/>
      <c r="J166" s="58"/>
      <c r="K166" s="58"/>
      <c r="L166" s="58"/>
      <c r="M166" s="58"/>
      <c r="N166" s="58"/>
      <c r="O166" s="58"/>
      <c r="P166" s="58"/>
      <c r="Q166" s="58"/>
      <c r="R166" s="58"/>
      <c r="S166" s="58"/>
      <c r="T166" s="58"/>
      <c r="U166" s="58"/>
      <c r="V166" s="58"/>
      <c r="W166" s="58"/>
      <c r="X166" s="58"/>
      <c r="Y166" s="58"/>
      <c r="Z166" s="58"/>
    </row>
    <row r="167" spans="1:26" ht="16.5" customHeight="1">
      <c r="A167" s="59"/>
      <c r="B167" s="60"/>
      <c r="C167" s="60"/>
      <c r="D167" s="60"/>
      <c r="E167" s="60"/>
      <c r="F167" s="58"/>
      <c r="G167" s="58"/>
      <c r="H167" s="58"/>
      <c r="I167" s="58"/>
      <c r="J167" s="58"/>
      <c r="K167" s="58"/>
      <c r="L167" s="58"/>
      <c r="M167" s="58"/>
      <c r="N167" s="58"/>
      <c r="O167" s="58"/>
      <c r="P167" s="58"/>
      <c r="Q167" s="58"/>
      <c r="R167" s="58"/>
      <c r="S167" s="58"/>
      <c r="T167" s="58"/>
      <c r="U167" s="58"/>
      <c r="V167" s="58"/>
      <c r="W167" s="58"/>
      <c r="X167" s="58"/>
      <c r="Y167" s="58"/>
      <c r="Z167" s="58"/>
    </row>
    <row r="168" spans="1:26" ht="16.5" customHeight="1">
      <c r="A168" s="59"/>
      <c r="B168" s="60"/>
      <c r="C168" s="60"/>
      <c r="D168" s="60"/>
      <c r="E168" s="60"/>
      <c r="F168" s="58"/>
      <c r="G168" s="58"/>
      <c r="H168" s="58"/>
      <c r="I168" s="58"/>
      <c r="J168" s="58"/>
      <c r="K168" s="58"/>
      <c r="L168" s="58"/>
      <c r="M168" s="58"/>
      <c r="N168" s="58"/>
      <c r="O168" s="58"/>
      <c r="P168" s="58"/>
      <c r="Q168" s="58"/>
      <c r="R168" s="58"/>
      <c r="S168" s="58"/>
      <c r="T168" s="58"/>
      <c r="U168" s="58"/>
      <c r="V168" s="58"/>
      <c r="W168" s="58"/>
      <c r="X168" s="58"/>
      <c r="Y168" s="58"/>
      <c r="Z168" s="58"/>
    </row>
    <row r="169" spans="1:26" ht="16.5" customHeight="1">
      <c r="A169" s="59"/>
      <c r="B169" s="60"/>
      <c r="C169" s="60"/>
      <c r="D169" s="60"/>
      <c r="E169" s="60"/>
      <c r="F169" s="58"/>
      <c r="G169" s="58"/>
      <c r="H169" s="58"/>
      <c r="I169" s="58"/>
      <c r="J169" s="58"/>
      <c r="K169" s="58"/>
      <c r="L169" s="58"/>
      <c r="M169" s="58"/>
      <c r="N169" s="58"/>
      <c r="O169" s="58"/>
      <c r="P169" s="58"/>
      <c r="Q169" s="58"/>
      <c r="R169" s="58"/>
      <c r="S169" s="58"/>
      <c r="T169" s="58"/>
      <c r="U169" s="58"/>
      <c r="V169" s="58"/>
      <c r="W169" s="58"/>
      <c r="X169" s="58"/>
      <c r="Y169" s="58"/>
      <c r="Z169" s="58"/>
    </row>
    <row r="170" spans="1:26" ht="16.5" customHeight="1">
      <c r="A170" s="59"/>
      <c r="B170" s="60"/>
      <c r="C170" s="60"/>
      <c r="D170" s="60"/>
      <c r="E170" s="60"/>
      <c r="F170" s="58"/>
      <c r="G170" s="58"/>
      <c r="H170" s="58"/>
      <c r="I170" s="58"/>
      <c r="J170" s="58"/>
      <c r="K170" s="58"/>
      <c r="L170" s="58"/>
      <c r="M170" s="58"/>
      <c r="N170" s="58"/>
      <c r="O170" s="58"/>
      <c r="P170" s="58"/>
      <c r="Q170" s="58"/>
      <c r="R170" s="58"/>
      <c r="S170" s="58"/>
      <c r="T170" s="58"/>
      <c r="U170" s="58"/>
      <c r="V170" s="58"/>
      <c r="W170" s="58"/>
      <c r="X170" s="58"/>
      <c r="Y170" s="58"/>
      <c r="Z170" s="58"/>
    </row>
    <row r="171" spans="1:26" ht="16.5" customHeight="1">
      <c r="A171" s="59"/>
      <c r="B171" s="60"/>
      <c r="C171" s="60"/>
      <c r="D171" s="60"/>
      <c r="E171" s="60"/>
      <c r="F171" s="58"/>
      <c r="G171" s="58"/>
      <c r="H171" s="58"/>
      <c r="I171" s="58"/>
      <c r="J171" s="58"/>
      <c r="K171" s="58"/>
      <c r="L171" s="58"/>
      <c r="M171" s="58"/>
      <c r="N171" s="58"/>
      <c r="O171" s="58"/>
      <c r="P171" s="58"/>
      <c r="Q171" s="58"/>
      <c r="R171" s="58"/>
      <c r="S171" s="58"/>
      <c r="T171" s="58"/>
      <c r="U171" s="58"/>
      <c r="V171" s="58"/>
      <c r="W171" s="58"/>
      <c r="X171" s="58"/>
      <c r="Y171" s="58"/>
      <c r="Z171" s="58"/>
    </row>
    <row r="172" spans="1:26" ht="16.5" customHeight="1">
      <c r="A172" s="59"/>
      <c r="B172" s="60"/>
      <c r="C172" s="60"/>
      <c r="D172" s="60"/>
      <c r="E172" s="60"/>
      <c r="F172" s="58"/>
      <c r="G172" s="58"/>
      <c r="H172" s="58"/>
      <c r="I172" s="58"/>
      <c r="J172" s="58"/>
      <c r="K172" s="58"/>
      <c r="L172" s="58"/>
      <c r="M172" s="58"/>
      <c r="N172" s="58"/>
      <c r="O172" s="58"/>
      <c r="P172" s="58"/>
      <c r="Q172" s="58"/>
      <c r="R172" s="58"/>
      <c r="S172" s="58"/>
      <c r="T172" s="58"/>
      <c r="U172" s="58"/>
      <c r="V172" s="58"/>
      <c r="W172" s="58"/>
      <c r="X172" s="58"/>
      <c r="Y172" s="58"/>
      <c r="Z172" s="58"/>
    </row>
    <row r="173" spans="1:26" ht="16.5" customHeight="1">
      <c r="A173" s="59"/>
      <c r="B173" s="60"/>
      <c r="C173" s="60"/>
      <c r="D173" s="60"/>
      <c r="E173" s="60"/>
      <c r="F173" s="58"/>
      <c r="G173" s="58"/>
      <c r="H173" s="58"/>
      <c r="I173" s="58"/>
      <c r="J173" s="58"/>
      <c r="K173" s="58"/>
      <c r="L173" s="58"/>
      <c r="M173" s="58"/>
      <c r="N173" s="58"/>
      <c r="O173" s="58"/>
      <c r="P173" s="58"/>
      <c r="Q173" s="58"/>
      <c r="R173" s="58"/>
      <c r="S173" s="58"/>
      <c r="T173" s="58"/>
      <c r="U173" s="58"/>
      <c r="V173" s="58"/>
      <c r="W173" s="58"/>
      <c r="X173" s="58"/>
      <c r="Y173" s="58"/>
      <c r="Z173" s="58"/>
    </row>
    <row r="174" spans="1:26" ht="16.5" customHeight="1">
      <c r="A174" s="59"/>
      <c r="B174" s="60"/>
      <c r="C174" s="60"/>
      <c r="D174" s="60"/>
      <c r="E174" s="60"/>
      <c r="F174" s="58"/>
      <c r="G174" s="58"/>
      <c r="H174" s="58"/>
      <c r="I174" s="58"/>
      <c r="J174" s="58"/>
      <c r="K174" s="58"/>
      <c r="L174" s="58"/>
      <c r="M174" s="58"/>
      <c r="N174" s="58"/>
      <c r="O174" s="58"/>
      <c r="P174" s="58"/>
      <c r="Q174" s="58"/>
      <c r="R174" s="58"/>
      <c r="S174" s="58"/>
      <c r="T174" s="58"/>
      <c r="U174" s="58"/>
      <c r="V174" s="58"/>
      <c r="W174" s="58"/>
      <c r="X174" s="58"/>
      <c r="Y174" s="58"/>
      <c r="Z174" s="58"/>
    </row>
    <row r="175" spans="1:26" ht="16.5" customHeight="1">
      <c r="A175" s="59"/>
      <c r="B175" s="60"/>
      <c r="C175" s="60"/>
      <c r="D175" s="60"/>
      <c r="E175" s="60"/>
      <c r="F175" s="58"/>
      <c r="G175" s="58"/>
      <c r="H175" s="58"/>
      <c r="I175" s="58"/>
      <c r="J175" s="58"/>
      <c r="K175" s="58"/>
      <c r="L175" s="58"/>
      <c r="M175" s="58"/>
      <c r="N175" s="58"/>
      <c r="O175" s="58"/>
      <c r="P175" s="58"/>
      <c r="Q175" s="58"/>
      <c r="R175" s="58"/>
      <c r="S175" s="58"/>
      <c r="T175" s="58"/>
      <c r="U175" s="58"/>
      <c r="V175" s="58"/>
      <c r="W175" s="58"/>
      <c r="X175" s="58"/>
      <c r="Y175" s="58"/>
      <c r="Z175" s="58"/>
    </row>
    <row r="176" spans="1:26" ht="16.5" customHeight="1">
      <c r="A176" s="59"/>
      <c r="B176" s="60"/>
      <c r="C176" s="60"/>
      <c r="D176" s="60"/>
      <c r="E176" s="60"/>
      <c r="F176" s="58"/>
      <c r="G176" s="58"/>
      <c r="H176" s="58"/>
      <c r="I176" s="58"/>
      <c r="J176" s="58"/>
      <c r="K176" s="58"/>
      <c r="L176" s="58"/>
      <c r="M176" s="58"/>
      <c r="N176" s="58"/>
      <c r="O176" s="58"/>
      <c r="P176" s="58"/>
      <c r="Q176" s="58"/>
      <c r="R176" s="58"/>
      <c r="S176" s="58"/>
      <c r="T176" s="58"/>
      <c r="U176" s="58"/>
      <c r="V176" s="58"/>
      <c r="W176" s="58"/>
      <c r="X176" s="58"/>
      <c r="Y176" s="58"/>
      <c r="Z176" s="58"/>
    </row>
    <row r="177" spans="1:26" ht="16.5" customHeight="1">
      <c r="A177" s="59"/>
      <c r="B177" s="60"/>
      <c r="C177" s="60"/>
      <c r="D177" s="60"/>
      <c r="E177" s="60"/>
      <c r="F177" s="58"/>
      <c r="G177" s="58"/>
      <c r="H177" s="58"/>
      <c r="I177" s="58"/>
      <c r="J177" s="58"/>
      <c r="K177" s="58"/>
      <c r="L177" s="58"/>
      <c r="M177" s="58"/>
      <c r="N177" s="58"/>
      <c r="O177" s="58"/>
      <c r="P177" s="58"/>
      <c r="Q177" s="58"/>
      <c r="R177" s="58"/>
      <c r="S177" s="58"/>
      <c r="T177" s="58"/>
      <c r="U177" s="58"/>
      <c r="V177" s="58"/>
      <c r="W177" s="58"/>
      <c r="X177" s="58"/>
      <c r="Y177" s="58"/>
      <c r="Z177" s="58"/>
    </row>
    <row r="178" spans="1:26" ht="16.5" customHeight="1">
      <c r="A178" s="59"/>
      <c r="B178" s="60"/>
      <c r="C178" s="60"/>
      <c r="D178" s="60"/>
      <c r="E178" s="60"/>
      <c r="F178" s="58"/>
      <c r="G178" s="58"/>
      <c r="H178" s="58"/>
      <c r="I178" s="58"/>
      <c r="J178" s="58"/>
      <c r="K178" s="58"/>
      <c r="L178" s="58"/>
      <c r="M178" s="58"/>
      <c r="N178" s="58"/>
      <c r="O178" s="58"/>
      <c r="P178" s="58"/>
      <c r="Q178" s="58"/>
      <c r="R178" s="58"/>
      <c r="S178" s="58"/>
      <c r="T178" s="58"/>
      <c r="U178" s="58"/>
      <c r="V178" s="58"/>
      <c r="W178" s="58"/>
      <c r="X178" s="58"/>
      <c r="Y178" s="58"/>
      <c r="Z178" s="58"/>
    </row>
    <row r="179" spans="1:26" ht="16.5" customHeight="1">
      <c r="A179" s="59"/>
      <c r="B179" s="60"/>
      <c r="C179" s="60"/>
      <c r="D179" s="60"/>
      <c r="E179" s="60"/>
      <c r="F179" s="58"/>
      <c r="G179" s="58"/>
      <c r="H179" s="58"/>
      <c r="I179" s="58"/>
      <c r="J179" s="58"/>
      <c r="K179" s="58"/>
      <c r="L179" s="58"/>
      <c r="M179" s="58"/>
      <c r="N179" s="58"/>
      <c r="O179" s="58"/>
      <c r="P179" s="58"/>
      <c r="Q179" s="58"/>
      <c r="R179" s="58"/>
      <c r="S179" s="58"/>
      <c r="T179" s="58"/>
      <c r="U179" s="58"/>
      <c r="V179" s="58"/>
      <c r="W179" s="58"/>
      <c r="X179" s="58"/>
      <c r="Y179" s="58"/>
      <c r="Z179" s="58"/>
    </row>
    <row r="180" spans="1:26" ht="16.5" customHeight="1">
      <c r="A180" s="59"/>
      <c r="B180" s="60"/>
      <c r="C180" s="60"/>
      <c r="D180" s="60"/>
      <c r="E180" s="60"/>
      <c r="F180" s="58"/>
      <c r="G180" s="58"/>
      <c r="H180" s="58"/>
      <c r="I180" s="58"/>
      <c r="J180" s="58"/>
      <c r="K180" s="58"/>
      <c r="L180" s="58"/>
      <c r="M180" s="58"/>
      <c r="N180" s="58"/>
      <c r="O180" s="58"/>
      <c r="P180" s="58"/>
      <c r="Q180" s="58"/>
      <c r="R180" s="58"/>
      <c r="S180" s="58"/>
      <c r="T180" s="58"/>
      <c r="U180" s="58"/>
      <c r="V180" s="58"/>
      <c r="W180" s="58"/>
      <c r="X180" s="58"/>
      <c r="Y180" s="58"/>
      <c r="Z180" s="58"/>
    </row>
    <row r="181" spans="1:26" ht="16.5" customHeight="1">
      <c r="A181" s="59"/>
      <c r="B181" s="60"/>
      <c r="C181" s="60"/>
      <c r="D181" s="60"/>
      <c r="E181" s="60"/>
      <c r="F181" s="58"/>
      <c r="G181" s="58"/>
      <c r="H181" s="58"/>
      <c r="I181" s="58"/>
      <c r="J181" s="58"/>
      <c r="K181" s="58"/>
      <c r="L181" s="58"/>
      <c r="M181" s="58"/>
      <c r="N181" s="58"/>
      <c r="O181" s="58"/>
      <c r="P181" s="58"/>
      <c r="Q181" s="58"/>
      <c r="R181" s="58"/>
      <c r="S181" s="58"/>
      <c r="T181" s="58"/>
      <c r="U181" s="58"/>
      <c r="V181" s="58"/>
      <c r="W181" s="58"/>
      <c r="X181" s="58"/>
      <c r="Y181" s="58"/>
      <c r="Z181" s="58"/>
    </row>
    <row r="182" spans="1:26" ht="16.5" customHeight="1">
      <c r="A182" s="59"/>
      <c r="B182" s="60"/>
      <c r="C182" s="60"/>
      <c r="D182" s="60"/>
      <c r="E182" s="60"/>
      <c r="F182" s="58"/>
      <c r="G182" s="58"/>
      <c r="H182" s="58"/>
      <c r="I182" s="58"/>
      <c r="J182" s="58"/>
      <c r="K182" s="58"/>
      <c r="L182" s="58"/>
      <c r="M182" s="58"/>
      <c r="N182" s="58"/>
      <c r="O182" s="58"/>
      <c r="P182" s="58"/>
      <c r="Q182" s="58"/>
      <c r="R182" s="58"/>
      <c r="S182" s="58"/>
      <c r="T182" s="58"/>
      <c r="U182" s="58"/>
      <c r="V182" s="58"/>
      <c r="W182" s="58"/>
      <c r="X182" s="58"/>
      <c r="Y182" s="58"/>
      <c r="Z182" s="58"/>
    </row>
    <row r="183" spans="1:26" ht="16.5" customHeight="1">
      <c r="A183" s="59"/>
      <c r="B183" s="60"/>
      <c r="C183" s="60"/>
      <c r="D183" s="60"/>
      <c r="E183" s="60"/>
      <c r="F183" s="58"/>
      <c r="G183" s="58"/>
      <c r="H183" s="58"/>
      <c r="I183" s="58"/>
      <c r="J183" s="58"/>
      <c r="K183" s="58"/>
      <c r="L183" s="58"/>
      <c r="M183" s="58"/>
      <c r="N183" s="58"/>
      <c r="O183" s="58"/>
      <c r="P183" s="58"/>
      <c r="Q183" s="58"/>
      <c r="R183" s="58"/>
      <c r="S183" s="58"/>
      <c r="T183" s="58"/>
      <c r="U183" s="58"/>
      <c r="V183" s="58"/>
      <c r="W183" s="58"/>
      <c r="X183" s="58"/>
      <c r="Y183" s="58"/>
      <c r="Z183" s="58"/>
    </row>
    <row r="184" spans="1:26" ht="16.5" customHeight="1">
      <c r="A184" s="59"/>
      <c r="B184" s="60"/>
      <c r="C184" s="60"/>
      <c r="D184" s="60"/>
      <c r="E184" s="60"/>
      <c r="F184" s="58"/>
      <c r="G184" s="58"/>
      <c r="H184" s="58"/>
      <c r="I184" s="58"/>
      <c r="J184" s="58"/>
      <c r="K184" s="58"/>
      <c r="L184" s="58"/>
      <c r="M184" s="58"/>
      <c r="N184" s="58"/>
      <c r="O184" s="58"/>
      <c r="P184" s="58"/>
      <c r="Q184" s="58"/>
      <c r="R184" s="58"/>
      <c r="S184" s="58"/>
      <c r="T184" s="58"/>
      <c r="U184" s="58"/>
      <c r="V184" s="58"/>
      <c r="W184" s="58"/>
      <c r="X184" s="58"/>
      <c r="Y184" s="58"/>
      <c r="Z184" s="58"/>
    </row>
    <row r="185" spans="1:26" ht="16.5" customHeight="1">
      <c r="A185" s="59"/>
      <c r="B185" s="60"/>
      <c r="C185" s="60"/>
      <c r="D185" s="60"/>
      <c r="E185" s="60"/>
      <c r="F185" s="58"/>
      <c r="G185" s="58"/>
      <c r="H185" s="58"/>
      <c r="I185" s="58"/>
      <c r="J185" s="58"/>
      <c r="K185" s="58"/>
      <c r="L185" s="58"/>
      <c r="M185" s="58"/>
      <c r="N185" s="58"/>
      <c r="O185" s="58"/>
      <c r="P185" s="58"/>
      <c r="Q185" s="58"/>
      <c r="R185" s="58"/>
      <c r="S185" s="58"/>
      <c r="T185" s="58"/>
      <c r="U185" s="58"/>
      <c r="V185" s="58"/>
      <c r="W185" s="58"/>
      <c r="X185" s="58"/>
      <c r="Y185" s="58"/>
      <c r="Z185" s="58"/>
    </row>
    <row r="186" spans="1:26" ht="16.5" customHeight="1">
      <c r="A186" s="59"/>
      <c r="B186" s="60"/>
      <c r="C186" s="60"/>
      <c r="D186" s="60"/>
      <c r="E186" s="60"/>
      <c r="F186" s="58"/>
      <c r="G186" s="58"/>
      <c r="H186" s="58"/>
      <c r="I186" s="58"/>
      <c r="J186" s="58"/>
      <c r="K186" s="58"/>
      <c r="L186" s="58"/>
      <c r="M186" s="58"/>
      <c r="N186" s="58"/>
      <c r="O186" s="58"/>
      <c r="P186" s="58"/>
      <c r="Q186" s="58"/>
      <c r="R186" s="58"/>
      <c r="S186" s="58"/>
      <c r="T186" s="58"/>
      <c r="U186" s="58"/>
      <c r="V186" s="58"/>
      <c r="W186" s="58"/>
      <c r="X186" s="58"/>
      <c r="Y186" s="58"/>
      <c r="Z186" s="58"/>
    </row>
    <row r="187" spans="1:26" ht="16.5" customHeight="1">
      <c r="A187" s="59"/>
      <c r="B187" s="60"/>
      <c r="C187" s="60"/>
      <c r="D187" s="60"/>
      <c r="E187" s="60"/>
      <c r="F187" s="58"/>
      <c r="G187" s="58"/>
      <c r="H187" s="58"/>
      <c r="I187" s="58"/>
      <c r="J187" s="58"/>
      <c r="K187" s="58"/>
      <c r="L187" s="58"/>
      <c r="M187" s="58"/>
      <c r="N187" s="58"/>
      <c r="O187" s="58"/>
      <c r="P187" s="58"/>
      <c r="Q187" s="58"/>
      <c r="R187" s="58"/>
      <c r="S187" s="58"/>
      <c r="T187" s="58"/>
      <c r="U187" s="58"/>
      <c r="V187" s="58"/>
      <c r="W187" s="58"/>
      <c r="X187" s="58"/>
      <c r="Y187" s="58"/>
      <c r="Z187" s="58"/>
    </row>
    <row r="188" spans="1:26" ht="16.5" customHeight="1">
      <c r="A188" s="59"/>
      <c r="B188" s="60"/>
      <c r="C188" s="60"/>
      <c r="D188" s="60"/>
      <c r="E188" s="60"/>
      <c r="F188" s="58"/>
      <c r="G188" s="58"/>
      <c r="H188" s="58"/>
      <c r="I188" s="58"/>
      <c r="J188" s="58"/>
      <c r="K188" s="58"/>
      <c r="L188" s="58"/>
      <c r="M188" s="58"/>
      <c r="N188" s="58"/>
      <c r="O188" s="58"/>
      <c r="P188" s="58"/>
      <c r="Q188" s="58"/>
      <c r="R188" s="58"/>
      <c r="S188" s="58"/>
      <c r="T188" s="58"/>
      <c r="U188" s="58"/>
      <c r="V188" s="58"/>
      <c r="W188" s="58"/>
      <c r="X188" s="58"/>
      <c r="Y188" s="58"/>
      <c r="Z188" s="58"/>
    </row>
    <row r="189" spans="1:26" ht="16.5" customHeight="1">
      <c r="A189" s="59"/>
      <c r="B189" s="60"/>
      <c r="C189" s="60"/>
      <c r="D189" s="60"/>
      <c r="E189" s="60"/>
      <c r="F189" s="58"/>
      <c r="G189" s="58"/>
      <c r="H189" s="58"/>
      <c r="I189" s="58"/>
      <c r="J189" s="58"/>
      <c r="K189" s="58"/>
      <c r="L189" s="58"/>
      <c r="M189" s="58"/>
      <c r="N189" s="58"/>
      <c r="O189" s="58"/>
      <c r="P189" s="58"/>
      <c r="Q189" s="58"/>
      <c r="R189" s="58"/>
      <c r="S189" s="58"/>
      <c r="T189" s="58"/>
      <c r="U189" s="58"/>
      <c r="V189" s="58"/>
      <c r="W189" s="58"/>
      <c r="X189" s="58"/>
      <c r="Y189" s="58"/>
      <c r="Z189" s="58"/>
    </row>
    <row r="190" spans="1:26" ht="16.5" customHeight="1">
      <c r="A190" s="59"/>
      <c r="B190" s="60"/>
      <c r="C190" s="60"/>
      <c r="D190" s="60"/>
      <c r="E190" s="60"/>
      <c r="F190" s="58"/>
      <c r="G190" s="58"/>
      <c r="H190" s="58"/>
      <c r="I190" s="58"/>
      <c r="J190" s="58"/>
      <c r="K190" s="58"/>
      <c r="L190" s="58"/>
      <c r="M190" s="58"/>
      <c r="N190" s="58"/>
      <c r="O190" s="58"/>
      <c r="P190" s="58"/>
      <c r="Q190" s="58"/>
      <c r="R190" s="58"/>
      <c r="S190" s="58"/>
      <c r="T190" s="58"/>
      <c r="U190" s="58"/>
      <c r="V190" s="58"/>
      <c r="W190" s="58"/>
      <c r="X190" s="58"/>
      <c r="Y190" s="58"/>
      <c r="Z190" s="58"/>
    </row>
    <row r="191" spans="1:26" ht="16.5" customHeight="1">
      <c r="A191" s="59"/>
      <c r="B191" s="60"/>
      <c r="C191" s="60"/>
      <c r="D191" s="60"/>
      <c r="E191" s="60"/>
      <c r="F191" s="58"/>
      <c r="G191" s="58"/>
      <c r="H191" s="58"/>
      <c r="I191" s="58"/>
      <c r="J191" s="58"/>
      <c r="K191" s="58"/>
      <c r="L191" s="58"/>
      <c r="M191" s="58"/>
      <c r="N191" s="58"/>
      <c r="O191" s="58"/>
      <c r="P191" s="58"/>
      <c r="Q191" s="58"/>
      <c r="R191" s="58"/>
      <c r="S191" s="58"/>
      <c r="T191" s="58"/>
      <c r="U191" s="58"/>
      <c r="V191" s="58"/>
      <c r="W191" s="58"/>
      <c r="X191" s="58"/>
      <c r="Y191" s="58"/>
      <c r="Z191" s="58"/>
    </row>
    <row r="192" spans="1:26" ht="16.5" customHeight="1">
      <c r="A192" s="59"/>
      <c r="B192" s="60"/>
      <c r="C192" s="60"/>
      <c r="D192" s="60"/>
      <c r="E192" s="60"/>
      <c r="F192" s="58"/>
      <c r="G192" s="58"/>
      <c r="H192" s="58"/>
      <c r="I192" s="58"/>
      <c r="J192" s="58"/>
      <c r="K192" s="58"/>
      <c r="L192" s="58"/>
      <c r="M192" s="58"/>
      <c r="N192" s="58"/>
      <c r="O192" s="58"/>
      <c r="P192" s="58"/>
      <c r="Q192" s="58"/>
      <c r="R192" s="58"/>
      <c r="S192" s="58"/>
      <c r="T192" s="58"/>
      <c r="U192" s="58"/>
      <c r="V192" s="58"/>
      <c r="W192" s="58"/>
      <c r="X192" s="58"/>
      <c r="Y192" s="58"/>
      <c r="Z192" s="58"/>
    </row>
    <row r="193" spans="1:26" ht="16.5" customHeight="1">
      <c r="A193" s="59"/>
      <c r="B193" s="60"/>
      <c r="C193" s="60"/>
      <c r="D193" s="60"/>
      <c r="E193" s="60"/>
      <c r="F193" s="58"/>
      <c r="G193" s="58"/>
      <c r="H193" s="58"/>
      <c r="I193" s="58"/>
      <c r="J193" s="58"/>
      <c r="K193" s="58"/>
      <c r="L193" s="58"/>
      <c r="M193" s="58"/>
      <c r="N193" s="58"/>
      <c r="O193" s="58"/>
      <c r="P193" s="58"/>
      <c r="Q193" s="58"/>
      <c r="R193" s="58"/>
      <c r="S193" s="58"/>
      <c r="T193" s="58"/>
      <c r="U193" s="58"/>
      <c r="V193" s="58"/>
      <c r="W193" s="58"/>
      <c r="X193" s="58"/>
      <c r="Y193" s="58"/>
      <c r="Z193" s="58"/>
    </row>
    <row r="194" spans="1:26" ht="16.5" customHeight="1">
      <c r="A194" s="59"/>
      <c r="B194" s="60"/>
      <c r="C194" s="60"/>
      <c r="D194" s="60"/>
      <c r="E194" s="60"/>
      <c r="F194" s="58"/>
      <c r="G194" s="58"/>
      <c r="H194" s="58"/>
      <c r="I194" s="58"/>
      <c r="J194" s="58"/>
      <c r="K194" s="58"/>
      <c r="L194" s="58"/>
      <c r="M194" s="58"/>
      <c r="N194" s="58"/>
      <c r="O194" s="58"/>
      <c r="P194" s="58"/>
      <c r="Q194" s="58"/>
      <c r="R194" s="58"/>
      <c r="S194" s="58"/>
      <c r="T194" s="58"/>
      <c r="U194" s="58"/>
      <c r="V194" s="58"/>
      <c r="W194" s="58"/>
      <c r="X194" s="58"/>
      <c r="Y194" s="58"/>
      <c r="Z194" s="58"/>
    </row>
    <row r="195" spans="1:26" ht="16.5" customHeight="1">
      <c r="A195" s="59"/>
      <c r="B195" s="60"/>
      <c r="C195" s="60"/>
      <c r="D195" s="60"/>
      <c r="E195" s="60"/>
      <c r="F195" s="58"/>
      <c r="G195" s="58"/>
      <c r="H195" s="58"/>
      <c r="I195" s="58"/>
      <c r="J195" s="58"/>
      <c r="K195" s="58"/>
      <c r="L195" s="58"/>
      <c r="M195" s="58"/>
      <c r="N195" s="58"/>
      <c r="O195" s="58"/>
      <c r="P195" s="58"/>
      <c r="Q195" s="58"/>
      <c r="R195" s="58"/>
      <c r="S195" s="58"/>
      <c r="T195" s="58"/>
      <c r="U195" s="58"/>
      <c r="V195" s="58"/>
      <c r="W195" s="58"/>
      <c r="X195" s="58"/>
      <c r="Y195" s="58"/>
      <c r="Z195" s="58"/>
    </row>
    <row r="196" spans="1:26" ht="16.5" customHeight="1">
      <c r="A196" s="59"/>
      <c r="B196" s="60"/>
      <c r="C196" s="60"/>
      <c r="D196" s="60"/>
      <c r="E196" s="60"/>
      <c r="F196" s="58"/>
      <c r="G196" s="58"/>
      <c r="H196" s="58"/>
      <c r="I196" s="58"/>
      <c r="J196" s="58"/>
      <c r="K196" s="58"/>
      <c r="L196" s="58"/>
      <c r="M196" s="58"/>
      <c r="N196" s="58"/>
      <c r="O196" s="58"/>
      <c r="P196" s="58"/>
      <c r="Q196" s="58"/>
      <c r="R196" s="58"/>
      <c r="S196" s="58"/>
      <c r="T196" s="58"/>
      <c r="U196" s="58"/>
      <c r="V196" s="58"/>
      <c r="W196" s="58"/>
      <c r="X196" s="58"/>
      <c r="Y196" s="58"/>
      <c r="Z196" s="58"/>
    </row>
    <row r="197" spans="1:26" ht="16.5" customHeight="1">
      <c r="A197" s="59"/>
      <c r="B197" s="60"/>
      <c r="C197" s="60"/>
      <c r="D197" s="60"/>
      <c r="E197" s="60"/>
      <c r="F197" s="58"/>
      <c r="G197" s="58"/>
      <c r="H197" s="58"/>
      <c r="I197" s="58"/>
      <c r="J197" s="58"/>
      <c r="K197" s="58"/>
      <c r="L197" s="58"/>
      <c r="M197" s="58"/>
      <c r="N197" s="58"/>
      <c r="O197" s="58"/>
      <c r="P197" s="58"/>
      <c r="Q197" s="58"/>
      <c r="R197" s="58"/>
      <c r="S197" s="58"/>
      <c r="T197" s="58"/>
      <c r="U197" s="58"/>
      <c r="V197" s="58"/>
      <c r="W197" s="58"/>
      <c r="X197" s="58"/>
      <c r="Y197" s="58"/>
      <c r="Z197" s="58"/>
    </row>
    <row r="198" spans="1:26" ht="16.5" customHeight="1">
      <c r="A198" s="59"/>
      <c r="B198" s="60"/>
      <c r="C198" s="60"/>
      <c r="D198" s="60"/>
      <c r="E198" s="60"/>
      <c r="F198" s="58"/>
      <c r="G198" s="58"/>
      <c r="H198" s="58"/>
      <c r="I198" s="58"/>
      <c r="J198" s="58"/>
      <c r="K198" s="58"/>
      <c r="L198" s="58"/>
      <c r="M198" s="58"/>
      <c r="N198" s="58"/>
      <c r="O198" s="58"/>
      <c r="P198" s="58"/>
      <c r="Q198" s="58"/>
      <c r="R198" s="58"/>
      <c r="S198" s="58"/>
      <c r="T198" s="58"/>
      <c r="U198" s="58"/>
      <c r="V198" s="58"/>
      <c r="W198" s="58"/>
      <c r="X198" s="58"/>
      <c r="Y198" s="58"/>
      <c r="Z198" s="58"/>
    </row>
    <row r="199" spans="1:26" ht="16.5" customHeight="1">
      <c r="A199" s="59"/>
      <c r="B199" s="60"/>
      <c r="C199" s="60"/>
      <c r="D199" s="60"/>
      <c r="E199" s="60"/>
      <c r="F199" s="58"/>
      <c r="G199" s="58"/>
      <c r="H199" s="58"/>
      <c r="I199" s="58"/>
      <c r="J199" s="58"/>
      <c r="K199" s="58"/>
      <c r="L199" s="58"/>
      <c r="M199" s="58"/>
      <c r="N199" s="58"/>
      <c r="O199" s="58"/>
      <c r="P199" s="58"/>
      <c r="Q199" s="58"/>
      <c r="R199" s="58"/>
      <c r="S199" s="58"/>
      <c r="T199" s="58"/>
      <c r="U199" s="58"/>
      <c r="V199" s="58"/>
      <c r="W199" s="58"/>
      <c r="X199" s="58"/>
      <c r="Y199" s="58"/>
      <c r="Z199" s="58"/>
    </row>
    <row r="200" spans="1:26" ht="16.5" customHeight="1">
      <c r="A200" s="59"/>
      <c r="B200" s="60"/>
      <c r="C200" s="60"/>
      <c r="D200" s="60"/>
      <c r="E200" s="60"/>
      <c r="F200" s="58"/>
      <c r="G200" s="58"/>
      <c r="H200" s="58"/>
      <c r="I200" s="58"/>
      <c r="J200" s="58"/>
      <c r="K200" s="58"/>
      <c r="L200" s="58"/>
      <c r="M200" s="58"/>
      <c r="N200" s="58"/>
      <c r="O200" s="58"/>
      <c r="P200" s="58"/>
      <c r="Q200" s="58"/>
      <c r="R200" s="58"/>
      <c r="S200" s="58"/>
      <c r="T200" s="58"/>
      <c r="U200" s="58"/>
      <c r="V200" s="58"/>
      <c r="W200" s="58"/>
      <c r="X200" s="58"/>
      <c r="Y200" s="58"/>
      <c r="Z200" s="58"/>
    </row>
    <row r="201" spans="1:26" ht="16.5" customHeight="1">
      <c r="A201" s="59"/>
      <c r="B201" s="60"/>
      <c r="C201" s="60"/>
      <c r="D201" s="60"/>
      <c r="E201" s="60"/>
      <c r="F201" s="58"/>
      <c r="G201" s="58"/>
      <c r="H201" s="58"/>
      <c r="I201" s="58"/>
      <c r="J201" s="58"/>
      <c r="K201" s="58"/>
      <c r="L201" s="58"/>
      <c r="M201" s="58"/>
      <c r="N201" s="58"/>
      <c r="O201" s="58"/>
      <c r="P201" s="58"/>
      <c r="Q201" s="58"/>
      <c r="R201" s="58"/>
      <c r="S201" s="58"/>
      <c r="T201" s="58"/>
      <c r="U201" s="58"/>
      <c r="V201" s="58"/>
      <c r="W201" s="58"/>
      <c r="X201" s="58"/>
      <c r="Y201" s="58"/>
      <c r="Z201" s="58"/>
    </row>
    <row r="202" spans="1:26" ht="16.5" customHeight="1">
      <c r="A202" s="59"/>
      <c r="B202" s="60"/>
      <c r="C202" s="60"/>
      <c r="D202" s="60"/>
      <c r="E202" s="60"/>
      <c r="F202" s="58"/>
      <c r="G202" s="58"/>
      <c r="H202" s="58"/>
      <c r="I202" s="58"/>
      <c r="J202" s="58"/>
      <c r="K202" s="58"/>
      <c r="L202" s="58"/>
      <c r="M202" s="58"/>
      <c r="N202" s="58"/>
      <c r="O202" s="58"/>
      <c r="P202" s="58"/>
      <c r="Q202" s="58"/>
      <c r="R202" s="58"/>
      <c r="S202" s="58"/>
      <c r="T202" s="58"/>
      <c r="U202" s="58"/>
      <c r="V202" s="58"/>
      <c r="W202" s="58"/>
      <c r="X202" s="58"/>
      <c r="Y202" s="58"/>
      <c r="Z202" s="58"/>
    </row>
    <row r="203" spans="1:26" ht="16.5" customHeight="1">
      <c r="A203" s="59"/>
      <c r="B203" s="60"/>
      <c r="C203" s="60"/>
      <c r="D203" s="60"/>
      <c r="E203" s="60"/>
      <c r="F203" s="58"/>
      <c r="G203" s="58"/>
      <c r="H203" s="58"/>
      <c r="I203" s="58"/>
      <c r="J203" s="58"/>
      <c r="K203" s="58"/>
      <c r="L203" s="58"/>
      <c r="M203" s="58"/>
      <c r="N203" s="58"/>
      <c r="O203" s="58"/>
      <c r="P203" s="58"/>
      <c r="Q203" s="58"/>
      <c r="R203" s="58"/>
      <c r="S203" s="58"/>
      <c r="T203" s="58"/>
      <c r="U203" s="58"/>
      <c r="V203" s="58"/>
      <c r="W203" s="58"/>
      <c r="X203" s="58"/>
      <c r="Y203" s="58"/>
      <c r="Z203" s="58"/>
    </row>
    <row r="204" spans="1:26" ht="16.5" customHeight="1">
      <c r="A204" s="59"/>
      <c r="B204" s="60"/>
      <c r="C204" s="60"/>
      <c r="D204" s="60"/>
      <c r="E204" s="60"/>
      <c r="F204" s="58"/>
      <c r="G204" s="58"/>
      <c r="H204" s="58"/>
      <c r="I204" s="58"/>
      <c r="J204" s="58"/>
      <c r="K204" s="58"/>
      <c r="L204" s="58"/>
      <c r="M204" s="58"/>
      <c r="N204" s="58"/>
      <c r="O204" s="58"/>
      <c r="P204" s="58"/>
      <c r="Q204" s="58"/>
      <c r="R204" s="58"/>
      <c r="S204" s="58"/>
      <c r="T204" s="58"/>
      <c r="U204" s="58"/>
      <c r="V204" s="58"/>
      <c r="W204" s="58"/>
      <c r="X204" s="58"/>
      <c r="Y204" s="58"/>
      <c r="Z204" s="58"/>
    </row>
    <row r="205" spans="1:26" ht="16.5" customHeight="1">
      <c r="A205" s="59"/>
      <c r="B205" s="60"/>
      <c r="C205" s="60"/>
      <c r="D205" s="60"/>
      <c r="E205" s="60"/>
      <c r="F205" s="58"/>
      <c r="G205" s="58"/>
      <c r="H205" s="58"/>
      <c r="I205" s="58"/>
      <c r="J205" s="58"/>
      <c r="K205" s="58"/>
      <c r="L205" s="58"/>
      <c r="M205" s="58"/>
      <c r="N205" s="58"/>
      <c r="O205" s="58"/>
      <c r="P205" s="58"/>
      <c r="Q205" s="58"/>
      <c r="R205" s="58"/>
      <c r="S205" s="58"/>
      <c r="T205" s="58"/>
      <c r="U205" s="58"/>
      <c r="V205" s="58"/>
      <c r="W205" s="58"/>
      <c r="X205" s="58"/>
      <c r="Y205" s="58"/>
      <c r="Z205" s="58"/>
    </row>
    <row r="206" spans="1:26" ht="16.5" customHeight="1">
      <c r="A206" s="59"/>
      <c r="B206" s="60"/>
      <c r="C206" s="60"/>
      <c r="D206" s="60"/>
      <c r="E206" s="60"/>
      <c r="F206" s="58"/>
      <c r="G206" s="58"/>
      <c r="H206" s="58"/>
      <c r="I206" s="58"/>
      <c r="J206" s="58"/>
      <c r="K206" s="58"/>
      <c r="L206" s="58"/>
      <c r="M206" s="58"/>
      <c r="N206" s="58"/>
      <c r="O206" s="58"/>
      <c r="P206" s="58"/>
      <c r="Q206" s="58"/>
      <c r="R206" s="58"/>
      <c r="S206" s="58"/>
      <c r="T206" s="58"/>
      <c r="U206" s="58"/>
      <c r="V206" s="58"/>
      <c r="W206" s="58"/>
      <c r="X206" s="58"/>
      <c r="Y206" s="58"/>
      <c r="Z206" s="58"/>
    </row>
    <row r="207" spans="1:26" ht="16.5" customHeight="1">
      <c r="A207" s="59"/>
      <c r="B207" s="60"/>
      <c r="C207" s="60"/>
      <c r="D207" s="60"/>
      <c r="E207" s="60"/>
      <c r="F207" s="58"/>
      <c r="G207" s="58"/>
      <c r="H207" s="58"/>
      <c r="I207" s="58"/>
      <c r="J207" s="58"/>
      <c r="K207" s="58"/>
      <c r="L207" s="58"/>
      <c r="M207" s="58"/>
      <c r="N207" s="58"/>
      <c r="O207" s="58"/>
      <c r="P207" s="58"/>
      <c r="Q207" s="58"/>
      <c r="R207" s="58"/>
      <c r="S207" s="58"/>
      <c r="T207" s="58"/>
      <c r="U207" s="58"/>
      <c r="V207" s="58"/>
      <c r="W207" s="58"/>
      <c r="X207" s="58"/>
      <c r="Y207" s="58"/>
      <c r="Z207" s="58"/>
    </row>
    <row r="208" spans="1:26" ht="16.5" customHeight="1">
      <c r="A208" s="59"/>
      <c r="B208" s="60"/>
      <c r="C208" s="60"/>
      <c r="D208" s="60"/>
      <c r="E208" s="60"/>
      <c r="F208" s="58"/>
      <c r="G208" s="58"/>
      <c r="H208" s="58"/>
      <c r="I208" s="58"/>
      <c r="J208" s="58"/>
      <c r="K208" s="58"/>
      <c r="L208" s="58"/>
      <c r="M208" s="58"/>
      <c r="N208" s="58"/>
      <c r="O208" s="58"/>
      <c r="P208" s="58"/>
      <c r="Q208" s="58"/>
      <c r="R208" s="58"/>
      <c r="S208" s="58"/>
      <c r="T208" s="58"/>
      <c r="U208" s="58"/>
      <c r="V208" s="58"/>
      <c r="W208" s="58"/>
      <c r="X208" s="58"/>
      <c r="Y208" s="58"/>
      <c r="Z208" s="58"/>
    </row>
    <row r="209" spans="1:26" ht="16.5" customHeight="1">
      <c r="A209" s="59"/>
      <c r="B209" s="60"/>
      <c r="C209" s="60"/>
      <c r="D209" s="60"/>
      <c r="E209" s="60"/>
      <c r="F209" s="58"/>
      <c r="G209" s="58"/>
      <c r="H209" s="58"/>
      <c r="I209" s="58"/>
      <c r="J209" s="58"/>
      <c r="K209" s="58"/>
      <c r="L209" s="58"/>
      <c r="M209" s="58"/>
      <c r="N209" s="58"/>
      <c r="O209" s="58"/>
      <c r="P209" s="58"/>
      <c r="Q209" s="58"/>
      <c r="R209" s="58"/>
      <c r="S209" s="58"/>
      <c r="T209" s="58"/>
      <c r="U209" s="58"/>
      <c r="V209" s="58"/>
      <c r="W209" s="58"/>
      <c r="X209" s="58"/>
      <c r="Y209" s="58"/>
      <c r="Z209" s="58"/>
    </row>
    <row r="210" spans="1:26" ht="16.5" customHeight="1">
      <c r="A210" s="59"/>
      <c r="B210" s="60"/>
      <c r="C210" s="60"/>
      <c r="D210" s="60"/>
      <c r="E210" s="60"/>
      <c r="F210" s="58"/>
      <c r="G210" s="58"/>
      <c r="H210" s="58"/>
      <c r="I210" s="58"/>
      <c r="J210" s="58"/>
      <c r="K210" s="58"/>
      <c r="L210" s="58"/>
      <c r="M210" s="58"/>
      <c r="N210" s="58"/>
      <c r="O210" s="58"/>
      <c r="P210" s="58"/>
      <c r="Q210" s="58"/>
      <c r="R210" s="58"/>
      <c r="S210" s="58"/>
      <c r="T210" s="58"/>
      <c r="U210" s="58"/>
      <c r="V210" s="58"/>
      <c r="W210" s="58"/>
      <c r="X210" s="58"/>
      <c r="Y210" s="58"/>
      <c r="Z210" s="58"/>
    </row>
    <row r="211" spans="1:26" ht="16.5" customHeight="1">
      <c r="A211" s="59"/>
      <c r="B211" s="60"/>
      <c r="C211" s="60"/>
      <c r="D211" s="60"/>
      <c r="E211" s="60"/>
      <c r="F211" s="58"/>
      <c r="G211" s="58"/>
      <c r="H211" s="58"/>
      <c r="I211" s="58"/>
      <c r="J211" s="58"/>
      <c r="K211" s="58"/>
      <c r="L211" s="58"/>
      <c r="M211" s="58"/>
      <c r="N211" s="58"/>
      <c r="O211" s="58"/>
      <c r="P211" s="58"/>
      <c r="Q211" s="58"/>
      <c r="R211" s="58"/>
      <c r="S211" s="58"/>
      <c r="T211" s="58"/>
      <c r="U211" s="58"/>
      <c r="V211" s="58"/>
      <c r="W211" s="58"/>
      <c r="X211" s="58"/>
      <c r="Y211" s="58"/>
      <c r="Z211" s="58"/>
    </row>
    <row r="212" spans="1:26" ht="16.5" customHeight="1">
      <c r="A212" s="59"/>
      <c r="B212" s="60"/>
      <c r="C212" s="60"/>
      <c r="D212" s="60"/>
      <c r="E212" s="60"/>
      <c r="F212" s="58"/>
      <c r="G212" s="58"/>
      <c r="H212" s="58"/>
      <c r="I212" s="58"/>
      <c r="J212" s="58"/>
      <c r="K212" s="58"/>
      <c r="L212" s="58"/>
      <c r="M212" s="58"/>
      <c r="N212" s="58"/>
      <c r="O212" s="58"/>
      <c r="P212" s="58"/>
      <c r="Q212" s="58"/>
      <c r="R212" s="58"/>
      <c r="S212" s="58"/>
      <c r="T212" s="58"/>
      <c r="U212" s="58"/>
      <c r="V212" s="58"/>
      <c r="W212" s="58"/>
      <c r="X212" s="58"/>
      <c r="Y212" s="58"/>
      <c r="Z212" s="58"/>
    </row>
    <row r="213" spans="1:26" ht="16.5" customHeight="1">
      <c r="A213" s="59"/>
      <c r="B213" s="60"/>
      <c r="C213" s="60"/>
      <c r="D213" s="60"/>
      <c r="E213" s="60"/>
      <c r="F213" s="58"/>
      <c r="G213" s="58"/>
      <c r="H213" s="58"/>
      <c r="I213" s="58"/>
      <c r="J213" s="58"/>
      <c r="K213" s="58"/>
      <c r="L213" s="58"/>
      <c r="M213" s="58"/>
      <c r="N213" s="58"/>
      <c r="O213" s="58"/>
      <c r="P213" s="58"/>
      <c r="Q213" s="58"/>
      <c r="R213" s="58"/>
      <c r="S213" s="58"/>
      <c r="T213" s="58"/>
      <c r="U213" s="58"/>
      <c r="V213" s="58"/>
      <c r="W213" s="58"/>
      <c r="X213" s="58"/>
      <c r="Y213" s="58"/>
      <c r="Z213" s="58"/>
    </row>
    <row r="214" spans="1:26" ht="16.5" customHeight="1">
      <c r="A214" s="59"/>
      <c r="B214" s="60"/>
      <c r="C214" s="60"/>
      <c r="D214" s="60"/>
      <c r="E214" s="60"/>
      <c r="F214" s="58"/>
      <c r="G214" s="58"/>
      <c r="H214" s="58"/>
      <c r="I214" s="58"/>
      <c r="J214" s="58"/>
      <c r="K214" s="58"/>
      <c r="L214" s="58"/>
      <c r="M214" s="58"/>
      <c r="N214" s="58"/>
      <c r="O214" s="58"/>
      <c r="P214" s="58"/>
      <c r="Q214" s="58"/>
      <c r="R214" s="58"/>
      <c r="S214" s="58"/>
      <c r="T214" s="58"/>
      <c r="U214" s="58"/>
      <c r="V214" s="58"/>
      <c r="W214" s="58"/>
      <c r="X214" s="58"/>
      <c r="Y214" s="58"/>
      <c r="Z214" s="58"/>
    </row>
    <row r="215" spans="1:26" ht="16.5" customHeight="1">
      <c r="A215" s="59"/>
      <c r="B215" s="60"/>
      <c r="C215" s="60"/>
      <c r="D215" s="60"/>
      <c r="E215" s="60"/>
      <c r="F215" s="58"/>
      <c r="G215" s="58"/>
      <c r="H215" s="58"/>
      <c r="I215" s="58"/>
      <c r="J215" s="58"/>
      <c r="K215" s="58"/>
      <c r="L215" s="58"/>
      <c r="M215" s="58"/>
      <c r="N215" s="58"/>
      <c r="O215" s="58"/>
      <c r="P215" s="58"/>
      <c r="Q215" s="58"/>
      <c r="R215" s="58"/>
      <c r="S215" s="58"/>
      <c r="T215" s="58"/>
      <c r="U215" s="58"/>
      <c r="V215" s="58"/>
      <c r="W215" s="58"/>
      <c r="X215" s="58"/>
      <c r="Y215" s="58"/>
      <c r="Z215" s="58"/>
    </row>
    <row r="216" spans="1:26" ht="16.5" customHeight="1">
      <c r="A216" s="59"/>
      <c r="B216" s="60"/>
      <c r="C216" s="60"/>
      <c r="D216" s="60"/>
      <c r="E216" s="60"/>
      <c r="F216" s="58"/>
      <c r="G216" s="58"/>
      <c r="H216" s="58"/>
      <c r="I216" s="58"/>
      <c r="J216" s="58"/>
      <c r="K216" s="58"/>
      <c r="L216" s="58"/>
      <c r="M216" s="58"/>
      <c r="N216" s="58"/>
      <c r="O216" s="58"/>
      <c r="P216" s="58"/>
      <c r="Q216" s="58"/>
      <c r="R216" s="58"/>
      <c r="S216" s="58"/>
      <c r="T216" s="58"/>
      <c r="U216" s="58"/>
      <c r="V216" s="58"/>
      <c r="W216" s="58"/>
      <c r="X216" s="58"/>
      <c r="Y216" s="58"/>
      <c r="Z216" s="58"/>
    </row>
    <row r="217" spans="1:26" ht="16.5" customHeight="1">
      <c r="A217" s="59"/>
      <c r="B217" s="60"/>
      <c r="C217" s="60"/>
      <c r="D217" s="60"/>
      <c r="E217" s="60"/>
      <c r="F217" s="58"/>
      <c r="G217" s="58"/>
      <c r="H217" s="58"/>
      <c r="I217" s="58"/>
      <c r="J217" s="58"/>
      <c r="K217" s="58"/>
      <c r="L217" s="58"/>
      <c r="M217" s="58"/>
      <c r="N217" s="58"/>
      <c r="O217" s="58"/>
      <c r="P217" s="58"/>
      <c r="Q217" s="58"/>
      <c r="R217" s="58"/>
      <c r="S217" s="58"/>
      <c r="T217" s="58"/>
      <c r="U217" s="58"/>
      <c r="V217" s="58"/>
      <c r="W217" s="58"/>
      <c r="X217" s="58"/>
      <c r="Y217" s="58"/>
      <c r="Z217" s="58"/>
    </row>
    <row r="218" spans="1:26" ht="16.5" customHeight="1">
      <c r="A218" s="59"/>
      <c r="B218" s="60"/>
      <c r="C218" s="60"/>
      <c r="D218" s="60"/>
      <c r="E218" s="60"/>
      <c r="F218" s="58"/>
      <c r="G218" s="58"/>
      <c r="H218" s="58"/>
      <c r="I218" s="58"/>
      <c r="J218" s="58"/>
      <c r="K218" s="58"/>
      <c r="L218" s="58"/>
      <c r="M218" s="58"/>
      <c r="N218" s="58"/>
      <c r="O218" s="58"/>
      <c r="P218" s="58"/>
      <c r="Q218" s="58"/>
      <c r="R218" s="58"/>
      <c r="S218" s="58"/>
      <c r="T218" s="58"/>
      <c r="U218" s="58"/>
      <c r="V218" s="58"/>
      <c r="W218" s="58"/>
      <c r="X218" s="58"/>
      <c r="Y218" s="58"/>
      <c r="Z218" s="58"/>
    </row>
    <row r="219" spans="1:26" ht="16.5" customHeight="1">
      <c r="A219" s="59"/>
      <c r="B219" s="60"/>
      <c r="C219" s="60"/>
      <c r="D219" s="60"/>
      <c r="E219" s="60"/>
      <c r="F219" s="58"/>
      <c r="G219" s="58"/>
      <c r="H219" s="58"/>
      <c r="I219" s="58"/>
      <c r="J219" s="58"/>
      <c r="K219" s="58"/>
      <c r="L219" s="58"/>
      <c r="M219" s="58"/>
      <c r="N219" s="58"/>
      <c r="O219" s="58"/>
      <c r="P219" s="58"/>
      <c r="Q219" s="58"/>
      <c r="R219" s="58"/>
      <c r="S219" s="58"/>
      <c r="T219" s="58"/>
      <c r="U219" s="58"/>
      <c r="V219" s="58"/>
      <c r="W219" s="58"/>
      <c r="X219" s="58"/>
      <c r="Y219" s="58"/>
      <c r="Z219" s="58"/>
    </row>
    <row r="220" spans="1:26" ht="16.5" customHeight="1">
      <c r="A220" s="59"/>
      <c r="B220" s="60"/>
      <c r="C220" s="60"/>
      <c r="D220" s="60"/>
      <c r="E220" s="60"/>
      <c r="F220" s="58"/>
      <c r="G220" s="58"/>
      <c r="H220" s="58"/>
      <c r="I220" s="58"/>
      <c r="J220" s="58"/>
      <c r="K220" s="58"/>
      <c r="L220" s="58"/>
      <c r="M220" s="58"/>
      <c r="N220" s="58"/>
      <c r="O220" s="58"/>
      <c r="P220" s="58"/>
      <c r="Q220" s="58"/>
      <c r="R220" s="58"/>
      <c r="S220" s="58"/>
      <c r="T220" s="58"/>
      <c r="U220" s="58"/>
      <c r="V220" s="58"/>
      <c r="W220" s="58"/>
      <c r="X220" s="58"/>
      <c r="Y220" s="58"/>
      <c r="Z220" s="58"/>
    </row>
    <row r="221" spans="1:26" ht="16.5" customHeight="1">
      <c r="A221" s="59"/>
      <c r="B221" s="60"/>
      <c r="C221" s="60"/>
      <c r="D221" s="60"/>
      <c r="E221" s="60"/>
      <c r="F221" s="58"/>
      <c r="G221" s="58"/>
      <c r="H221" s="58"/>
      <c r="I221" s="58"/>
      <c r="J221" s="58"/>
      <c r="K221" s="58"/>
      <c r="L221" s="58"/>
      <c r="M221" s="58"/>
      <c r="N221" s="58"/>
      <c r="O221" s="58"/>
      <c r="P221" s="58"/>
      <c r="Q221" s="58"/>
      <c r="R221" s="58"/>
      <c r="S221" s="58"/>
      <c r="T221" s="58"/>
      <c r="U221" s="58"/>
      <c r="V221" s="58"/>
      <c r="W221" s="58"/>
      <c r="X221" s="58"/>
      <c r="Y221" s="58"/>
      <c r="Z221" s="58"/>
    </row>
    <row r="222" spans="1:26" ht="16.5" customHeight="1">
      <c r="A222" s="59"/>
      <c r="B222" s="60"/>
      <c r="C222" s="60"/>
      <c r="D222" s="60"/>
      <c r="E222" s="60"/>
      <c r="F222" s="58"/>
      <c r="G222" s="58"/>
      <c r="H222" s="58"/>
      <c r="I222" s="58"/>
      <c r="J222" s="58"/>
      <c r="K222" s="58"/>
      <c r="L222" s="58"/>
      <c r="M222" s="58"/>
      <c r="N222" s="58"/>
      <c r="O222" s="58"/>
      <c r="P222" s="58"/>
      <c r="Q222" s="58"/>
      <c r="R222" s="58"/>
      <c r="S222" s="58"/>
      <c r="T222" s="58"/>
      <c r="U222" s="58"/>
      <c r="V222" s="58"/>
      <c r="W222" s="58"/>
      <c r="X222" s="58"/>
      <c r="Y222" s="58"/>
      <c r="Z222" s="58"/>
    </row>
    <row r="223" spans="1:26" ht="16.5" customHeight="1">
      <c r="A223" s="59"/>
      <c r="B223" s="60"/>
      <c r="C223" s="60"/>
      <c r="D223" s="60"/>
      <c r="E223" s="60"/>
      <c r="F223" s="58"/>
      <c r="G223" s="58"/>
      <c r="H223" s="58"/>
      <c r="I223" s="58"/>
      <c r="J223" s="58"/>
      <c r="K223" s="58"/>
      <c r="L223" s="58"/>
      <c r="M223" s="58"/>
      <c r="N223" s="58"/>
      <c r="O223" s="58"/>
      <c r="P223" s="58"/>
      <c r="Q223" s="58"/>
      <c r="R223" s="58"/>
      <c r="S223" s="58"/>
      <c r="T223" s="58"/>
      <c r="U223" s="58"/>
      <c r="V223" s="58"/>
      <c r="W223" s="58"/>
      <c r="X223" s="58"/>
      <c r="Y223" s="58"/>
      <c r="Z223" s="58"/>
    </row>
    <row r="224" spans="1:26" ht="16.5" customHeight="1">
      <c r="A224" s="59"/>
      <c r="B224" s="60"/>
      <c r="C224" s="60"/>
      <c r="D224" s="60"/>
      <c r="E224" s="60"/>
      <c r="F224" s="58"/>
      <c r="G224" s="58"/>
      <c r="H224" s="58"/>
      <c r="I224" s="58"/>
      <c r="J224" s="58"/>
      <c r="K224" s="58"/>
      <c r="L224" s="58"/>
      <c r="M224" s="58"/>
      <c r="N224" s="58"/>
      <c r="O224" s="58"/>
      <c r="P224" s="58"/>
      <c r="Q224" s="58"/>
      <c r="R224" s="58"/>
      <c r="S224" s="58"/>
      <c r="T224" s="58"/>
      <c r="U224" s="58"/>
      <c r="V224" s="58"/>
      <c r="W224" s="58"/>
      <c r="X224" s="58"/>
      <c r="Y224" s="58"/>
      <c r="Z224" s="58"/>
    </row>
    <row r="225" spans="1:26" ht="16.5" customHeight="1">
      <c r="A225" s="59"/>
      <c r="B225" s="60"/>
      <c r="C225" s="60"/>
      <c r="D225" s="60"/>
      <c r="E225" s="60"/>
      <c r="F225" s="58"/>
      <c r="G225" s="58"/>
      <c r="H225" s="58"/>
      <c r="I225" s="58"/>
      <c r="J225" s="58"/>
      <c r="K225" s="58"/>
      <c r="L225" s="58"/>
      <c r="M225" s="58"/>
      <c r="N225" s="58"/>
      <c r="O225" s="58"/>
      <c r="P225" s="58"/>
      <c r="Q225" s="58"/>
      <c r="R225" s="58"/>
      <c r="S225" s="58"/>
      <c r="T225" s="58"/>
      <c r="U225" s="58"/>
      <c r="V225" s="58"/>
      <c r="W225" s="58"/>
      <c r="X225" s="58"/>
      <c r="Y225" s="58"/>
      <c r="Z225" s="58"/>
    </row>
    <row r="226" spans="1:26" ht="16.5" customHeight="1">
      <c r="A226" s="59"/>
      <c r="B226" s="60"/>
      <c r="C226" s="60"/>
      <c r="D226" s="60"/>
      <c r="E226" s="60"/>
      <c r="F226" s="58"/>
      <c r="G226" s="58"/>
      <c r="H226" s="58"/>
      <c r="I226" s="58"/>
      <c r="J226" s="58"/>
      <c r="K226" s="58"/>
      <c r="L226" s="58"/>
      <c r="M226" s="58"/>
      <c r="N226" s="58"/>
      <c r="O226" s="58"/>
      <c r="P226" s="58"/>
      <c r="Q226" s="58"/>
      <c r="R226" s="58"/>
      <c r="S226" s="58"/>
      <c r="T226" s="58"/>
      <c r="U226" s="58"/>
      <c r="V226" s="58"/>
      <c r="W226" s="58"/>
      <c r="X226" s="58"/>
      <c r="Y226" s="58"/>
      <c r="Z226" s="58"/>
    </row>
    <row r="227" spans="1:26" ht="16.5" customHeight="1">
      <c r="A227" s="59"/>
      <c r="B227" s="60"/>
      <c r="C227" s="60"/>
      <c r="D227" s="60"/>
      <c r="E227" s="60"/>
      <c r="F227" s="58"/>
      <c r="G227" s="58"/>
      <c r="H227" s="58"/>
      <c r="I227" s="58"/>
      <c r="J227" s="58"/>
      <c r="K227" s="58"/>
      <c r="L227" s="58"/>
      <c r="M227" s="58"/>
      <c r="N227" s="58"/>
      <c r="O227" s="58"/>
      <c r="P227" s="58"/>
      <c r="Q227" s="58"/>
      <c r="R227" s="58"/>
      <c r="S227" s="58"/>
      <c r="T227" s="58"/>
      <c r="U227" s="58"/>
      <c r="V227" s="58"/>
      <c r="W227" s="58"/>
      <c r="X227" s="58"/>
      <c r="Y227" s="58"/>
      <c r="Z227" s="58"/>
    </row>
    <row r="228" spans="1:26" ht="16.5" customHeight="1">
      <c r="A228" s="59"/>
      <c r="B228" s="60"/>
      <c r="C228" s="60"/>
      <c r="D228" s="60"/>
      <c r="E228" s="60"/>
      <c r="F228" s="58"/>
      <c r="G228" s="58"/>
      <c r="H228" s="58"/>
      <c r="I228" s="58"/>
      <c r="J228" s="58"/>
      <c r="K228" s="58"/>
      <c r="L228" s="58"/>
      <c r="M228" s="58"/>
      <c r="N228" s="58"/>
      <c r="O228" s="58"/>
      <c r="P228" s="58"/>
      <c r="Q228" s="58"/>
      <c r="R228" s="58"/>
      <c r="S228" s="58"/>
      <c r="T228" s="58"/>
      <c r="U228" s="58"/>
      <c r="V228" s="58"/>
      <c r="W228" s="58"/>
      <c r="X228" s="58"/>
      <c r="Y228" s="58"/>
      <c r="Z228" s="58"/>
    </row>
    <row r="229" spans="1:26" ht="16.5" customHeight="1">
      <c r="A229" s="59"/>
      <c r="B229" s="60"/>
      <c r="C229" s="60"/>
      <c r="D229" s="60"/>
      <c r="E229" s="60"/>
      <c r="F229" s="58"/>
      <c r="G229" s="58"/>
      <c r="H229" s="58"/>
      <c r="I229" s="58"/>
      <c r="J229" s="58"/>
      <c r="K229" s="58"/>
      <c r="L229" s="58"/>
      <c r="M229" s="58"/>
      <c r="N229" s="58"/>
      <c r="O229" s="58"/>
      <c r="P229" s="58"/>
      <c r="Q229" s="58"/>
      <c r="R229" s="58"/>
      <c r="S229" s="58"/>
      <c r="T229" s="58"/>
      <c r="U229" s="58"/>
      <c r="V229" s="58"/>
      <c r="W229" s="58"/>
      <c r="X229" s="58"/>
      <c r="Y229" s="58"/>
      <c r="Z229" s="58"/>
    </row>
    <row r="230" spans="1:26" ht="16.5" customHeight="1">
      <c r="A230" s="59"/>
      <c r="B230" s="60"/>
      <c r="C230" s="60"/>
      <c r="D230" s="60"/>
      <c r="E230" s="60"/>
      <c r="F230" s="58"/>
      <c r="G230" s="58"/>
      <c r="H230" s="58"/>
      <c r="I230" s="58"/>
      <c r="J230" s="58"/>
      <c r="K230" s="58"/>
      <c r="L230" s="58"/>
      <c r="M230" s="58"/>
      <c r="N230" s="58"/>
      <c r="O230" s="58"/>
      <c r="P230" s="58"/>
      <c r="Q230" s="58"/>
      <c r="R230" s="58"/>
      <c r="S230" s="58"/>
      <c r="T230" s="58"/>
      <c r="U230" s="58"/>
      <c r="V230" s="58"/>
      <c r="W230" s="58"/>
      <c r="X230" s="58"/>
      <c r="Y230" s="58"/>
      <c r="Z230" s="58"/>
    </row>
    <row r="231" spans="1:26" ht="16.5" customHeight="1">
      <c r="A231" s="59"/>
      <c r="B231" s="60"/>
      <c r="C231" s="60"/>
      <c r="D231" s="60"/>
      <c r="E231" s="60"/>
      <c r="F231" s="58"/>
      <c r="G231" s="58"/>
      <c r="H231" s="58"/>
      <c r="I231" s="58"/>
      <c r="J231" s="58"/>
      <c r="K231" s="58"/>
      <c r="L231" s="58"/>
      <c r="M231" s="58"/>
      <c r="N231" s="58"/>
      <c r="O231" s="58"/>
      <c r="P231" s="58"/>
      <c r="Q231" s="58"/>
      <c r="R231" s="58"/>
      <c r="S231" s="58"/>
      <c r="T231" s="58"/>
      <c r="U231" s="58"/>
      <c r="V231" s="58"/>
      <c r="W231" s="58"/>
      <c r="X231" s="58"/>
      <c r="Y231" s="58"/>
      <c r="Z231" s="58"/>
    </row>
    <row r="232" spans="1:26" ht="16.5" customHeight="1">
      <c r="A232" s="59"/>
      <c r="B232" s="60"/>
      <c r="C232" s="60"/>
      <c r="D232" s="60"/>
      <c r="E232" s="60"/>
      <c r="F232" s="58"/>
      <c r="G232" s="58"/>
      <c r="H232" s="58"/>
      <c r="I232" s="58"/>
      <c r="J232" s="58"/>
      <c r="K232" s="58"/>
      <c r="L232" s="58"/>
      <c r="M232" s="58"/>
      <c r="N232" s="58"/>
      <c r="O232" s="58"/>
      <c r="P232" s="58"/>
      <c r="Q232" s="58"/>
      <c r="R232" s="58"/>
      <c r="S232" s="58"/>
      <c r="T232" s="58"/>
      <c r="U232" s="58"/>
      <c r="V232" s="58"/>
      <c r="W232" s="58"/>
      <c r="X232" s="58"/>
      <c r="Y232" s="58"/>
      <c r="Z232" s="58"/>
    </row>
    <row r="233" spans="1:26" ht="16.5" customHeight="1">
      <c r="A233" s="59"/>
      <c r="B233" s="60"/>
      <c r="C233" s="60"/>
      <c r="D233" s="60"/>
      <c r="E233" s="60"/>
      <c r="F233" s="58"/>
      <c r="G233" s="58"/>
      <c r="H233" s="58"/>
      <c r="I233" s="58"/>
      <c r="J233" s="58"/>
      <c r="K233" s="58"/>
      <c r="L233" s="58"/>
      <c r="M233" s="58"/>
      <c r="N233" s="58"/>
      <c r="O233" s="58"/>
      <c r="P233" s="58"/>
      <c r="Q233" s="58"/>
      <c r="R233" s="58"/>
      <c r="S233" s="58"/>
      <c r="T233" s="58"/>
      <c r="U233" s="58"/>
      <c r="V233" s="58"/>
      <c r="W233" s="58"/>
      <c r="X233" s="58"/>
      <c r="Y233" s="58"/>
      <c r="Z233" s="58"/>
    </row>
    <row r="234" spans="1:26" ht="16.5" customHeight="1">
      <c r="A234" s="59"/>
      <c r="B234" s="60"/>
      <c r="C234" s="60"/>
      <c r="D234" s="60"/>
      <c r="E234" s="60"/>
      <c r="F234" s="58"/>
      <c r="G234" s="58"/>
      <c r="H234" s="58"/>
      <c r="I234" s="58"/>
      <c r="J234" s="58"/>
      <c r="K234" s="58"/>
      <c r="L234" s="58"/>
      <c r="M234" s="58"/>
      <c r="N234" s="58"/>
      <c r="O234" s="58"/>
      <c r="P234" s="58"/>
      <c r="Q234" s="58"/>
      <c r="R234" s="58"/>
      <c r="S234" s="58"/>
      <c r="T234" s="58"/>
      <c r="U234" s="58"/>
      <c r="V234" s="58"/>
      <c r="W234" s="58"/>
      <c r="X234" s="58"/>
      <c r="Y234" s="58"/>
      <c r="Z234" s="58"/>
    </row>
    <row r="235" spans="1:26" ht="16.5" customHeight="1">
      <c r="A235" s="59"/>
      <c r="B235" s="60"/>
      <c r="C235" s="60"/>
      <c r="D235" s="60"/>
      <c r="E235" s="60"/>
      <c r="F235" s="58"/>
      <c r="G235" s="58"/>
      <c r="H235" s="58"/>
      <c r="I235" s="58"/>
      <c r="J235" s="58"/>
      <c r="K235" s="58"/>
      <c r="L235" s="58"/>
      <c r="M235" s="58"/>
      <c r="N235" s="58"/>
      <c r="O235" s="58"/>
      <c r="P235" s="58"/>
      <c r="Q235" s="58"/>
      <c r="R235" s="58"/>
      <c r="S235" s="58"/>
      <c r="T235" s="58"/>
      <c r="U235" s="58"/>
      <c r="V235" s="58"/>
      <c r="W235" s="58"/>
      <c r="X235" s="58"/>
      <c r="Y235" s="58"/>
      <c r="Z235" s="58"/>
    </row>
    <row r="236" spans="1:26" ht="16.5" customHeight="1">
      <c r="A236" s="59"/>
      <c r="B236" s="60"/>
      <c r="C236" s="60"/>
      <c r="D236" s="60"/>
      <c r="E236" s="60"/>
      <c r="F236" s="58"/>
      <c r="G236" s="58"/>
      <c r="H236" s="58"/>
      <c r="I236" s="58"/>
      <c r="J236" s="58"/>
      <c r="K236" s="58"/>
      <c r="L236" s="58"/>
      <c r="M236" s="58"/>
      <c r="N236" s="58"/>
      <c r="O236" s="58"/>
      <c r="P236" s="58"/>
      <c r="Q236" s="58"/>
      <c r="R236" s="58"/>
      <c r="S236" s="58"/>
      <c r="T236" s="58"/>
      <c r="U236" s="58"/>
      <c r="V236" s="58"/>
      <c r="W236" s="58"/>
      <c r="X236" s="58"/>
      <c r="Y236" s="58"/>
      <c r="Z236" s="58"/>
    </row>
    <row r="237" spans="1:26" ht="16.5" customHeight="1">
      <c r="A237" s="59"/>
      <c r="B237" s="60"/>
      <c r="C237" s="60"/>
      <c r="D237" s="60"/>
      <c r="E237" s="60"/>
      <c r="F237" s="58"/>
      <c r="G237" s="58"/>
      <c r="H237" s="58"/>
      <c r="I237" s="58"/>
      <c r="J237" s="58"/>
      <c r="K237" s="58"/>
      <c r="L237" s="58"/>
      <c r="M237" s="58"/>
      <c r="N237" s="58"/>
      <c r="O237" s="58"/>
      <c r="P237" s="58"/>
      <c r="Q237" s="58"/>
      <c r="R237" s="58"/>
      <c r="S237" s="58"/>
      <c r="T237" s="58"/>
      <c r="U237" s="58"/>
      <c r="V237" s="58"/>
      <c r="W237" s="58"/>
      <c r="X237" s="58"/>
      <c r="Y237" s="58"/>
      <c r="Z237" s="58"/>
    </row>
    <row r="238" spans="1:26" ht="16.5" customHeight="1">
      <c r="A238" s="59"/>
      <c r="B238" s="60"/>
      <c r="C238" s="60"/>
      <c r="D238" s="60"/>
      <c r="E238" s="60"/>
      <c r="F238" s="58"/>
      <c r="G238" s="58"/>
      <c r="H238" s="58"/>
      <c r="I238" s="58"/>
      <c r="J238" s="58"/>
      <c r="K238" s="58"/>
      <c r="L238" s="58"/>
      <c r="M238" s="58"/>
      <c r="N238" s="58"/>
      <c r="O238" s="58"/>
      <c r="P238" s="58"/>
      <c r="Q238" s="58"/>
      <c r="R238" s="58"/>
      <c r="S238" s="58"/>
      <c r="T238" s="58"/>
      <c r="U238" s="58"/>
      <c r="V238" s="58"/>
      <c r="W238" s="58"/>
      <c r="X238" s="58"/>
      <c r="Y238" s="58"/>
      <c r="Z238" s="58"/>
    </row>
    <row r="239" spans="1:26" ht="16.5" customHeight="1">
      <c r="A239" s="59"/>
      <c r="B239" s="60"/>
      <c r="C239" s="60"/>
      <c r="D239" s="60"/>
      <c r="E239" s="60"/>
      <c r="F239" s="58"/>
      <c r="G239" s="58"/>
      <c r="H239" s="58"/>
      <c r="I239" s="58"/>
      <c r="J239" s="58"/>
      <c r="K239" s="58"/>
      <c r="L239" s="58"/>
      <c r="M239" s="58"/>
      <c r="N239" s="58"/>
      <c r="O239" s="58"/>
      <c r="P239" s="58"/>
      <c r="Q239" s="58"/>
      <c r="R239" s="58"/>
      <c r="S239" s="58"/>
      <c r="T239" s="58"/>
      <c r="U239" s="58"/>
      <c r="V239" s="58"/>
      <c r="W239" s="58"/>
      <c r="X239" s="58"/>
      <c r="Y239" s="58"/>
      <c r="Z239" s="58"/>
    </row>
    <row r="240" spans="1:26" ht="16.5" customHeight="1">
      <c r="A240" s="59"/>
      <c r="B240" s="60"/>
      <c r="C240" s="60"/>
      <c r="D240" s="60"/>
      <c r="E240" s="60"/>
      <c r="F240" s="58"/>
      <c r="G240" s="58"/>
      <c r="H240" s="58"/>
      <c r="I240" s="58"/>
      <c r="J240" s="58"/>
      <c r="K240" s="58"/>
      <c r="L240" s="58"/>
      <c r="M240" s="58"/>
      <c r="N240" s="58"/>
      <c r="O240" s="58"/>
      <c r="P240" s="58"/>
      <c r="Q240" s="58"/>
      <c r="R240" s="58"/>
      <c r="S240" s="58"/>
      <c r="T240" s="58"/>
      <c r="U240" s="58"/>
      <c r="V240" s="58"/>
      <c r="W240" s="58"/>
      <c r="X240" s="58"/>
      <c r="Y240" s="58"/>
      <c r="Z240" s="58"/>
    </row>
    <row r="241" spans="1:26" ht="16.5" customHeight="1">
      <c r="A241" s="59"/>
      <c r="B241" s="60"/>
      <c r="C241" s="60"/>
      <c r="D241" s="60"/>
      <c r="E241" s="60"/>
      <c r="F241" s="58"/>
      <c r="G241" s="58"/>
      <c r="H241" s="58"/>
      <c r="I241" s="58"/>
      <c r="J241" s="58"/>
      <c r="K241" s="58"/>
      <c r="L241" s="58"/>
      <c r="M241" s="58"/>
      <c r="N241" s="58"/>
      <c r="O241" s="58"/>
      <c r="P241" s="58"/>
      <c r="Q241" s="58"/>
      <c r="R241" s="58"/>
      <c r="S241" s="58"/>
      <c r="T241" s="58"/>
      <c r="U241" s="58"/>
      <c r="V241" s="58"/>
      <c r="W241" s="58"/>
      <c r="X241" s="58"/>
      <c r="Y241" s="58"/>
      <c r="Z241" s="58"/>
    </row>
    <row r="242" spans="1:26" ht="16.5" customHeight="1">
      <c r="A242" s="59"/>
      <c r="B242" s="60"/>
      <c r="C242" s="60"/>
      <c r="D242" s="60"/>
      <c r="E242" s="60"/>
      <c r="F242" s="58"/>
      <c r="G242" s="58"/>
      <c r="H242" s="58"/>
      <c r="I242" s="58"/>
      <c r="J242" s="58"/>
      <c r="K242" s="58"/>
      <c r="L242" s="58"/>
      <c r="M242" s="58"/>
      <c r="N242" s="58"/>
      <c r="O242" s="58"/>
      <c r="P242" s="58"/>
      <c r="Q242" s="58"/>
      <c r="R242" s="58"/>
      <c r="S242" s="58"/>
      <c r="T242" s="58"/>
      <c r="U242" s="58"/>
      <c r="V242" s="58"/>
      <c r="W242" s="58"/>
      <c r="X242" s="58"/>
      <c r="Y242" s="58"/>
      <c r="Z242" s="58"/>
    </row>
    <row r="243" spans="1:26" ht="16.5" customHeight="1">
      <c r="A243" s="59"/>
      <c r="B243" s="60"/>
      <c r="C243" s="60"/>
      <c r="D243" s="60"/>
      <c r="E243" s="60"/>
      <c r="F243" s="58"/>
      <c r="G243" s="58"/>
      <c r="H243" s="58"/>
      <c r="I243" s="58"/>
      <c r="J243" s="58"/>
      <c r="K243" s="58"/>
      <c r="L243" s="58"/>
      <c r="M243" s="58"/>
      <c r="N243" s="58"/>
      <c r="O243" s="58"/>
      <c r="P243" s="58"/>
      <c r="Q243" s="58"/>
      <c r="R243" s="58"/>
      <c r="S243" s="58"/>
      <c r="T243" s="58"/>
      <c r="U243" s="58"/>
      <c r="V243" s="58"/>
      <c r="W243" s="58"/>
      <c r="X243" s="58"/>
      <c r="Y243" s="58"/>
      <c r="Z243" s="58"/>
    </row>
    <row r="244" spans="1:26" ht="16.5" customHeight="1">
      <c r="A244" s="59"/>
      <c r="B244" s="60"/>
      <c r="C244" s="60"/>
      <c r="D244" s="60"/>
      <c r="E244" s="60"/>
      <c r="F244" s="58"/>
      <c r="G244" s="58"/>
      <c r="H244" s="58"/>
      <c r="I244" s="58"/>
      <c r="J244" s="58"/>
      <c r="K244" s="58"/>
      <c r="L244" s="58"/>
      <c r="M244" s="58"/>
      <c r="N244" s="58"/>
      <c r="O244" s="58"/>
      <c r="P244" s="58"/>
      <c r="Q244" s="58"/>
      <c r="R244" s="58"/>
      <c r="S244" s="58"/>
      <c r="T244" s="58"/>
      <c r="U244" s="58"/>
      <c r="V244" s="58"/>
      <c r="W244" s="58"/>
      <c r="X244" s="58"/>
      <c r="Y244" s="58"/>
      <c r="Z244" s="58"/>
    </row>
    <row r="245" spans="1:26" ht="16.5" customHeight="1">
      <c r="A245" s="59"/>
      <c r="B245" s="60"/>
      <c r="C245" s="60"/>
      <c r="D245" s="60"/>
      <c r="E245" s="60"/>
      <c r="F245" s="58"/>
      <c r="G245" s="58"/>
      <c r="H245" s="58"/>
      <c r="I245" s="58"/>
      <c r="J245" s="58"/>
      <c r="K245" s="58"/>
      <c r="L245" s="58"/>
      <c r="M245" s="58"/>
      <c r="N245" s="58"/>
      <c r="O245" s="58"/>
      <c r="P245" s="58"/>
      <c r="Q245" s="58"/>
      <c r="R245" s="58"/>
      <c r="S245" s="58"/>
      <c r="T245" s="58"/>
      <c r="U245" s="58"/>
      <c r="V245" s="58"/>
      <c r="W245" s="58"/>
      <c r="X245" s="58"/>
      <c r="Y245" s="58"/>
      <c r="Z245" s="58"/>
    </row>
    <row r="246" spans="1:26" ht="16.5" customHeight="1">
      <c r="A246" s="59"/>
      <c r="B246" s="60"/>
      <c r="C246" s="60"/>
      <c r="D246" s="60"/>
      <c r="E246" s="60"/>
      <c r="F246" s="58"/>
      <c r="G246" s="58"/>
      <c r="H246" s="58"/>
      <c r="I246" s="58"/>
      <c r="J246" s="58"/>
      <c r="K246" s="58"/>
      <c r="L246" s="58"/>
      <c r="M246" s="58"/>
      <c r="N246" s="58"/>
      <c r="O246" s="58"/>
      <c r="P246" s="58"/>
      <c r="Q246" s="58"/>
      <c r="R246" s="58"/>
      <c r="S246" s="58"/>
      <c r="T246" s="58"/>
      <c r="U246" s="58"/>
      <c r="V246" s="58"/>
      <c r="W246" s="58"/>
      <c r="X246" s="58"/>
      <c r="Y246" s="58"/>
      <c r="Z246" s="58"/>
    </row>
    <row r="247" spans="1:26" ht="16.5" customHeight="1">
      <c r="A247" s="59"/>
      <c r="B247" s="60"/>
      <c r="C247" s="60"/>
      <c r="D247" s="60"/>
      <c r="E247" s="60"/>
      <c r="F247" s="58"/>
      <c r="G247" s="58"/>
      <c r="H247" s="58"/>
      <c r="I247" s="58"/>
      <c r="J247" s="58"/>
      <c r="K247" s="58"/>
      <c r="L247" s="58"/>
      <c r="M247" s="58"/>
      <c r="N247" s="58"/>
      <c r="O247" s="58"/>
      <c r="P247" s="58"/>
      <c r="Q247" s="58"/>
      <c r="R247" s="58"/>
      <c r="S247" s="58"/>
      <c r="T247" s="58"/>
      <c r="U247" s="58"/>
      <c r="V247" s="58"/>
      <c r="W247" s="58"/>
      <c r="X247" s="58"/>
      <c r="Y247" s="58"/>
      <c r="Z247" s="58"/>
    </row>
    <row r="248" spans="1:26" ht="16.5" customHeight="1">
      <c r="A248" s="59"/>
      <c r="B248" s="60"/>
      <c r="C248" s="60"/>
      <c r="D248" s="60"/>
      <c r="E248" s="60"/>
      <c r="F248" s="58"/>
      <c r="G248" s="58"/>
      <c r="H248" s="58"/>
      <c r="I248" s="58"/>
      <c r="J248" s="58"/>
      <c r="K248" s="58"/>
      <c r="L248" s="58"/>
      <c r="M248" s="58"/>
      <c r="N248" s="58"/>
      <c r="O248" s="58"/>
      <c r="P248" s="58"/>
      <c r="Q248" s="58"/>
      <c r="R248" s="58"/>
      <c r="S248" s="58"/>
      <c r="T248" s="58"/>
      <c r="U248" s="58"/>
      <c r="V248" s="58"/>
      <c r="W248" s="58"/>
      <c r="X248" s="58"/>
      <c r="Y248" s="58"/>
      <c r="Z248" s="58"/>
    </row>
    <row r="249" spans="1:26" ht="16.5" customHeight="1">
      <c r="A249" s="59"/>
      <c r="B249" s="60"/>
      <c r="C249" s="60"/>
      <c r="D249" s="60"/>
      <c r="E249" s="60"/>
      <c r="F249" s="58"/>
      <c r="G249" s="58"/>
      <c r="H249" s="58"/>
      <c r="I249" s="58"/>
      <c r="J249" s="58"/>
      <c r="K249" s="58"/>
      <c r="L249" s="58"/>
      <c r="M249" s="58"/>
      <c r="N249" s="58"/>
      <c r="O249" s="58"/>
      <c r="P249" s="58"/>
      <c r="Q249" s="58"/>
      <c r="R249" s="58"/>
      <c r="S249" s="58"/>
      <c r="T249" s="58"/>
      <c r="U249" s="58"/>
      <c r="V249" s="58"/>
      <c r="W249" s="58"/>
      <c r="X249" s="58"/>
      <c r="Y249" s="58"/>
      <c r="Z249" s="58"/>
    </row>
    <row r="250" spans="1:26" ht="16.5" customHeight="1">
      <c r="A250" s="59"/>
      <c r="B250" s="60"/>
      <c r="C250" s="60"/>
      <c r="D250" s="60"/>
      <c r="E250" s="60"/>
      <c r="F250" s="58"/>
      <c r="G250" s="58"/>
      <c r="H250" s="58"/>
      <c r="I250" s="58"/>
      <c r="J250" s="58"/>
      <c r="K250" s="58"/>
      <c r="L250" s="58"/>
      <c r="M250" s="58"/>
      <c r="N250" s="58"/>
      <c r="O250" s="58"/>
      <c r="P250" s="58"/>
      <c r="Q250" s="58"/>
      <c r="R250" s="58"/>
      <c r="S250" s="58"/>
      <c r="T250" s="58"/>
      <c r="U250" s="58"/>
      <c r="V250" s="58"/>
      <c r="W250" s="58"/>
      <c r="X250" s="58"/>
      <c r="Y250" s="58"/>
      <c r="Z250" s="58"/>
    </row>
    <row r="251" spans="1:26" ht="16.5" customHeight="1">
      <c r="A251" s="59"/>
      <c r="B251" s="60"/>
      <c r="C251" s="60"/>
      <c r="D251" s="60"/>
      <c r="E251" s="60"/>
      <c r="F251" s="58"/>
      <c r="G251" s="58"/>
      <c r="H251" s="58"/>
      <c r="I251" s="58"/>
      <c r="J251" s="58"/>
      <c r="K251" s="58"/>
      <c r="L251" s="58"/>
      <c r="M251" s="58"/>
      <c r="N251" s="58"/>
      <c r="O251" s="58"/>
      <c r="P251" s="58"/>
      <c r="Q251" s="58"/>
      <c r="R251" s="58"/>
      <c r="S251" s="58"/>
      <c r="T251" s="58"/>
      <c r="U251" s="58"/>
      <c r="V251" s="58"/>
      <c r="W251" s="58"/>
      <c r="X251" s="58"/>
      <c r="Y251" s="58"/>
      <c r="Z251" s="58"/>
    </row>
    <row r="252" spans="1:26" ht="16.5" customHeight="1">
      <c r="A252" s="59"/>
      <c r="B252" s="60"/>
      <c r="C252" s="60"/>
      <c r="D252" s="60"/>
      <c r="E252" s="60"/>
      <c r="F252" s="58"/>
      <c r="G252" s="58"/>
      <c r="H252" s="58"/>
      <c r="I252" s="58"/>
      <c r="J252" s="58"/>
      <c r="K252" s="58"/>
      <c r="L252" s="58"/>
      <c r="M252" s="58"/>
      <c r="N252" s="58"/>
      <c r="O252" s="58"/>
      <c r="P252" s="58"/>
      <c r="Q252" s="58"/>
      <c r="R252" s="58"/>
      <c r="S252" s="58"/>
      <c r="T252" s="58"/>
      <c r="U252" s="58"/>
      <c r="V252" s="58"/>
      <c r="W252" s="58"/>
      <c r="X252" s="58"/>
      <c r="Y252" s="58"/>
      <c r="Z252" s="58"/>
    </row>
    <row r="253" spans="1:26" ht="16.5" customHeight="1">
      <c r="A253" s="59"/>
      <c r="B253" s="60"/>
      <c r="C253" s="60"/>
      <c r="D253" s="60"/>
      <c r="E253" s="60"/>
      <c r="F253" s="58"/>
      <c r="G253" s="58"/>
      <c r="H253" s="58"/>
      <c r="I253" s="58"/>
      <c r="J253" s="58"/>
      <c r="K253" s="58"/>
      <c r="L253" s="58"/>
      <c r="M253" s="58"/>
      <c r="N253" s="58"/>
      <c r="O253" s="58"/>
      <c r="P253" s="58"/>
      <c r="Q253" s="58"/>
      <c r="R253" s="58"/>
      <c r="S253" s="58"/>
      <c r="T253" s="58"/>
      <c r="U253" s="58"/>
      <c r="V253" s="58"/>
      <c r="W253" s="58"/>
      <c r="X253" s="58"/>
      <c r="Y253" s="58"/>
      <c r="Z253" s="58"/>
    </row>
    <row r="254" spans="1:26" ht="16.5" customHeight="1">
      <c r="A254" s="59"/>
      <c r="B254" s="60"/>
      <c r="C254" s="60"/>
      <c r="D254" s="60"/>
      <c r="E254" s="60"/>
      <c r="F254" s="58"/>
      <c r="G254" s="58"/>
      <c r="H254" s="58"/>
      <c r="I254" s="58"/>
      <c r="J254" s="58"/>
      <c r="K254" s="58"/>
      <c r="L254" s="58"/>
      <c r="M254" s="58"/>
      <c r="N254" s="58"/>
      <c r="O254" s="58"/>
      <c r="P254" s="58"/>
      <c r="Q254" s="58"/>
      <c r="R254" s="58"/>
      <c r="S254" s="58"/>
      <c r="T254" s="58"/>
      <c r="U254" s="58"/>
      <c r="V254" s="58"/>
      <c r="W254" s="58"/>
      <c r="X254" s="58"/>
      <c r="Y254" s="58"/>
      <c r="Z254" s="58"/>
    </row>
    <row r="255" spans="1:26" ht="16.5" customHeight="1">
      <c r="A255" s="59"/>
      <c r="B255" s="60"/>
      <c r="C255" s="60"/>
      <c r="D255" s="60"/>
      <c r="E255" s="60"/>
      <c r="F255" s="58"/>
      <c r="G255" s="58"/>
      <c r="H255" s="58"/>
      <c r="I255" s="58"/>
      <c r="J255" s="58"/>
      <c r="K255" s="58"/>
      <c r="L255" s="58"/>
      <c r="M255" s="58"/>
      <c r="N255" s="58"/>
      <c r="O255" s="58"/>
      <c r="P255" s="58"/>
      <c r="Q255" s="58"/>
      <c r="R255" s="58"/>
      <c r="S255" s="58"/>
      <c r="T255" s="58"/>
      <c r="U255" s="58"/>
      <c r="V255" s="58"/>
      <c r="W255" s="58"/>
      <c r="X255" s="58"/>
      <c r="Y255" s="58"/>
      <c r="Z255" s="58"/>
    </row>
    <row r="256" spans="1:26" ht="16.5" customHeight="1">
      <c r="A256" s="59"/>
      <c r="B256" s="60"/>
      <c r="C256" s="60"/>
      <c r="D256" s="60"/>
      <c r="E256" s="60"/>
      <c r="F256" s="58"/>
      <c r="G256" s="58"/>
      <c r="H256" s="58"/>
      <c r="I256" s="58"/>
      <c r="J256" s="58"/>
      <c r="K256" s="58"/>
      <c r="L256" s="58"/>
      <c r="M256" s="58"/>
      <c r="N256" s="58"/>
      <c r="O256" s="58"/>
      <c r="P256" s="58"/>
      <c r="Q256" s="58"/>
      <c r="R256" s="58"/>
      <c r="S256" s="58"/>
      <c r="T256" s="58"/>
      <c r="U256" s="58"/>
      <c r="V256" s="58"/>
      <c r="W256" s="58"/>
      <c r="X256" s="58"/>
      <c r="Y256" s="58"/>
      <c r="Z256" s="58"/>
    </row>
    <row r="257" spans="1:26" ht="16.5" customHeight="1">
      <c r="A257" s="59"/>
      <c r="B257" s="60"/>
      <c r="C257" s="60"/>
      <c r="D257" s="60"/>
      <c r="E257" s="60"/>
      <c r="F257" s="58"/>
      <c r="G257" s="58"/>
      <c r="H257" s="58"/>
      <c r="I257" s="58"/>
      <c r="J257" s="58"/>
      <c r="K257" s="58"/>
      <c r="L257" s="58"/>
      <c r="M257" s="58"/>
      <c r="N257" s="58"/>
      <c r="O257" s="58"/>
      <c r="P257" s="58"/>
      <c r="Q257" s="58"/>
      <c r="R257" s="58"/>
      <c r="S257" s="58"/>
      <c r="T257" s="58"/>
      <c r="U257" s="58"/>
      <c r="V257" s="58"/>
      <c r="W257" s="58"/>
      <c r="X257" s="58"/>
      <c r="Y257" s="58"/>
      <c r="Z257" s="58"/>
    </row>
    <row r="258" spans="1:26" ht="16.5" customHeight="1">
      <c r="A258" s="59"/>
      <c r="B258" s="60"/>
      <c r="C258" s="60"/>
      <c r="D258" s="60"/>
      <c r="E258" s="60"/>
      <c r="F258" s="58"/>
      <c r="G258" s="58"/>
      <c r="H258" s="58"/>
      <c r="I258" s="58"/>
      <c r="J258" s="58"/>
      <c r="K258" s="58"/>
      <c r="L258" s="58"/>
      <c r="M258" s="58"/>
      <c r="N258" s="58"/>
      <c r="O258" s="58"/>
      <c r="P258" s="58"/>
      <c r="Q258" s="58"/>
      <c r="R258" s="58"/>
      <c r="S258" s="58"/>
      <c r="T258" s="58"/>
      <c r="U258" s="58"/>
      <c r="V258" s="58"/>
      <c r="W258" s="58"/>
      <c r="X258" s="58"/>
      <c r="Y258" s="58"/>
      <c r="Z258" s="58"/>
    </row>
    <row r="259" spans="1:26" ht="16.5" customHeight="1">
      <c r="A259" s="59"/>
      <c r="B259" s="60"/>
      <c r="C259" s="60"/>
      <c r="D259" s="60"/>
      <c r="E259" s="60"/>
      <c r="F259" s="58"/>
      <c r="G259" s="58"/>
      <c r="H259" s="58"/>
      <c r="I259" s="58"/>
      <c r="J259" s="58"/>
      <c r="K259" s="58"/>
      <c r="L259" s="58"/>
      <c r="M259" s="58"/>
      <c r="N259" s="58"/>
      <c r="O259" s="58"/>
      <c r="P259" s="58"/>
      <c r="Q259" s="58"/>
      <c r="R259" s="58"/>
      <c r="S259" s="58"/>
      <c r="T259" s="58"/>
      <c r="U259" s="58"/>
      <c r="V259" s="58"/>
      <c r="W259" s="58"/>
      <c r="X259" s="58"/>
      <c r="Y259" s="58"/>
      <c r="Z259" s="58"/>
    </row>
    <row r="260" spans="1:26" ht="16.5" customHeight="1">
      <c r="A260" s="59"/>
      <c r="B260" s="60"/>
      <c r="C260" s="60"/>
      <c r="D260" s="60"/>
      <c r="E260" s="60"/>
      <c r="F260" s="58"/>
      <c r="G260" s="58"/>
      <c r="H260" s="58"/>
      <c r="I260" s="58"/>
      <c r="J260" s="58"/>
      <c r="K260" s="58"/>
      <c r="L260" s="58"/>
      <c r="M260" s="58"/>
      <c r="N260" s="58"/>
      <c r="O260" s="58"/>
      <c r="P260" s="58"/>
      <c r="Q260" s="58"/>
      <c r="R260" s="58"/>
      <c r="S260" s="58"/>
      <c r="T260" s="58"/>
      <c r="U260" s="58"/>
      <c r="V260" s="58"/>
      <c r="W260" s="58"/>
      <c r="X260" s="58"/>
      <c r="Y260" s="58"/>
      <c r="Z260" s="58"/>
    </row>
    <row r="261" spans="1:26" ht="16.5" customHeight="1">
      <c r="A261" s="59"/>
      <c r="B261" s="60"/>
      <c r="C261" s="60"/>
      <c r="D261" s="60"/>
      <c r="E261" s="60"/>
      <c r="F261" s="58"/>
      <c r="G261" s="58"/>
      <c r="H261" s="58"/>
      <c r="I261" s="58"/>
      <c r="J261" s="58"/>
      <c r="K261" s="58"/>
      <c r="L261" s="58"/>
      <c r="M261" s="58"/>
      <c r="N261" s="58"/>
      <c r="O261" s="58"/>
      <c r="P261" s="58"/>
      <c r="Q261" s="58"/>
      <c r="R261" s="58"/>
      <c r="S261" s="58"/>
      <c r="T261" s="58"/>
      <c r="U261" s="58"/>
      <c r="V261" s="58"/>
      <c r="W261" s="58"/>
      <c r="X261" s="58"/>
      <c r="Y261" s="58"/>
      <c r="Z261" s="58"/>
    </row>
    <row r="262" spans="1:26" ht="16.5" customHeight="1">
      <c r="A262" s="59"/>
      <c r="B262" s="60"/>
      <c r="C262" s="60"/>
      <c r="D262" s="60"/>
      <c r="E262" s="60"/>
      <c r="F262" s="58"/>
      <c r="G262" s="58"/>
      <c r="H262" s="58"/>
      <c r="I262" s="58"/>
      <c r="J262" s="58"/>
      <c r="K262" s="58"/>
      <c r="L262" s="58"/>
      <c r="M262" s="58"/>
      <c r="N262" s="58"/>
      <c r="O262" s="58"/>
      <c r="P262" s="58"/>
      <c r="Q262" s="58"/>
      <c r="R262" s="58"/>
      <c r="S262" s="58"/>
      <c r="T262" s="58"/>
      <c r="U262" s="58"/>
      <c r="V262" s="58"/>
      <c r="W262" s="58"/>
      <c r="X262" s="58"/>
      <c r="Y262" s="58"/>
      <c r="Z262" s="58"/>
    </row>
    <row r="263" spans="1:26" ht="16.5" customHeight="1">
      <c r="A263" s="59"/>
      <c r="B263" s="60"/>
      <c r="C263" s="60"/>
      <c r="D263" s="60"/>
      <c r="E263" s="60"/>
      <c r="F263" s="58"/>
      <c r="G263" s="58"/>
      <c r="H263" s="58"/>
      <c r="I263" s="58"/>
      <c r="J263" s="58"/>
      <c r="K263" s="58"/>
      <c r="L263" s="58"/>
      <c r="M263" s="58"/>
      <c r="N263" s="58"/>
      <c r="O263" s="58"/>
      <c r="P263" s="58"/>
      <c r="Q263" s="58"/>
      <c r="R263" s="58"/>
      <c r="S263" s="58"/>
      <c r="T263" s="58"/>
      <c r="U263" s="58"/>
      <c r="V263" s="58"/>
      <c r="W263" s="58"/>
      <c r="X263" s="58"/>
      <c r="Y263" s="58"/>
      <c r="Z263" s="58"/>
    </row>
    <row r="264" spans="1:26" ht="16.5" customHeight="1">
      <c r="A264" s="59"/>
      <c r="B264" s="60"/>
      <c r="C264" s="60"/>
      <c r="D264" s="60"/>
      <c r="E264" s="60"/>
      <c r="F264" s="58"/>
      <c r="G264" s="58"/>
      <c r="H264" s="58"/>
      <c r="I264" s="58"/>
      <c r="J264" s="58"/>
      <c r="K264" s="58"/>
      <c r="L264" s="58"/>
      <c r="M264" s="58"/>
      <c r="N264" s="58"/>
      <c r="O264" s="58"/>
      <c r="P264" s="58"/>
      <c r="Q264" s="58"/>
      <c r="R264" s="58"/>
      <c r="S264" s="58"/>
      <c r="T264" s="58"/>
      <c r="U264" s="58"/>
      <c r="V264" s="58"/>
      <c r="W264" s="58"/>
      <c r="X264" s="58"/>
      <c r="Y264" s="58"/>
      <c r="Z264" s="58"/>
    </row>
    <row r="265" spans="1:26" ht="16.5" customHeight="1">
      <c r="A265" s="59"/>
      <c r="B265" s="60"/>
      <c r="C265" s="60"/>
      <c r="D265" s="60"/>
      <c r="E265" s="60"/>
      <c r="F265" s="58"/>
      <c r="G265" s="58"/>
      <c r="H265" s="58"/>
      <c r="I265" s="58"/>
      <c r="J265" s="58"/>
      <c r="K265" s="58"/>
      <c r="L265" s="58"/>
      <c r="M265" s="58"/>
      <c r="N265" s="58"/>
      <c r="O265" s="58"/>
      <c r="P265" s="58"/>
      <c r="Q265" s="58"/>
      <c r="R265" s="58"/>
      <c r="S265" s="58"/>
      <c r="T265" s="58"/>
      <c r="U265" s="58"/>
      <c r="V265" s="58"/>
      <c r="W265" s="58"/>
      <c r="X265" s="58"/>
      <c r="Y265" s="58"/>
      <c r="Z265" s="58"/>
    </row>
    <row r="266" spans="1:26" ht="16.5" customHeight="1">
      <c r="A266" s="59"/>
      <c r="B266" s="60"/>
      <c r="C266" s="60"/>
      <c r="D266" s="60"/>
      <c r="E266" s="60"/>
      <c r="F266" s="58"/>
      <c r="G266" s="58"/>
      <c r="H266" s="58"/>
      <c r="I266" s="58"/>
      <c r="J266" s="58"/>
      <c r="K266" s="58"/>
      <c r="L266" s="58"/>
      <c r="M266" s="58"/>
      <c r="N266" s="58"/>
      <c r="O266" s="58"/>
      <c r="P266" s="58"/>
      <c r="Q266" s="58"/>
      <c r="R266" s="58"/>
      <c r="S266" s="58"/>
      <c r="T266" s="58"/>
      <c r="U266" s="58"/>
      <c r="V266" s="58"/>
      <c r="W266" s="58"/>
      <c r="X266" s="58"/>
      <c r="Y266" s="58"/>
      <c r="Z266" s="58"/>
    </row>
    <row r="267" spans="1:26" ht="16.5" customHeight="1">
      <c r="A267" s="59"/>
      <c r="B267" s="60"/>
      <c r="C267" s="60"/>
      <c r="D267" s="60"/>
      <c r="E267" s="60"/>
      <c r="F267" s="58"/>
      <c r="G267" s="58"/>
      <c r="H267" s="58"/>
      <c r="I267" s="58"/>
      <c r="J267" s="58"/>
      <c r="K267" s="58"/>
      <c r="L267" s="58"/>
      <c r="M267" s="58"/>
      <c r="N267" s="58"/>
      <c r="O267" s="58"/>
      <c r="P267" s="58"/>
      <c r="Q267" s="58"/>
      <c r="R267" s="58"/>
      <c r="S267" s="58"/>
      <c r="T267" s="58"/>
      <c r="U267" s="58"/>
      <c r="V267" s="58"/>
      <c r="W267" s="58"/>
      <c r="X267" s="58"/>
      <c r="Y267" s="58"/>
      <c r="Z267" s="58"/>
    </row>
    <row r="268" spans="1:26" ht="16.5" customHeight="1">
      <c r="A268" s="59"/>
      <c r="B268" s="60"/>
      <c r="C268" s="60"/>
      <c r="D268" s="60"/>
      <c r="E268" s="60"/>
      <c r="F268" s="58"/>
      <c r="G268" s="58"/>
      <c r="H268" s="58"/>
      <c r="I268" s="58"/>
      <c r="J268" s="58"/>
      <c r="K268" s="58"/>
      <c r="L268" s="58"/>
      <c r="M268" s="58"/>
      <c r="N268" s="58"/>
      <c r="O268" s="58"/>
      <c r="P268" s="58"/>
      <c r="Q268" s="58"/>
      <c r="R268" s="58"/>
      <c r="S268" s="58"/>
      <c r="T268" s="58"/>
      <c r="U268" s="58"/>
      <c r="V268" s="58"/>
      <c r="W268" s="58"/>
      <c r="X268" s="58"/>
      <c r="Y268" s="58"/>
      <c r="Z268" s="58"/>
    </row>
    <row r="269" spans="1:26" ht="16.5" customHeight="1">
      <c r="A269" s="59"/>
      <c r="B269" s="60"/>
      <c r="C269" s="60"/>
      <c r="D269" s="60"/>
      <c r="E269" s="60"/>
      <c r="F269" s="58"/>
      <c r="G269" s="58"/>
      <c r="H269" s="58"/>
      <c r="I269" s="58"/>
      <c r="J269" s="58"/>
      <c r="K269" s="58"/>
      <c r="L269" s="58"/>
      <c r="M269" s="58"/>
      <c r="N269" s="58"/>
      <c r="O269" s="58"/>
      <c r="P269" s="58"/>
      <c r="Q269" s="58"/>
      <c r="R269" s="58"/>
      <c r="S269" s="58"/>
      <c r="T269" s="58"/>
      <c r="U269" s="58"/>
      <c r="V269" s="58"/>
      <c r="W269" s="58"/>
      <c r="X269" s="58"/>
      <c r="Y269" s="58"/>
      <c r="Z269" s="58"/>
    </row>
    <row r="270" spans="1:26" ht="16.5" customHeight="1">
      <c r="A270" s="59"/>
      <c r="B270" s="60"/>
      <c r="C270" s="60"/>
      <c r="D270" s="60"/>
      <c r="E270" s="60"/>
      <c r="F270" s="58"/>
      <c r="G270" s="58"/>
      <c r="H270" s="58"/>
      <c r="I270" s="58"/>
      <c r="J270" s="58"/>
      <c r="K270" s="58"/>
      <c r="L270" s="58"/>
      <c r="M270" s="58"/>
      <c r="N270" s="58"/>
      <c r="O270" s="58"/>
      <c r="P270" s="58"/>
      <c r="Q270" s="58"/>
      <c r="R270" s="58"/>
      <c r="S270" s="58"/>
      <c r="T270" s="58"/>
      <c r="U270" s="58"/>
      <c r="V270" s="58"/>
      <c r="W270" s="58"/>
      <c r="X270" s="58"/>
      <c r="Y270" s="58"/>
      <c r="Z270" s="58"/>
    </row>
    <row r="271" spans="1:26" ht="16.5" customHeight="1">
      <c r="A271" s="59"/>
      <c r="B271" s="60"/>
      <c r="C271" s="60"/>
      <c r="D271" s="60"/>
      <c r="E271" s="60"/>
      <c r="F271" s="58"/>
      <c r="G271" s="58"/>
      <c r="H271" s="58"/>
      <c r="I271" s="58"/>
      <c r="J271" s="58"/>
      <c r="K271" s="58"/>
      <c r="L271" s="58"/>
      <c r="M271" s="58"/>
      <c r="N271" s="58"/>
      <c r="O271" s="58"/>
      <c r="P271" s="58"/>
      <c r="Q271" s="58"/>
      <c r="R271" s="58"/>
      <c r="S271" s="58"/>
      <c r="T271" s="58"/>
      <c r="U271" s="58"/>
      <c r="V271" s="58"/>
      <c r="W271" s="58"/>
      <c r="X271" s="58"/>
      <c r="Y271" s="58"/>
      <c r="Z271" s="58"/>
    </row>
    <row r="272" spans="1:26" ht="16.5" customHeight="1">
      <c r="A272" s="59"/>
      <c r="B272" s="60"/>
      <c r="C272" s="60"/>
      <c r="D272" s="60"/>
      <c r="E272" s="60"/>
      <c r="F272" s="58"/>
      <c r="G272" s="58"/>
      <c r="H272" s="58"/>
      <c r="I272" s="58"/>
      <c r="J272" s="58"/>
      <c r="K272" s="58"/>
      <c r="L272" s="58"/>
      <c r="M272" s="58"/>
      <c r="N272" s="58"/>
      <c r="O272" s="58"/>
      <c r="P272" s="58"/>
      <c r="Q272" s="58"/>
      <c r="R272" s="58"/>
      <c r="S272" s="58"/>
      <c r="T272" s="58"/>
      <c r="U272" s="58"/>
      <c r="V272" s="58"/>
      <c r="W272" s="58"/>
      <c r="X272" s="58"/>
      <c r="Y272" s="58"/>
      <c r="Z272" s="58"/>
    </row>
    <row r="273" spans="1:26" ht="16.5" customHeight="1">
      <c r="A273" s="59"/>
      <c r="B273" s="60"/>
      <c r="C273" s="60"/>
      <c r="D273" s="60"/>
      <c r="E273" s="60"/>
      <c r="F273" s="58"/>
      <c r="G273" s="58"/>
      <c r="H273" s="58"/>
      <c r="I273" s="58"/>
      <c r="J273" s="58"/>
      <c r="K273" s="58"/>
      <c r="L273" s="58"/>
      <c r="M273" s="58"/>
      <c r="N273" s="58"/>
      <c r="O273" s="58"/>
      <c r="P273" s="58"/>
      <c r="Q273" s="58"/>
      <c r="R273" s="58"/>
      <c r="S273" s="58"/>
      <c r="T273" s="58"/>
      <c r="U273" s="58"/>
      <c r="V273" s="58"/>
      <c r="W273" s="58"/>
      <c r="X273" s="58"/>
      <c r="Y273" s="58"/>
      <c r="Z273" s="58"/>
    </row>
    <row r="274" spans="1:26" ht="16.5" customHeight="1">
      <c r="A274" s="59"/>
      <c r="B274" s="60"/>
      <c r="C274" s="60"/>
      <c r="D274" s="60"/>
      <c r="E274" s="60"/>
      <c r="F274" s="58"/>
      <c r="G274" s="58"/>
      <c r="H274" s="58"/>
      <c r="I274" s="58"/>
      <c r="J274" s="58"/>
      <c r="K274" s="58"/>
      <c r="L274" s="58"/>
      <c r="M274" s="58"/>
      <c r="N274" s="58"/>
      <c r="O274" s="58"/>
      <c r="P274" s="58"/>
      <c r="Q274" s="58"/>
      <c r="R274" s="58"/>
      <c r="S274" s="58"/>
      <c r="T274" s="58"/>
      <c r="U274" s="58"/>
      <c r="V274" s="58"/>
      <c r="W274" s="58"/>
      <c r="X274" s="58"/>
      <c r="Y274" s="58"/>
      <c r="Z274" s="58"/>
    </row>
    <row r="275" spans="1:26" ht="16.5" customHeight="1">
      <c r="A275" s="59"/>
      <c r="B275" s="60"/>
      <c r="C275" s="60"/>
      <c r="D275" s="60"/>
      <c r="E275" s="60"/>
      <c r="F275" s="58"/>
      <c r="G275" s="58"/>
      <c r="H275" s="58"/>
      <c r="I275" s="58"/>
      <c r="J275" s="58"/>
      <c r="K275" s="58"/>
      <c r="L275" s="58"/>
      <c r="M275" s="58"/>
      <c r="N275" s="58"/>
      <c r="O275" s="58"/>
      <c r="P275" s="58"/>
      <c r="Q275" s="58"/>
      <c r="R275" s="58"/>
      <c r="S275" s="58"/>
      <c r="T275" s="58"/>
      <c r="U275" s="58"/>
      <c r="V275" s="58"/>
      <c r="W275" s="58"/>
      <c r="X275" s="58"/>
      <c r="Y275" s="58"/>
      <c r="Z275" s="58"/>
    </row>
    <row r="276" spans="1:26" ht="16.5" customHeight="1">
      <c r="A276" s="59"/>
      <c r="B276" s="60"/>
      <c r="C276" s="60"/>
      <c r="D276" s="60"/>
      <c r="E276" s="60"/>
      <c r="F276" s="58"/>
      <c r="G276" s="58"/>
      <c r="H276" s="58"/>
      <c r="I276" s="58"/>
      <c r="J276" s="58"/>
      <c r="K276" s="58"/>
      <c r="L276" s="58"/>
      <c r="M276" s="58"/>
      <c r="N276" s="58"/>
      <c r="O276" s="58"/>
      <c r="P276" s="58"/>
      <c r="Q276" s="58"/>
      <c r="R276" s="58"/>
      <c r="S276" s="58"/>
      <c r="T276" s="58"/>
      <c r="U276" s="58"/>
      <c r="V276" s="58"/>
      <c r="W276" s="58"/>
      <c r="X276" s="58"/>
      <c r="Y276" s="58"/>
      <c r="Z276" s="58"/>
    </row>
    <row r="277" spans="1:26" ht="16.5" customHeight="1">
      <c r="A277" s="59"/>
      <c r="B277" s="60"/>
      <c r="C277" s="60"/>
      <c r="D277" s="60"/>
      <c r="E277" s="60"/>
      <c r="F277" s="58"/>
      <c r="G277" s="58"/>
      <c r="H277" s="58"/>
      <c r="I277" s="58"/>
      <c r="J277" s="58"/>
      <c r="K277" s="58"/>
      <c r="L277" s="58"/>
      <c r="M277" s="58"/>
      <c r="N277" s="58"/>
      <c r="O277" s="58"/>
      <c r="P277" s="58"/>
      <c r="Q277" s="58"/>
      <c r="R277" s="58"/>
      <c r="S277" s="58"/>
      <c r="T277" s="58"/>
      <c r="U277" s="58"/>
      <c r="V277" s="58"/>
      <c r="W277" s="58"/>
      <c r="X277" s="58"/>
      <c r="Y277" s="58"/>
      <c r="Z277" s="58"/>
    </row>
    <row r="278" spans="1:26" ht="16.5" customHeight="1">
      <c r="A278" s="59"/>
      <c r="B278" s="60"/>
      <c r="C278" s="60"/>
      <c r="D278" s="60"/>
      <c r="E278" s="60"/>
      <c r="F278" s="58"/>
      <c r="G278" s="58"/>
      <c r="H278" s="58"/>
      <c r="I278" s="58"/>
      <c r="J278" s="58"/>
      <c r="K278" s="58"/>
      <c r="L278" s="58"/>
      <c r="M278" s="58"/>
      <c r="N278" s="58"/>
      <c r="O278" s="58"/>
      <c r="P278" s="58"/>
      <c r="Q278" s="58"/>
      <c r="R278" s="58"/>
      <c r="S278" s="58"/>
      <c r="T278" s="58"/>
      <c r="U278" s="58"/>
      <c r="V278" s="58"/>
      <c r="W278" s="58"/>
      <c r="X278" s="58"/>
      <c r="Y278" s="58"/>
      <c r="Z278" s="58"/>
    </row>
    <row r="279" spans="1:26" ht="16.5" customHeight="1">
      <c r="A279" s="59"/>
      <c r="B279" s="60"/>
      <c r="C279" s="60"/>
      <c r="D279" s="60"/>
      <c r="E279" s="60"/>
      <c r="F279" s="58"/>
      <c r="G279" s="58"/>
      <c r="H279" s="58"/>
      <c r="I279" s="58"/>
      <c r="J279" s="58"/>
      <c r="K279" s="58"/>
      <c r="L279" s="58"/>
      <c r="M279" s="58"/>
      <c r="N279" s="58"/>
      <c r="O279" s="58"/>
      <c r="P279" s="58"/>
      <c r="Q279" s="58"/>
      <c r="R279" s="58"/>
      <c r="S279" s="58"/>
      <c r="T279" s="58"/>
      <c r="U279" s="58"/>
      <c r="V279" s="58"/>
      <c r="W279" s="58"/>
      <c r="X279" s="58"/>
      <c r="Y279" s="58"/>
      <c r="Z279" s="58"/>
    </row>
    <row r="280" spans="1:26" ht="16.5" customHeight="1">
      <c r="A280" s="59"/>
      <c r="B280" s="60"/>
      <c r="C280" s="60"/>
      <c r="D280" s="60"/>
      <c r="E280" s="60"/>
      <c r="F280" s="58"/>
      <c r="G280" s="58"/>
      <c r="H280" s="58"/>
      <c r="I280" s="58"/>
      <c r="J280" s="58"/>
      <c r="K280" s="58"/>
      <c r="L280" s="58"/>
      <c r="M280" s="58"/>
      <c r="N280" s="58"/>
      <c r="O280" s="58"/>
      <c r="P280" s="58"/>
      <c r="Q280" s="58"/>
      <c r="R280" s="58"/>
      <c r="S280" s="58"/>
      <c r="T280" s="58"/>
      <c r="U280" s="58"/>
      <c r="V280" s="58"/>
      <c r="W280" s="58"/>
      <c r="X280" s="58"/>
      <c r="Y280" s="58"/>
      <c r="Z280" s="58"/>
    </row>
    <row r="281" spans="1:26" ht="16.5" customHeight="1">
      <c r="A281" s="59"/>
      <c r="B281" s="60"/>
      <c r="C281" s="60"/>
      <c r="D281" s="60"/>
      <c r="E281" s="60"/>
      <c r="F281" s="58"/>
      <c r="G281" s="58"/>
      <c r="H281" s="58"/>
      <c r="I281" s="58"/>
      <c r="J281" s="58"/>
      <c r="K281" s="58"/>
      <c r="L281" s="58"/>
      <c r="M281" s="58"/>
      <c r="N281" s="58"/>
      <c r="O281" s="58"/>
      <c r="P281" s="58"/>
      <c r="Q281" s="58"/>
      <c r="R281" s="58"/>
      <c r="S281" s="58"/>
      <c r="T281" s="58"/>
      <c r="U281" s="58"/>
      <c r="V281" s="58"/>
      <c r="W281" s="58"/>
      <c r="X281" s="58"/>
      <c r="Y281" s="58"/>
      <c r="Z281" s="58"/>
    </row>
    <row r="282" spans="1:26" ht="16.5" customHeight="1">
      <c r="A282" s="59"/>
      <c r="B282" s="60"/>
      <c r="C282" s="60"/>
      <c r="D282" s="60"/>
      <c r="E282" s="60"/>
      <c r="F282" s="58"/>
      <c r="G282" s="58"/>
      <c r="H282" s="58"/>
      <c r="I282" s="58"/>
      <c r="J282" s="58"/>
      <c r="K282" s="58"/>
      <c r="L282" s="58"/>
      <c r="M282" s="58"/>
      <c r="N282" s="58"/>
      <c r="O282" s="58"/>
      <c r="P282" s="58"/>
      <c r="Q282" s="58"/>
      <c r="R282" s="58"/>
      <c r="S282" s="58"/>
      <c r="T282" s="58"/>
      <c r="U282" s="58"/>
      <c r="V282" s="58"/>
      <c r="W282" s="58"/>
      <c r="X282" s="58"/>
      <c r="Y282" s="58"/>
      <c r="Z282" s="58"/>
    </row>
    <row r="283" spans="1:26" ht="16.5" customHeight="1">
      <c r="A283" s="59"/>
      <c r="B283" s="60"/>
      <c r="C283" s="60"/>
      <c r="D283" s="60"/>
      <c r="E283" s="60"/>
      <c r="F283" s="58"/>
      <c r="G283" s="58"/>
      <c r="H283" s="58"/>
      <c r="I283" s="58"/>
      <c r="J283" s="58"/>
      <c r="K283" s="58"/>
      <c r="L283" s="58"/>
      <c r="M283" s="58"/>
      <c r="N283" s="58"/>
      <c r="O283" s="58"/>
      <c r="P283" s="58"/>
      <c r="Q283" s="58"/>
      <c r="R283" s="58"/>
      <c r="S283" s="58"/>
      <c r="T283" s="58"/>
      <c r="U283" s="58"/>
      <c r="V283" s="58"/>
      <c r="W283" s="58"/>
      <c r="X283" s="58"/>
      <c r="Y283" s="58"/>
      <c r="Z283" s="58"/>
    </row>
    <row r="284" spans="1:26" ht="16.5" customHeight="1">
      <c r="A284" s="59"/>
      <c r="B284" s="60"/>
      <c r="C284" s="60"/>
      <c r="D284" s="60"/>
      <c r="E284" s="60"/>
      <c r="F284" s="58"/>
      <c r="G284" s="58"/>
      <c r="H284" s="58"/>
      <c r="I284" s="58"/>
      <c r="J284" s="58"/>
      <c r="K284" s="58"/>
      <c r="L284" s="58"/>
      <c r="M284" s="58"/>
      <c r="N284" s="58"/>
      <c r="O284" s="58"/>
      <c r="P284" s="58"/>
      <c r="Q284" s="58"/>
      <c r="R284" s="58"/>
      <c r="S284" s="58"/>
      <c r="T284" s="58"/>
      <c r="U284" s="58"/>
      <c r="V284" s="58"/>
      <c r="W284" s="58"/>
      <c r="X284" s="58"/>
      <c r="Y284" s="58"/>
      <c r="Z284" s="58"/>
    </row>
    <row r="285" spans="1:26" ht="16.5" customHeight="1">
      <c r="A285" s="59"/>
      <c r="B285" s="60"/>
      <c r="C285" s="60"/>
      <c r="D285" s="60"/>
      <c r="E285" s="60"/>
      <c r="F285" s="58"/>
      <c r="G285" s="58"/>
      <c r="H285" s="58"/>
      <c r="I285" s="58"/>
      <c r="J285" s="58"/>
      <c r="K285" s="58"/>
      <c r="L285" s="58"/>
      <c r="M285" s="58"/>
      <c r="N285" s="58"/>
      <c r="O285" s="58"/>
      <c r="P285" s="58"/>
      <c r="Q285" s="58"/>
      <c r="R285" s="58"/>
      <c r="S285" s="58"/>
      <c r="T285" s="58"/>
      <c r="U285" s="58"/>
      <c r="V285" s="58"/>
      <c r="W285" s="58"/>
      <c r="X285" s="58"/>
      <c r="Y285" s="58"/>
      <c r="Z285" s="58"/>
    </row>
    <row r="286" spans="1:26" ht="16.5" customHeight="1">
      <c r="A286" s="59"/>
      <c r="B286" s="60"/>
      <c r="C286" s="60"/>
      <c r="D286" s="60"/>
      <c r="E286" s="60"/>
      <c r="F286" s="58"/>
      <c r="G286" s="58"/>
      <c r="H286" s="58"/>
      <c r="I286" s="58"/>
      <c r="J286" s="58"/>
      <c r="K286" s="58"/>
      <c r="L286" s="58"/>
      <c r="M286" s="58"/>
      <c r="N286" s="58"/>
      <c r="O286" s="58"/>
      <c r="P286" s="58"/>
      <c r="Q286" s="58"/>
      <c r="R286" s="58"/>
      <c r="S286" s="58"/>
      <c r="T286" s="58"/>
      <c r="U286" s="58"/>
      <c r="V286" s="58"/>
      <c r="W286" s="58"/>
      <c r="X286" s="58"/>
      <c r="Y286" s="58"/>
      <c r="Z286" s="58"/>
    </row>
    <row r="287" spans="1:26" ht="16.5" customHeight="1">
      <c r="A287" s="59"/>
      <c r="B287" s="60"/>
      <c r="C287" s="60"/>
      <c r="D287" s="60"/>
      <c r="E287" s="60"/>
      <c r="F287" s="58"/>
      <c r="G287" s="58"/>
      <c r="H287" s="58"/>
      <c r="I287" s="58"/>
      <c r="J287" s="58"/>
      <c r="K287" s="58"/>
      <c r="L287" s="58"/>
      <c r="M287" s="58"/>
      <c r="N287" s="58"/>
      <c r="O287" s="58"/>
      <c r="P287" s="58"/>
      <c r="Q287" s="58"/>
      <c r="R287" s="58"/>
      <c r="S287" s="58"/>
      <c r="T287" s="58"/>
      <c r="U287" s="58"/>
      <c r="V287" s="58"/>
      <c r="W287" s="58"/>
      <c r="X287" s="58"/>
      <c r="Y287" s="58"/>
      <c r="Z287" s="58"/>
    </row>
    <row r="288" spans="1:26" ht="16.5" customHeight="1">
      <c r="A288" s="59"/>
      <c r="B288" s="60"/>
      <c r="C288" s="60"/>
      <c r="D288" s="60"/>
      <c r="E288" s="60"/>
      <c r="F288" s="58"/>
      <c r="G288" s="58"/>
      <c r="H288" s="58"/>
      <c r="I288" s="58"/>
      <c r="J288" s="58"/>
      <c r="K288" s="58"/>
      <c r="L288" s="58"/>
      <c r="M288" s="58"/>
      <c r="N288" s="58"/>
      <c r="O288" s="58"/>
      <c r="P288" s="58"/>
      <c r="Q288" s="58"/>
      <c r="R288" s="58"/>
      <c r="S288" s="58"/>
      <c r="T288" s="58"/>
      <c r="U288" s="58"/>
      <c r="V288" s="58"/>
      <c r="W288" s="58"/>
      <c r="X288" s="58"/>
      <c r="Y288" s="58"/>
      <c r="Z288" s="58"/>
    </row>
    <row r="289" spans="1:26" ht="16.5" customHeight="1">
      <c r="A289" s="59"/>
      <c r="B289" s="60"/>
      <c r="C289" s="60"/>
      <c r="D289" s="60"/>
      <c r="E289" s="60"/>
      <c r="F289" s="58"/>
      <c r="G289" s="58"/>
      <c r="H289" s="58"/>
      <c r="I289" s="58"/>
      <c r="J289" s="58"/>
      <c r="K289" s="58"/>
      <c r="L289" s="58"/>
      <c r="M289" s="58"/>
      <c r="N289" s="58"/>
      <c r="O289" s="58"/>
      <c r="P289" s="58"/>
      <c r="Q289" s="58"/>
      <c r="R289" s="58"/>
      <c r="S289" s="58"/>
      <c r="T289" s="58"/>
      <c r="U289" s="58"/>
      <c r="V289" s="58"/>
      <c r="W289" s="58"/>
      <c r="X289" s="58"/>
      <c r="Y289" s="58"/>
      <c r="Z289" s="58"/>
    </row>
    <row r="290" spans="1:26" ht="16.5" customHeight="1">
      <c r="A290" s="59"/>
      <c r="B290" s="60"/>
      <c r="C290" s="60"/>
      <c r="D290" s="60"/>
      <c r="E290" s="60"/>
      <c r="F290" s="58"/>
      <c r="G290" s="58"/>
      <c r="H290" s="58"/>
      <c r="I290" s="58"/>
      <c r="J290" s="58"/>
      <c r="K290" s="58"/>
      <c r="L290" s="58"/>
      <c r="M290" s="58"/>
      <c r="N290" s="58"/>
      <c r="O290" s="58"/>
      <c r="P290" s="58"/>
      <c r="Q290" s="58"/>
      <c r="R290" s="58"/>
      <c r="S290" s="58"/>
      <c r="T290" s="58"/>
      <c r="U290" s="58"/>
      <c r="V290" s="58"/>
      <c r="W290" s="58"/>
      <c r="X290" s="58"/>
      <c r="Y290" s="58"/>
      <c r="Z290" s="58"/>
    </row>
    <row r="291" spans="1:26" ht="16.5" customHeight="1">
      <c r="A291" s="59"/>
      <c r="B291" s="60"/>
      <c r="C291" s="60"/>
      <c r="D291" s="60"/>
      <c r="E291" s="60"/>
      <c r="F291" s="58"/>
      <c r="G291" s="58"/>
      <c r="H291" s="58"/>
      <c r="I291" s="58"/>
      <c r="J291" s="58"/>
      <c r="K291" s="58"/>
      <c r="L291" s="58"/>
      <c r="M291" s="58"/>
      <c r="N291" s="58"/>
      <c r="O291" s="58"/>
      <c r="P291" s="58"/>
      <c r="Q291" s="58"/>
      <c r="R291" s="58"/>
      <c r="S291" s="58"/>
      <c r="T291" s="58"/>
      <c r="U291" s="58"/>
      <c r="V291" s="58"/>
      <c r="W291" s="58"/>
      <c r="X291" s="58"/>
      <c r="Y291" s="58"/>
      <c r="Z291" s="58"/>
    </row>
    <row r="292" spans="1:26" ht="16.5" customHeight="1">
      <c r="A292" s="59"/>
      <c r="B292" s="60"/>
      <c r="C292" s="60"/>
      <c r="D292" s="60"/>
      <c r="E292" s="60"/>
      <c r="F292" s="58"/>
      <c r="G292" s="58"/>
      <c r="H292" s="58"/>
      <c r="I292" s="58"/>
      <c r="J292" s="58"/>
      <c r="K292" s="58"/>
      <c r="L292" s="58"/>
      <c r="M292" s="58"/>
      <c r="N292" s="58"/>
      <c r="O292" s="58"/>
      <c r="P292" s="58"/>
      <c r="Q292" s="58"/>
      <c r="R292" s="58"/>
      <c r="S292" s="58"/>
      <c r="T292" s="58"/>
      <c r="U292" s="58"/>
      <c r="V292" s="58"/>
      <c r="W292" s="58"/>
      <c r="X292" s="58"/>
      <c r="Y292" s="58"/>
      <c r="Z292" s="58"/>
    </row>
    <row r="293" spans="1:26" ht="16.5" customHeight="1">
      <c r="A293" s="59"/>
      <c r="B293" s="60"/>
      <c r="C293" s="60"/>
      <c r="D293" s="60"/>
      <c r="E293" s="60"/>
      <c r="F293" s="58"/>
      <c r="G293" s="58"/>
      <c r="H293" s="58"/>
      <c r="I293" s="58"/>
      <c r="J293" s="58"/>
      <c r="K293" s="58"/>
      <c r="L293" s="58"/>
      <c r="M293" s="58"/>
      <c r="N293" s="58"/>
      <c r="O293" s="58"/>
      <c r="P293" s="58"/>
      <c r="Q293" s="58"/>
      <c r="R293" s="58"/>
      <c r="S293" s="58"/>
      <c r="T293" s="58"/>
      <c r="U293" s="58"/>
      <c r="V293" s="58"/>
      <c r="W293" s="58"/>
      <c r="X293" s="58"/>
      <c r="Y293" s="58"/>
      <c r="Z293" s="58"/>
    </row>
    <row r="294" spans="1:26" ht="16.5" customHeight="1">
      <c r="A294" s="59"/>
      <c r="B294" s="60"/>
      <c r="C294" s="60"/>
      <c r="D294" s="60"/>
      <c r="E294" s="60"/>
      <c r="F294" s="58"/>
      <c r="G294" s="58"/>
      <c r="H294" s="58"/>
      <c r="I294" s="58"/>
      <c r="J294" s="58"/>
      <c r="K294" s="58"/>
      <c r="L294" s="58"/>
      <c r="M294" s="58"/>
      <c r="N294" s="58"/>
      <c r="O294" s="58"/>
      <c r="P294" s="58"/>
      <c r="Q294" s="58"/>
      <c r="R294" s="58"/>
      <c r="S294" s="58"/>
      <c r="T294" s="58"/>
      <c r="U294" s="58"/>
      <c r="V294" s="58"/>
      <c r="W294" s="58"/>
      <c r="X294" s="58"/>
      <c r="Y294" s="58"/>
      <c r="Z294" s="58"/>
    </row>
    <row r="295" spans="1:26" ht="16.5" customHeight="1">
      <c r="A295" s="59"/>
      <c r="B295" s="60"/>
      <c r="C295" s="60"/>
      <c r="D295" s="60"/>
      <c r="E295" s="60"/>
      <c r="F295" s="58"/>
      <c r="G295" s="58"/>
      <c r="H295" s="58"/>
      <c r="I295" s="58"/>
      <c r="J295" s="58"/>
      <c r="K295" s="58"/>
      <c r="L295" s="58"/>
      <c r="M295" s="58"/>
      <c r="N295" s="58"/>
      <c r="O295" s="58"/>
      <c r="P295" s="58"/>
      <c r="Q295" s="58"/>
      <c r="R295" s="58"/>
      <c r="S295" s="58"/>
      <c r="T295" s="58"/>
      <c r="U295" s="58"/>
      <c r="V295" s="58"/>
      <c r="W295" s="58"/>
      <c r="X295" s="58"/>
      <c r="Y295" s="58"/>
      <c r="Z295" s="58"/>
    </row>
    <row r="296" spans="1:26" ht="16.5" customHeight="1">
      <c r="A296" s="59"/>
      <c r="B296" s="60"/>
      <c r="C296" s="60"/>
      <c r="D296" s="60"/>
      <c r="E296" s="60"/>
      <c r="F296" s="58"/>
      <c r="G296" s="58"/>
      <c r="H296" s="58"/>
      <c r="I296" s="58"/>
      <c r="J296" s="58"/>
      <c r="K296" s="58"/>
      <c r="L296" s="58"/>
      <c r="M296" s="58"/>
      <c r="N296" s="58"/>
      <c r="O296" s="58"/>
      <c r="P296" s="58"/>
      <c r="Q296" s="58"/>
      <c r="R296" s="58"/>
      <c r="S296" s="58"/>
      <c r="T296" s="58"/>
      <c r="U296" s="58"/>
      <c r="V296" s="58"/>
      <c r="W296" s="58"/>
      <c r="X296" s="58"/>
      <c r="Y296" s="58"/>
      <c r="Z296" s="58"/>
    </row>
    <row r="297" spans="1:26" ht="16.5" customHeight="1">
      <c r="A297" s="59"/>
      <c r="B297" s="60"/>
      <c r="C297" s="60"/>
      <c r="D297" s="60"/>
      <c r="E297" s="60"/>
      <c r="F297" s="58"/>
      <c r="G297" s="58"/>
      <c r="H297" s="58"/>
      <c r="I297" s="58"/>
      <c r="J297" s="58"/>
      <c r="K297" s="58"/>
      <c r="L297" s="58"/>
      <c r="M297" s="58"/>
      <c r="N297" s="58"/>
      <c r="O297" s="58"/>
      <c r="P297" s="58"/>
      <c r="Q297" s="58"/>
      <c r="R297" s="58"/>
      <c r="S297" s="58"/>
      <c r="T297" s="58"/>
      <c r="U297" s="58"/>
      <c r="V297" s="58"/>
      <c r="W297" s="58"/>
      <c r="X297" s="58"/>
      <c r="Y297" s="58"/>
      <c r="Z297" s="58"/>
    </row>
    <row r="298" spans="1:26" ht="16.5" customHeight="1">
      <c r="A298" s="59"/>
      <c r="B298" s="60"/>
      <c r="C298" s="60"/>
      <c r="D298" s="60"/>
      <c r="E298" s="60"/>
      <c r="F298" s="58"/>
      <c r="G298" s="58"/>
      <c r="H298" s="58"/>
      <c r="I298" s="58"/>
      <c r="J298" s="58"/>
      <c r="K298" s="58"/>
      <c r="L298" s="58"/>
      <c r="M298" s="58"/>
      <c r="N298" s="58"/>
      <c r="O298" s="58"/>
      <c r="P298" s="58"/>
      <c r="Q298" s="58"/>
      <c r="R298" s="58"/>
      <c r="S298" s="58"/>
      <c r="T298" s="58"/>
      <c r="U298" s="58"/>
      <c r="V298" s="58"/>
      <c r="W298" s="58"/>
      <c r="X298" s="58"/>
      <c r="Y298" s="58"/>
      <c r="Z298" s="58"/>
    </row>
    <row r="299" spans="1:26" ht="16.5" customHeight="1">
      <c r="A299" s="59"/>
      <c r="B299" s="60"/>
      <c r="C299" s="60"/>
      <c r="D299" s="60"/>
      <c r="E299" s="60"/>
      <c r="F299" s="58"/>
      <c r="G299" s="58"/>
      <c r="H299" s="58"/>
      <c r="I299" s="58"/>
      <c r="J299" s="58"/>
      <c r="K299" s="58"/>
      <c r="L299" s="58"/>
      <c r="M299" s="58"/>
      <c r="N299" s="58"/>
      <c r="O299" s="58"/>
      <c r="P299" s="58"/>
      <c r="Q299" s="58"/>
      <c r="R299" s="58"/>
      <c r="S299" s="58"/>
      <c r="T299" s="58"/>
      <c r="U299" s="58"/>
      <c r="V299" s="58"/>
      <c r="W299" s="58"/>
      <c r="X299" s="58"/>
      <c r="Y299" s="58"/>
      <c r="Z299" s="58"/>
    </row>
    <row r="300" spans="1:26" ht="16.5" customHeight="1">
      <c r="A300" s="59"/>
      <c r="B300" s="60"/>
      <c r="C300" s="60"/>
      <c r="D300" s="60"/>
      <c r="E300" s="60"/>
      <c r="F300" s="58"/>
      <c r="G300" s="58"/>
      <c r="H300" s="58"/>
      <c r="I300" s="58"/>
      <c r="J300" s="58"/>
      <c r="K300" s="58"/>
      <c r="L300" s="58"/>
      <c r="M300" s="58"/>
      <c r="N300" s="58"/>
      <c r="O300" s="58"/>
      <c r="P300" s="58"/>
      <c r="Q300" s="58"/>
      <c r="R300" s="58"/>
      <c r="S300" s="58"/>
      <c r="T300" s="58"/>
      <c r="U300" s="58"/>
      <c r="V300" s="58"/>
      <c r="W300" s="58"/>
      <c r="X300" s="58"/>
      <c r="Y300" s="58"/>
      <c r="Z300" s="58"/>
    </row>
    <row r="301" spans="1:26" ht="16.5" customHeight="1">
      <c r="A301" s="59"/>
      <c r="B301" s="60"/>
      <c r="C301" s="60"/>
      <c r="D301" s="60"/>
      <c r="E301" s="60"/>
      <c r="F301" s="58"/>
      <c r="G301" s="58"/>
      <c r="H301" s="58"/>
      <c r="I301" s="58"/>
      <c r="J301" s="58"/>
      <c r="K301" s="58"/>
      <c r="L301" s="58"/>
      <c r="M301" s="58"/>
      <c r="N301" s="58"/>
      <c r="O301" s="58"/>
      <c r="P301" s="58"/>
      <c r="Q301" s="58"/>
      <c r="R301" s="58"/>
      <c r="S301" s="58"/>
      <c r="T301" s="58"/>
      <c r="U301" s="58"/>
      <c r="V301" s="58"/>
      <c r="W301" s="58"/>
      <c r="X301" s="58"/>
      <c r="Y301" s="58"/>
      <c r="Z301" s="58"/>
    </row>
    <row r="302" spans="1:26" ht="16.5" customHeight="1">
      <c r="A302" s="59"/>
      <c r="B302" s="60"/>
      <c r="C302" s="60"/>
      <c r="D302" s="60"/>
      <c r="E302" s="60"/>
      <c r="F302" s="58"/>
      <c r="G302" s="58"/>
      <c r="H302" s="58"/>
      <c r="I302" s="58"/>
      <c r="J302" s="58"/>
      <c r="K302" s="58"/>
      <c r="L302" s="58"/>
      <c r="M302" s="58"/>
      <c r="N302" s="58"/>
      <c r="O302" s="58"/>
      <c r="P302" s="58"/>
      <c r="Q302" s="58"/>
      <c r="R302" s="58"/>
      <c r="S302" s="58"/>
      <c r="T302" s="58"/>
      <c r="U302" s="58"/>
      <c r="V302" s="58"/>
      <c r="W302" s="58"/>
      <c r="X302" s="58"/>
      <c r="Y302" s="58"/>
      <c r="Z302" s="58"/>
    </row>
    <row r="303" spans="1:26" ht="16.5" customHeight="1">
      <c r="A303" s="59"/>
      <c r="B303" s="60"/>
      <c r="C303" s="60"/>
      <c r="D303" s="60"/>
      <c r="E303" s="60"/>
      <c r="F303" s="58"/>
      <c r="G303" s="58"/>
      <c r="H303" s="58"/>
      <c r="I303" s="58"/>
      <c r="J303" s="58"/>
      <c r="K303" s="58"/>
      <c r="L303" s="58"/>
      <c r="M303" s="58"/>
      <c r="N303" s="58"/>
      <c r="O303" s="58"/>
      <c r="P303" s="58"/>
      <c r="Q303" s="58"/>
      <c r="R303" s="58"/>
      <c r="S303" s="58"/>
      <c r="T303" s="58"/>
      <c r="U303" s="58"/>
      <c r="V303" s="58"/>
      <c r="W303" s="58"/>
      <c r="X303" s="58"/>
      <c r="Y303" s="58"/>
      <c r="Z303" s="58"/>
    </row>
    <row r="304" spans="1:26" ht="16.5" customHeight="1">
      <c r="A304" s="59"/>
      <c r="B304" s="60"/>
      <c r="C304" s="60"/>
      <c r="D304" s="60"/>
      <c r="E304" s="60"/>
      <c r="F304" s="58"/>
      <c r="G304" s="58"/>
      <c r="H304" s="58"/>
      <c r="I304" s="58"/>
      <c r="J304" s="58"/>
      <c r="K304" s="58"/>
      <c r="L304" s="58"/>
      <c r="M304" s="58"/>
      <c r="N304" s="58"/>
      <c r="O304" s="58"/>
      <c r="P304" s="58"/>
      <c r="Q304" s="58"/>
      <c r="R304" s="58"/>
      <c r="S304" s="58"/>
      <c r="T304" s="58"/>
      <c r="U304" s="58"/>
      <c r="V304" s="58"/>
      <c r="W304" s="58"/>
      <c r="X304" s="58"/>
      <c r="Y304" s="58"/>
      <c r="Z304" s="58"/>
    </row>
    <row r="305" spans="1:26" ht="16.5" customHeight="1">
      <c r="A305" s="59"/>
      <c r="B305" s="60"/>
      <c r="C305" s="60"/>
      <c r="D305" s="60"/>
      <c r="E305" s="60"/>
      <c r="F305" s="58"/>
      <c r="G305" s="58"/>
      <c r="H305" s="58"/>
      <c r="I305" s="58"/>
      <c r="J305" s="58"/>
      <c r="K305" s="58"/>
      <c r="L305" s="58"/>
      <c r="M305" s="58"/>
      <c r="N305" s="58"/>
      <c r="O305" s="58"/>
      <c r="P305" s="58"/>
      <c r="Q305" s="58"/>
      <c r="R305" s="58"/>
      <c r="S305" s="58"/>
      <c r="T305" s="58"/>
      <c r="U305" s="58"/>
      <c r="V305" s="58"/>
      <c r="W305" s="58"/>
      <c r="X305" s="58"/>
      <c r="Y305" s="58"/>
      <c r="Z305" s="58"/>
    </row>
    <row r="306" spans="1:26" ht="16.5" customHeight="1">
      <c r="A306" s="59"/>
      <c r="B306" s="60"/>
      <c r="C306" s="60"/>
      <c r="D306" s="60"/>
      <c r="E306" s="60"/>
      <c r="F306" s="58"/>
      <c r="G306" s="58"/>
      <c r="H306" s="58"/>
      <c r="I306" s="58"/>
      <c r="J306" s="58"/>
      <c r="K306" s="58"/>
      <c r="L306" s="58"/>
      <c r="M306" s="58"/>
      <c r="N306" s="58"/>
      <c r="O306" s="58"/>
      <c r="P306" s="58"/>
      <c r="Q306" s="58"/>
      <c r="R306" s="58"/>
      <c r="S306" s="58"/>
      <c r="T306" s="58"/>
      <c r="U306" s="58"/>
      <c r="V306" s="58"/>
      <c r="W306" s="58"/>
      <c r="X306" s="58"/>
      <c r="Y306" s="58"/>
      <c r="Z306" s="58"/>
    </row>
    <row r="307" spans="1:26" ht="16.5" customHeight="1">
      <c r="A307" s="59"/>
      <c r="B307" s="60"/>
      <c r="C307" s="60"/>
      <c r="D307" s="60"/>
      <c r="E307" s="60"/>
      <c r="F307" s="58"/>
      <c r="G307" s="58"/>
      <c r="H307" s="58"/>
      <c r="I307" s="58"/>
      <c r="J307" s="58"/>
      <c r="K307" s="58"/>
      <c r="L307" s="58"/>
      <c r="M307" s="58"/>
      <c r="N307" s="58"/>
      <c r="O307" s="58"/>
      <c r="P307" s="58"/>
      <c r="Q307" s="58"/>
      <c r="R307" s="58"/>
      <c r="S307" s="58"/>
      <c r="T307" s="58"/>
      <c r="U307" s="58"/>
      <c r="V307" s="58"/>
      <c r="W307" s="58"/>
      <c r="X307" s="58"/>
      <c r="Y307" s="58"/>
      <c r="Z307" s="58"/>
    </row>
    <row r="308" spans="1:26" ht="16.5" customHeight="1">
      <c r="A308" s="59"/>
      <c r="B308" s="60"/>
      <c r="C308" s="60"/>
      <c r="D308" s="60"/>
      <c r="E308" s="60"/>
      <c r="F308" s="58"/>
      <c r="G308" s="58"/>
      <c r="H308" s="58"/>
      <c r="I308" s="58"/>
      <c r="J308" s="58"/>
      <c r="K308" s="58"/>
      <c r="L308" s="58"/>
      <c r="M308" s="58"/>
      <c r="N308" s="58"/>
      <c r="O308" s="58"/>
      <c r="P308" s="58"/>
      <c r="Q308" s="58"/>
      <c r="R308" s="58"/>
      <c r="S308" s="58"/>
      <c r="T308" s="58"/>
      <c r="U308" s="58"/>
      <c r="V308" s="58"/>
      <c r="W308" s="58"/>
      <c r="X308" s="58"/>
      <c r="Y308" s="58"/>
      <c r="Z308" s="58"/>
    </row>
    <row r="309" spans="1:26" ht="16.5" customHeight="1">
      <c r="A309" s="59"/>
      <c r="B309" s="60"/>
      <c r="C309" s="60"/>
      <c r="D309" s="60"/>
      <c r="E309" s="60"/>
      <c r="F309" s="58"/>
      <c r="G309" s="58"/>
      <c r="H309" s="58"/>
      <c r="I309" s="58"/>
      <c r="J309" s="58"/>
      <c r="K309" s="58"/>
      <c r="L309" s="58"/>
      <c r="M309" s="58"/>
      <c r="N309" s="58"/>
      <c r="O309" s="58"/>
      <c r="P309" s="58"/>
      <c r="Q309" s="58"/>
      <c r="R309" s="58"/>
      <c r="S309" s="58"/>
      <c r="T309" s="58"/>
      <c r="U309" s="58"/>
      <c r="V309" s="58"/>
      <c r="W309" s="58"/>
      <c r="X309" s="58"/>
      <c r="Y309" s="58"/>
      <c r="Z309" s="58"/>
    </row>
    <row r="310" spans="1:26" ht="16.5" customHeight="1">
      <c r="A310" s="59"/>
      <c r="B310" s="60"/>
      <c r="C310" s="60"/>
      <c r="D310" s="60"/>
      <c r="E310" s="60"/>
      <c r="F310" s="58"/>
      <c r="G310" s="58"/>
      <c r="H310" s="58"/>
      <c r="I310" s="58"/>
      <c r="J310" s="58"/>
      <c r="K310" s="58"/>
      <c r="L310" s="58"/>
      <c r="M310" s="58"/>
      <c r="N310" s="58"/>
      <c r="O310" s="58"/>
      <c r="P310" s="58"/>
      <c r="Q310" s="58"/>
      <c r="R310" s="58"/>
      <c r="S310" s="58"/>
      <c r="T310" s="58"/>
      <c r="U310" s="58"/>
      <c r="V310" s="58"/>
      <c r="W310" s="58"/>
      <c r="X310" s="58"/>
      <c r="Y310" s="58"/>
      <c r="Z310" s="58"/>
    </row>
    <row r="311" spans="1:26" ht="16.5" customHeight="1">
      <c r="A311" s="59"/>
      <c r="B311" s="60"/>
      <c r="C311" s="60"/>
      <c r="D311" s="60"/>
      <c r="E311" s="60"/>
      <c r="F311" s="58"/>
      <c r="G311" s="58"/>
      <c r="H311" s="58"/>
      <c r="I311" s="58"/>
      <c r="J311" s="58"/>
      <c r="K311" s="58"/>
      <c r="L311" s="58"/>
      <c r="M311" s="58"/>
      <c r="N311" s="58"/>
      <c r="O311" s="58"/>
      <c r="P311" s="58"/>
      <c r="Q311" s="58"/>
      <c r="R311" s="58"/>
      <c r="S311" s="58"/>
      <c r="T311" s="58"/>
      <c r="U311" s="58"/>
      <c r="V311" s="58"/>
      <c r="W311" s="58"/>
      <c r="X311" s="58"/>
      <c r="Y311" s="58"/>
      <c r="Z311" s="58"/>
    </row>
    <row r="312" spans="1:26" ht="16.5" customHeight="1">
      <c r="A312" s="59"/>
      <c r="B312" s="60"/>
      <c r="C312" s="60"/>
      <c r="D312" s="60"/>
      <c r="E312" s="60"/>
      <c r="F312" s="58"/>
      <c r="G312" s="58"/>
      <c r="H312" s="58"/>
      <c r="I312" s="58"/>
      <c r="J312" s="58"/>
      <c r="K312" s="58"/>
      <c r="L312" s="58"/>
      <c r="M312" s="58"/>
      <c r="N312" s="58"/>
      <c r="O312" s="58"/>
      <c r="P312" s="58"/>
      <c r="Q312" s="58"/>
      <c r="R312" s="58"/>
      <c r="S312" s="58"/>
      <c r="T312" s="58"/>
      <c r="U312" s="58"/>
      <c r="V312" s="58"/>
      <c r="W312" s="58"/>
      <c r="X312" s="58"/>
      <c r="Y312" s="58"/>
      <c r="Z312" s="58"/>
    </row>
    <row r="313" spans="1:26" ht="16.5" customHeight="1">
      <c r="A313" s="59"/>
      <c r="B313" s="60"/>
      <c r="C313" s="60"/>
      <c r="D313" s="60"/>
      <c r="E313" s="60"/>
      <c r="F313" s="58"/>
      <c r="G313" s="58"/>
      <c r="H313" s="58"/>
      <c r="I313" s="58"/>
      <c r="J313" s="58"/>
      <c r="K313" s="58"/>
      <c r="L313" s="58"/>
      <c r="M313" s="58"/>
      <c r="N313" s="58"/>
      <c r="O313" s="58"/>
      <c r="P313" s="58"/>
      <c r="Q313" s="58"/>
      <c r="R313" s="58"/>
      <c r="S313" s="58"/>
      <c r="T313" s="58"/>
      <c r="U313" s="58"/>
      <c r="V313" s="58"/>
      <c r="W313" s="58"/>
      <c r="X313" s="58"/>
      <c r="Y313" s="58"/>
      <c r="Z313" s="58"/>
    </row>
    <row r="314" spans="1:26" ht="16.5" customHeight="1">
      <c r="A314" s="59"/>
      <c r="B314" s="60"/>
      <c r="C314" s="60"/>
      <c r="D314" s="60"/>
      <c r="E314" s="60"/>
      <c r="F314" s="58"/>
      <c r="G314" s="58"/>
      <c r="H314" s="58"/>
      <c r="I314" s="58"/>
      <c r="J314" s="58"/>
      <c r="K314" s="58"/>
      <c r="L314" s="58"/>
      <c r="M314" s="58"/>
      <c r="N314" s="58"/>
      <c r="O314" s="58"/>
      <c r="P314" s="58"/>
      <c r="Q314" s="58"/>
      <c r="R314" s="58"/>
      <c r="S314" s="58"/>
      <c r="T314" s="58"/>
      <c r="U314" s="58"/>
      <c r="V314" s="58"/>
      <c r="W314" s="58"/>
      <c r="X314" s="58"/>
      <c r="Y314" s="58"/>
      <c r="Z314" s="58"/>
    </row>
    <row r="315" spans="1:26" ht="16.5" customHeight="1">
      <c r="A315" s="59"/>
      <c r="B315" s="60"/>
      <c r="C315" s="60"/>
      <c r="D315" s="60"/>
      <c r="E315" s="60"/>
      <c r="F315" s="58"/>
      <c r="G315" s="58"/>
      <c r="H315" s="58"/>
      <c r="I315" s="58"/>
      <c r="J315" s="58"/>
      <c r="K315" s="58"/>
      <c r="L315" s="58"/>
      <c r="M315" s="58"/>
      <c r="N315" s="58"/>
      <c r="O315" s="58"/>
      <c r="P315" s="58"/>
      <c r="Q315" s="58"/>
      <c r="R315" s="58"/>
      <c r="S315" s="58"/>
      <c r="T315" s="58"/>
      <c r="U315" s="58"/>
      <c r="V315" s="58"/>
      <c r="W315" s="58"/>
      <c r="X315" s="58"/>
      <c r="Y315" s="58"/>
      <c r="Z315" s="58"/>
    </row>
    <row r="316" spans="1:26" ht="16.5" customHeight="1">
      <c r="A316" s="59"/>
      <c r="B316" s="60"/>
      <c r="C316" s="60"/>
      <c r="D316" s="60"/>
      <c r="E316" s="60"/>
      <c r="F316" s="58"/>
      <c r="G316" s="58"/>
      <c r="H316" s="58"/>
      <c r="I316" s="58"/>
      <c r="J316" s="58"/>
      <c r="K316" s="58"/>
      <c r="L316" s="58"/>
      <c r="M316" s="58"/>
      <c r="N316" s="58"/>
      <c r="O316" s="58"/>
      <c r="P316" s="58"/>
      <c r="Q316" s="58"/>
      <c r="R316" s="58"/>
      <c r="S316" s="58"/>
      <c r="T316" s="58"/>
      <c r="U316" s="58"/>
      <c r="V316" s="58"/>
      <c r="W316" s="58"/>
      <c r="X316" s="58"/>
      <c r="Y316" s="58"/>
      <c r="Z316" s="58"/>
    </row>
    <row r="317" spans="1:26" ht="16.5" customHeight="1">
      <c r="A317" s="59"/>
      <c r="B317" s="60"/>
      <c r="C317" s="60"/>
      <c r="D317" s="60"/>
      <c r="E317" s="60"/>
      <c r="F317" s="58"/>
      <c r="G317" s="58"/>
      <c r="H317" s="58"/>
      <c r="I317" s="58"/>
      <c r="J317" s="58"/>
      <c r="K317" s="58"/>
      <c r="L317" s="58"/>
      <c r="M317" s="58"/>
      <c r="N317" s="58"/>
      <c r="O317" s="58"/>
      <c r="P317" s="58"/>
      <c r="Q317" s="58"/>
      <c r="R317" s="58"/>
      <c r="S317" s="58"/>
      <c r="T317" s="58"/>
      <c r="U317" s="58"/>
      <c r="V317" s="58"/>
      <c r="W317" s="58"/>
      <c r="X317" s="58"/>
      <c r="Y317" s="58"/>
      <c r="Z317" s="58"/>
    </row>
    <row r="318" spans="1:26" ht="16.5" customHeight="1">
      <c r="A318" s="59"/>
      <c r="B318" s="60"/>
      <c r="C318" s="60"/>
      <c r="D318" s="60"/>
      <c r="E318" s="60"/>
      <c r="F318" s="58"/>
      <c r="G318" s="58"/>
      <c r="H318" s="58"/>
      <c r="I318" s="58"/>
      <c r="J318" s="58"/>
      <c r="K318" s="58"/>
      <c r="L318" s="58"/>
      <c r="M318" s="58"/>
      <c r="N318" s="58"/>
      <c r="O318" s="58"/>
      <c r="P318" s="58"/>
      <c r="Q318" s="58"/>
      <c r="R318" s="58"/>
      <c r="S318" s="58"/>
      <c r="T318" s="58"/>
      <c r="U318" s="58"/>
      <c r="V318" s="58"/>
      <c r="W318" s="58"/>
      <c r="X318" s="58"/>
      <c r="Y318" s="58"/>
      <c r="Z318" s="58"/>
    </row>
    <row r="319" spans="1:26" ht="16.5" customHeight="1">
      <c r="A319" s="59"/>
      <c r="B319" s="60"/>
      <c r="C319" s="60"/>
      <c r="D319" s="60"/>
      <c r="E319" s="60"/>
      <c r="F319" s="58"/>
      <c r="G319" s="58"/>
      <c r="H319" s="58"/>
      <c r="I319" s="58"/>
      <c r="J319" s="58"/>
      <c r="K319" s="58"/>
      <c r="L319" s="58"/>
      <c r="M319" s="58"/>
      <c r="N319" s="58"/>
      <c r="O319" s="58"/>
      <c r="P319" s="58"/>
      <c r="Q319" s="58"/>
      <c r="R319" s="58"/>
      <c r="S319" s="58"/>
      <c r="T319" s="58"/>
      <c r="U319" s="58"/>
      <c r="V319" s="58"/>
      <c r="W319" s="58"/>
      <c r="X319" s="58"/>
      <c r="Y319" s="58"/>
      <c r="Z319" s="58"/>
    </row>
    <row r="320" spans="1:26" ht="16.5" customHeight="1">
      <c r="A320" s="59"/>
      <c r="B320" s="60"/>
      <c r="C320" s="60"/>
      <c r="D320" s="60"/>
      <c r="E320" s="60"/>
      <c r="F320" s="58"/>
      <c r="G320" s="58"/>
      <c r="H320" s="58"/>
      <c r="I320" s="58"/>
      <c r="J320" s="58"/>
      <c r="K320" s="58"/>
      <c r="L320" s="58"/>
      <c r="M320" s="58"/>
      <c r="N320" s="58"/>
      <c r="O320" s="58"/>
      <c r="P320" s="58"/>
      <c r="Q320" s="58"/>
      <c r="R320" s="58"/>
      <c r="S320" s="58"/>
      <c r="T320" s="58"/>
      <c r="U320" s="58"/>
      <c r="V320" s="58"/>
      <c r="W320" s="58"/>
      <c r="X320" s="58"/>
      <c r="Y320" s="58"/>
      <c r="Z320" s="58"/>
    </row>
    <row r="321" spans="1:26" ht="16.5" customHeight="1">
      <c r="A321" s="59"/>
      <c r="B321" s="60"/>
      <c r="C321" s="60"/>
      <c r="D321" s="60"/>
      <c r="E321" s="60"/>
      <c r="F321" s="58"/>
      <c r="G321" s="58"/>
      <c r="H321" s="58"/>
      <c r="I321" s="58"/>
      <c r="J321" s="58"/>
      <c r="K321" s="58"/>
      <c r="L321" s="58"/>
      <c r="M321" s="58"/>
      <c r="N321" s="58"/>
      <c r="O321" s="58"/>
      <c r="P321" s="58"/>
      <c r="Q321" s="58"/>
      <c r="R321" s="58"/>
      <c r="S321" s="58"/>
      <c r="T321" s="58"/>
      <c r="U321" s="58"/>
      <c r="V321" s="58"/>
      <c r="W321" s="58"/>
      <c r="X321" s="58"/>
      <c r="Y321" s="58"/>
      <c r="Z321" s="58"/>
    </row>
    <row r="322" spans="1:26" ht="16.5" customHeight="1">
      <c r="A322" s="59"/>
      <c r="B322" s="60"/>
      <c r="C322" s="60"/>
      <c r="D322" s="60"/>
      <c r="E322" s="60"/>
      <c r="F322" s="58"/>
      <c r="G322" s="58"/>
      <c r="H322" s="58"/>
      <c r="I322" s="58"/>
      <c r="J322" s="58"/>
      <c r="K322" s="58"/>
      <c r="L322" s="58"/>
      <c r="M322" s="58"/>
      <c r="N322" s="58"/>
      <c r="O322" s="58"/>
      <c r="P322" s="58"/>
      <c r="Q322" s="58"/>
      <c r="R322" s="58"/>
      <c r="S322" s="58"/>
      <c r="T322" s="58"/>
      <c r="U322" s="58"/>
      <c r="V322" s="58"/>
      <c r="W322" s="58"/>
      <c r="X322" s="58"/>
      <c r="Y322" s="58"/>
      <c r="Z322" s="58"/>
    </row>
    <row r="323" spans="1:26" ht="16.5" customHeight="1">
      <c r="A323" s="59"/>
      <c r="B323" s="60"/>
      <c r="C323" s="60"/>
      <c r="D323" s="60"/>
      <c r="E323" s="60"/>
      <c r="F323" s="58"/>
      <c r="G323" s="58"/>
      <c r="H323" s="58"/>
      <c r="I323" s="58"/>
      <c r="J323" s="58"/>
      <c r="K323" s="58"/>
      <c r="L323" s="58"/>
      <c r="M323" s="58"/>
      <c r="N323" s="58"/>
      <c r="O323" s="58"/>
      <c r="P323" s="58"/>
      <c r="Q323" s="58"/>
      <c r="R323" s="58"/>
      <c r="S323" s="58"/>
      <c r="T323" s="58"/>
      <c r="U323" s="58"/>
      <c r="V323" s="58"/>
      <c r="W323" s="58"/>
      <c r="X323" s="58"/>
      <c r="Y323" s="58"/>
      <c r="Z323" s="58"/>
    </row>
    <row r="324" spans="1:26" ht="16.5" customHeight="1">
      <c r="A324" s="59"/>
      <c r="B324" s="60"/>
      <c r="C324" s="60"/>
      <c r="D324" s="60"/>
      <c r="E324" s="60"/>
      <c r="F324" s="58"/>
      <c r="G324" s="58"/>
      <c r="H324" s="58"/>
      <c r="I324" s="58"/>
      <c r="J324" s="58"/>
      <c r="K324" s="58"/>
      <c r="L324" s="58"/>
      <c r="M324" s="58"/>
      <c r="N324" s="58"/>
      <c r="O324" s="58"/>
      <c r="P324" s="58"/>
      <c r="Q324" s="58"/>
      <c r="R324" s="58"/>
      <c r="S324" s="58"/>
      <c r="T324" s="58"/>
      <c r="U324" s="58"/>
      <c r="V324" s="58"/>
      <c r="W324" s="58"/>
      <c r="X324" s="58"/>
      <c r="Y324" s="58"/>
      <c r="Z324" s="58"/>
    </row>
    <row r="325" spans="1:26" ht="16.5" customHeight="1">
      <c r="A325" s="59"/>
      <c r="B325" s="60"/>
      <c r="C325" s="60"/>
      <c r="D325" s="60"/>
      <c r="E325" s="60"/>
      <c r="F325" s="58"/>
      <c r="G325" s="58"/>
      <c r="H325" s="58"/>
      <c r="I325" s="58"/>
      <c r="J325" s="58"/>
      <c r="K325" s="58"/>
      <c r="L325" s="58"/>
      <c r="M325" s="58"/>
      <c r="N325" s="58"/>
      <c r="O325" s="58"/>
      <c r="P325" s="58"/>
      <c r="Q325" s="58"/>
      <c r="R325" s="58"/>
      <c r="S325" s="58"/>
      <c r="T325" s="58"/>
      <c r="U325" s="58"/>
      <c r="V325" s="58"/>
      <c r="W325" s="58"/>
      <c r="X325" s="58"/>
      <c r="Y325" s="58"/>
      <c r="Z325" s="58"/>
    </row>
    <row r="326" spans="1:26" ht="16.5" customHeight="1">
      <c r="A326" s="59"/>
      <c r="B326" s="60"/>
      <c r="C326" s="60"/>
      <c r="D326" s="60"/>
      <c r="E326" s="60"/>
      <c r="F326" s="58"/>
      <c r="G326" s="58"/>
      <c r="H326" s="58"/>
      <c r="I326" s="58"/>
      <c r="J326" s="58"/>
      <c r="K326" s="58"/>
      <c r="L326" s="58"/>
      <c r="M326" s="58"/>
      <c r="N326" s="58"/>
      <c r="O326" s="58"/>
      <c r="P326" s="58"/>
      <c r="Q326" s="58"/>
      <c r="R326" s="58"/>
      <c r="S326" s="58"/>
      <c r="T326" s="58"/>
      <c r="U326" s="58"/>
      <c r="V326" s="58"/>
      <c r="W326" s="58"/>
      <c r="X326" s="58"/>
      <c r="Y326" s="58"/>
      <c r="Z326" s="58"/>
    </row>
    <row r="327" spans="1:26" ht="16.5" customHeight="1">
      <c r="A327" s="59"/>
      <c r="B327" s="60"/>
      <c r="C327" s="60"/>
      <c r="D327" s="60"/>
      <c r="E327" s="60"/>
      <c r="F327" s="58"/>
      <c r="G327" s="58"/>
      <c r="H327" s="58"/>
      <c r="I327" s="58"/>
      <c r="J327" s="58"/>
      <c r="K327" s="58"/>
      <c r="L327" s="58"/>
      <c r="M327" s="58"/>
      <c r="N327" s="58"/>
      <c r="O327" s="58"/>
      <c r="P327" s="58"/>
      <c r="Q327" s="58"/>
      <c r="R327" s="58"/>
      <c r="S327" s="58"/>
      <c r="T327" s="58"/>
      <c r="U327" s="58"/>
      <c r="V327" s="58"/>
      <c r="W327" s="58"/>
      <c r="X327" s="58"/>
      <c r="Y327" s="58"/>
      <c r="Z327" s="58"/>
    </row>
    <row r="328" spans="1:26" ht="16.5" customHeight="1">
      <c r="A328" s="59"/>
      <c r="B328" s="60"/>
      <c r="C328" s="60"/>
      <c r="D328" s="60"/>
      <c r="E328" s="60"/>
      <c r="F328" s="58"/>
      <c r="G328" s="58"/>
      <c r="H328" s="58"/>
      <c r="I328" s="58"/>
      <c r="J328" s="58"/>
      <c r="K328" s="58"/>
      <c r="L328" s="58"/>
      <c r="M328" s="58"/>
      <c r="N328" s="58"/>
      <c r="O328" s="58"/>
      <c r="P328" s="58"/>
      <c r="Q328" s="58"/>
      <c r="R328" s="58"/>
      <c r="S328" s="58"/>
      <c r="T328" s="58"/>
      <c r="U328" s="58"/>
      <c r="V328" s="58"/>
      <c r="W328" s="58"/>
      <c r="X328" s="58"/>
      <c r="Y328" s="58"/>
      <c r="Z328" s="58"/>
    </row>
    <row r="329" spans="1:26" ht="16.5" customHeight="1">
      <c r="A329" s="59"/>
      <c r="B329" s="60"/>
      <c r="C329" s="60"/>
      <c r="D329" s="60"/>
      <c r="E329" s="60"/>
      <c r="F329" s="58"/>
      <c r="G329" s="58"/>
      <c r="H329" s="58"/>
      <c r="I329" s="58"/>
      <c r="J329" s="58"/>
      <c r="K329" s="58"/>
      <c r="L329" s="58"/>
      <c r="M329" s="58"/>
      <c r="N329" s="58"/>
      <c r="O329" s="58"/>
      <c r="P329" s="58"/>
      <c r="Q329" s="58"/>
      <c r="R329" s="58"/>
      <c r="S329" s="58"/>
      <c r="T329" s="58"/>
      <c r="U329" s="58"/>
      <c r="V329" s="58"/>
      <c r="W329" s="58"/>
      <c r="X329" s="58"/>
      <c r="Y329" s="58"/>
      <c r="Z329" s="58"/>
    </row>
    <row r="330" spans="1:26" ht="16.5" customHeight="1">
      <c r="A330" s="59"/>
      <c r="B330" s="60"/>
      <c r="C330" s="60"/>
      <c r="D330" s="60"/>
      <c r="E330" s="60"/>
      <c r="F330" s="58"/>
      <c r="G330" s="58"/>
      <c r="H330" s="58"/>
      <c r="I330" s="58"/>
      <c r="J330" s="58"/>
      <c r="K330" s="58"/>
      <c r="L330" s="58"/>
      <c r="M330" s="58"/>
      <c r="N330" s="58"/>
      <c r="O330" s="58"/>
      <c r="P330" s="58"/>
      <c r="Q330" s="58"/>
      <c r="R330" s="58"/>
      <c r="S330" s="58"/>
      <c r="T330" s="58"/>
      <c r="U330" s="58"/>
      <c r="V330" s="58"/>
      <c r="W330" s="58"/>
      <c r="X330" s="58"/>
      <c r="Y330" s="58"/>
      <c r="Z330" s="58"/>
    </row>
    <row r="331" spans="1:26" ht="16.5" customHeight="1">
      <c r="A331" s="59"/>
      <c r="B331" s="60"/>
      <c r="C331" s="60"/>
      <c r="D331" s="60"/>
      <c r="E331" s="60"/>
      <c r="F331" s="58"/>
      <c r="G331" s="58"/>
      <c r="H331" s="58"/>
      <c r="I331" s="58"/>
      <c r="J331" s="58"/>
      <c r="K331" s="58"/>
      <c r="L331" s="58"/>
      <c r="M331" s="58"/>
      <c r="N331" s="58"/>
      <c r="O331" s="58"/>
      <c r="P331" s="58"/>
      <c r="Q331" s="58"/>
      <c r="R331" s="58"/>
      <c r="S331" s="58"/>
      <c r="T331" s="58"/>
      <c r="U331" s="58"/>
      <c r="V331" s="58"/>
      <c r="W331" s="58"/>
      <c r="X331" s="58"/>
      <c r="Y331" s="58"/>
      <c r="Z331" s="58"/>
    </row>
    <row r="332" spans="1:26" ht="16.5" customHeight="1">
      <c r="A332" s="59"/>
      <c r="B332" s="60"/>
      <c r="C332" s="60"/>
      <c r="D332" s="60"/>
      <c r="E332" s="60"/>
      <c r="F332" s="58"/>
      <c r="G332" s="58"/>
      <c r="H332" s="58"/>
      <c r="I332" s="58"/>
      <c r="J332" s="58"/>
      <c r="K332" s="58"/>
      <c r="L332" s="58"/>
      <c r="M332" s="58"/>
      <c r="N332" s="58"/>
      <c r="O332" s="58"/>
      <c r="P332" s="58"/>
      <c r="Q332" s="58"/>
      <c r="R332" s="58"/>
      <c r="S332" s="58"/>
      <c r="T332" s="58"/>
      <c r="U332" s="58"/>
      <c r="V332" s="58"/>
      <c r="W332" s="58"/>
      <c r="X332" s="58"/>
      <c r="Y332" s="58"/>
      <c r="Z332" s="58"/>
    </row>
    <row r="333" spans="1:26" ht="16.5" customHeight="1">
      <c r="A333" s="59"/>
      <c r="B333" s="60"/>
      <c r="C333" s="60"/>
      <c r="D333" s="60"/>
      <c r="E333" s="60"/>
      <c r="F333" s="58"/>
      <c r="G333" s="58"/>
      <c r="H333" s="58"/>
      <c r="I333" s="58"/>
      <c r="J333" s="58"/>
      <c r="K333" s="58"/>
      <c r="L333" s="58"/>
      <c r="M333" s="58"/>
      <c r="N333" s="58"/>
      <c r="O333" s="58"/>
      <c r="P333" s="58"/>
      <c r="Q333" s="58"/>
      <c r="R333" s="58"/>
      <c r="S333" s="58"/>
      <c r="T333" s="58"/>
      <c r="U333" s="58"/>
      <c r="V333" s="58"/>
      <c r="W333" s="58"/>
      <c r="X333" s="58"/>
      <c r="Y333" s="58"/>
      <c r="Z333" s="58"/>
    </row>
    <row r="334" spans="1:26" ht="16.5" customHeight="1">
      <c r="A334" s="59"/>
      <c r="B334" s="60"/>
      <c r="C334" s="60"/>
      <c r="D334" s="60"/>
      <c r="E334" s="60"/>
      <c r="F334" s="58"/>
      <c r="G334" s="58"/>
      <c r="H334" s="58"/>
      <c r="I334" s="58"/>
      <c r="J334" s="58"/>
      <c r="K334" s="58"/>
      <c r="L334" s="58"/>
      <c r="M334" s="58"/>
      <c r="N334" s="58"/>
      <c r="O334" s="58"/>
      <c r="P334" s="58"/>
      <c r="Q334" s="58"/>
      <c r="R334" s="58"/>
      <c r="S334" s="58"/>
      <c r="T334" s="58"/>
      <c r="U334" s="58"/>
      <c r="V334" s="58"/>
      <c r="W334" s="58"/>
      <c r="X334" s="58"/>
      <c r="Y334" s="58"/>
      <c r="Z334" s="58"/>
    </row>
    <row r="335" spans="1:26" ht="16.5" customHeight="1">
      <c r="A335" s="59"/>
      <c r="B335" s="60"/>
      <c r="C335" s="60"/>
      <c r="D335" s="60"/>
      <c r="E335" s="60"/>
      <c r="F335" s="58"/>
      <c r="G335" s="58"/>
      <c r="H335" s="58"/>
      <c r="I335" s="58"/>
      <c r="J335" s="58"/>
      <c r="K335" s="58"/>
      <c r="L335" s="58"/>
      <c r="M335" s="58"/>
      <c r="N335" s="58"/>
      <c r="O335" s="58"/>
      <c r="P335" s="58"/>
      <c r="Q335" s="58"/>
      <c r="R335" s="58"/>
      <c r="S335" s="58"/>
      <c r="T335" s="58"/>
      <c r="U335" s="58"/>
      <c r="V335" s="58"/>
      <c r="W335" s="58"/>
      <c r="X335" s="58"/>
      <c r="Y335" s="58"/>
      <c r="Z335" s="58"/>
    </row>
    <row r="336" spans="1:26" ht="16.5" customHeight="1">
      <c r="A336" s="59"/>
      <c r="B336" s="60"/>
      <c r="C336" s="60"/>
      <c r="D336" s="60"/>
      <c r="E336" s="60"/>
      <c r="F336" s="58"/>
      <c r="G336" s="58"/>
      <c r="H336" s="58"/>
      <c r="I336" s="58"/>
      <c r="J336" s="58"/>
      <c r="K336" s="58"/>
      <c r="L336" s="58"/>
      <c r="M336" s="58"/>
      <c r="N336" s="58"/>
      <c r="O336" s="58"/>
      <c r="P336" s="58"/>
      <c r="Q336" s="58"/>
      <c r="R336" s="58"/>
      <c r="S336" s="58"/>
      <c r="T336" s="58"/>
      <c r="U336" s="58"/>
      <c r="V336" s="58"/>
      <c r="W336" s="58"/>
      <c r="X336" s="58"/>
      <c r="Y336" s="58"/>
      <c r="Z336" s="58"/>
    </row>
    <row r="337" spans="1:26" ht="16.5" customHeight="1">
      <c r="A337" s="59"/>
      <c r="B337" s="60"/>
      <c r="C337" s="60"/>
      <c r="D337" s="60"/>
      <c r="E337" s="60"/>
      <c r="F337" s="58"/>
      <c r="G337" s="58"/>
      <c r="H337" s="58"/>
      <c r="I337" s="58"/>
      <c r="J337" s="58"/>
      <c r="K337" s="58"/>
      <c r="L337" s="58"/>
      <c r="M337" s="58"/>
      <c r="N337" s="58"/>
      <c r="O337" s="58"/>
      <c r="P337" s="58"/>
      <c r="Q337" s="58"/>
      <c r="R337" s="58"/>
      <c r="S337" s="58"/>
      <c r="T337" s="58"/>
      <c r="U337" s="58"/>
      <c r="V337" s="58"/>
      <c r="W337" s="58"/>
      <c r="X337" s="58"/>
      <c r="Y337" s="58"/>
      <c r="Z337" s="58"/>
    </row>
    <row r="338" spans="1:26" ht="16.5" customHeight="1">
      <c r="A338" s="59"/>
      <c r="B338" s="60"/>
      <c r="C338" s="60"/>
      <c r="D338" s="60"/>
      <c r="E338" s="60"/>
      <c r="F338" s="58"/>
      <c r="G338" s="58"/>
      <c r="H338" s="58"/>
      <c r="I338" s="58"/>
      <c r="J338" s="58"/>
      <c r="K338" s="58"/>
      <c r="L338" s="58"/>
      <c r="M338" s="58"/>
      <c r="N338" s="58"/>
      <c r="O338" s="58"/>
      <c r="P338" s="58"/>
      <c r="Q338" s="58"/>
      <c r="R338" s="58"/>
      <c r="S338" s="58"/>
      <c r="T338" s="58"/>
      <c r="U338" s="58"/>
      <c r="V338" s="58"/>
      <c r="W338" s="58"/>
      <c r="X338" s="58"/>
      <c r="Y338" s="58"/>
      <c r="Z338" s="58"/>
    </row>
    <row r="339" spans="1:26" ht="16.5" customHeight="1">
      <c r="A339" s="59"/>
      <c r="B339" s="60"/>
      <c r="C339" s="60"/>
      <c r="D339" s="60"/>
      <c r="E339" s="60"/>
      <c r="F339" s="58"/>
      <c r="G339" s="58"/>
      <c r="H339" s="58"/>
      <c r="I339" s="58"/>
      <c r="J339" s="58"/>
      <c r="K339" s="58"/>
      <c r="L339" s="58"/>
      <c r="M339" s="58"/>
      <c r="N339" s="58"/>
      <c r="O339" s="58"/>
      <c r="P339" s="58"/>
      <c r="Q339" s="58"/>
      <c r="R339" s="58"/>
      <c r="S339" s="58"/>
      <c r="T339" s="58"/>
      <c r="U339" s="58"/>
      <c r="V339" s="58"/>
      <c r="W339" s="58"/>
      <c r="X339" s="58"/>
      <c r="Y339" s="58"/>
      <c r="Z339" s="58"/>
    </row>
    <row r="340" spans="1:26" ht="16.5" customHeight="1">
      <c r="A340" s="59"/>
      <c r="B340" s="60"/>
      <c r="C340" s="60"/>
      <c r="D340" s="60"/>
      <c r="E340" s="60"/>
      <c r="F340" s="58"/>
      <c r="G340" s="58"/>
      <c r="H340" s="58"/>
      <c r="I340" s="58"/>
      <c r="J340" s="58"/>
      <c r="K340" s="58"/>
      <c r="L340" s="58"/>
      <c r="M340" s="58"/>
      <c r="N340" s="58"/>
      <c r="O340" s="58"/>
      <c r="P340" s="58"/>
      <c r="Q340" s="58"/>
      <c r="R340" s="58"/>
      <c r="S340" s="58"/>
      <c r="T340" s="58"/>
      <c r="U340" s="58"/>
      <c r="V340" s="58"/>
      <c r="W340" s="58"/>
      <c r="X340" s="58"/>
      <c r="Y340" s="58"/>
      <c r="Z340" s="58"/>
    </row>
    <row r="341" spans="1:26" ht="16.5" customHeight="1">
      <c r="A341" s="59"/>
      <c r="B341" s="60"/>
      <c r="C341" s="60"/>
      <c r="D341" s="60"/>
      <c r="E341" s="60"/>
      <c r="F341" s="58"/>
      <c r="G341" s="58"/>
      <c r="H341" s="58"/>
      <c r="I341" s="58"/>
      <c r="J341" s="58"/>
      <c r="K341" s="58"/>
      <c r="L341" s="58"/>
      <c r="M341" s="58"/>
      <c r="N341" s="58"/>
      <c r="O341" s="58"/>
      <c r="P341" s="58"/>
      <c r="Q341" s="58"/>
      <c r="R341" s="58"/>
      <c r="S341" s="58"/>
      <c r="T341" s="58"/>
      <c r="U341" s="58"/>
      <c r="V341" s="58"/>
      <c r="W341" s="58"/>
      <c r="X341" s="58"/>
      <c r="Y341" s="58"/>
      <c r="Z341" s="58"/>
    </row>
    <row r="342" spans="1:26" ht="16.5" customHeight="1">
      <c r="A342" s="59"/>
      <c r="B342" s="60"/>
      <c r="C342" s="60"/>
      <c r="D342" s="60"/>
      <c r="E342" s="60"/>
      <c r="F342" s="58"/>
      <c r="G342" s="58"/>
      <c r="H342" s="58"/>
      <c r="I342" s="58"/>
      <c r="J342" s="58"/>
      <c r="K342" s="58"/>
      <c r="L342" s="58"/>
      <c r="M342" s="58"/>
      <c r="N342" s="58"/>
      <c r="O342" s="58"/>
      <c r="P342" s="58"/>
      <c r="Q342" s="58"/>
      <c r="R342" s="58"/>
      <c r="S342" s="58"/>
      <c r="T342" s="58"/>
      <c r="U342" s="58"/>
      <c r="V342" s="58"/>
      <c r="W342" s="58"/>
      <c r="X342" s="58"/>
      <c r="Y342" s="58"/>
      <c r="Z342" s="58"/>
    </row>
    <row r="343" spans="1:26" ht="16.5" customHeight="1">
      <c r="A343" s="59"/>
      <c r="B343" s="60"/>
      <c r="C343" s="60"/>
      <c r="D343" s="60"/>
      <c r="E343" s="60"/>
      <c r="F343" s="58"/>
      <c r="G343" s="58"/>
      <c r="H343" s="58"/>
      <c r="I343" s="58"/>
      <c r="J343" s="58"/>
      <c r="K343" s="58"/>
      <c r="L343" s="58"/>
      <c r="M343" s="58"/>
      <c r="N343" s="58"/>
      <c r="O343" s="58"/>
      <c r="P343" s="58"/>
      <c r="Q343" s="58"/>
      <c r="R343" s="58"/>
      <c r="S343" s="58"/>
      <c r="T343" s="58"/>
      <c r="U343" s="58"/>
      <c r="V343" s="58"/>
      <c r="W343" s="58"/>
      <c r="X343" s="58"/>
      <c r="Y343" s="58"/>
      <c r="Z343" s="58"/>
    </row>
    <row r="344" spans="1:26" ht="16.5" customHeight="1">
      <c r="A344" s="59"/>
      <c r="B344" s="60"/>
      <c r="C344" s="60"/>
      <c r="D344" s="60"/>
      <c r="E344" s="60"/>
      <c r="F344" s="58"/>
      <c r="G344" s="58"/>
      <c r="H344" s="58"/>
      <c r="I344" s="58"/>
      <c r="J344" s="58"/>
      <c r="K344" s="58"/>
      <c r="L344" s="58"/>
      <c r="M344" s="58"/>
      <c r="N344" s="58"/>
      <c r="O344" s="58"/>
      <c r="P344" s="58"/>
      <c r="Q344" s="58"/>
      <c r="R344" s="58"/>
      <c r="S344" s="58"/>
      <c r="T344" s="58"/>
      <c r="U344" s="58"/>
      <c r="V344" s="58"/>
      <c r="W344" s="58"/>
      <c r="X344" s="58"/>
      <c r="Y344" s="58"/>
      <c r="Z344" s="58"/>
    </row>
    <row r="345" spans="1:26" ht="16.5" customHeight="1">
      <c r="A345" s="59"/>
      <c r="B345" s="60"/>
      <c r="C345" s="60"/>
      <c r="D345" s="60"/>
      <c r="E345" s="60"/>
      <c r="F345" s="58"/>
      <c r="G345" s="58"/>
      <c r="H345" s="58"/>
      <c r="I345" s="58"/>
      <c r="J345" s="58"/>
      <c r="K345" s="58"/>
      <c r="L345" s="58"/>
      <c r="M345" s="58"/>
      <c r="N345" s="58"/>
      <c r="O345" s="58"/>
      <c r="P345" s="58"/>
      <c r="Q345" s="58"/>
      <c r="R345" s="58"/>
      <c r="S345" s="58"/>
      <c r="T345" s="58"/>
      <c r="U345" s="58"/>
      <c r="V345" s="58"/>
      <c r="W345" s="58"/>
      <c r="X345" s="58"/>
      <c r="Y345" s="58"/>
      <c r="Z345" s="58"/>
    </row>
    <row r="346" spans="1:26" ht="16.5" customHeight="1">
      <c r="A346" s="59"/>
      <c r="B346" s="60"/>
      <c r="C346" s="60"/>
      <c r="D346" s="60"/>
      <c r="E346" s="60"/>
      <c r="F346" s="58"/>
      <c r="G346" s="58"/>
      <c r="H346" s="58"/>
      <c r="I346" s="58"/>
      <c r="J346" s="58"/>
      <c r="K346" s="58"/>
      <c r="L346" s="58"/>
      <c r="M346" s="58"/>
      <c r="N346" s="58"/>
      <c r="O346" s="58"/>
      <c r="P346" s="58"/>
      <c r="Q346" s="58"/>
      <c r="R346" s="58"/>
      <c r="S346" s="58"/>
      <c r="T346" s="58"/>
      <c r="U346" s="58"/>
      <c r="V346" s="58"/>
      <c r="W346" s="58"/>
      <c r="X346" s="58"/>
      <c r="Y346" s="58"/>
      <c r="Z346" s="58"/>
    </row>
    <row r="347" spans="1:26" ht="16.5" customHeight="1">
      <c r="A347" s="59"/>
      <c r="B347" s="60"/>
      <c r="C347" s="60"/>
      <c r="D347" s="60"/>
      <c r="E347" s="60"/>
      <c r="F347" s="58"/>
      <c r="G347" s="58"/>
      <c r="H347" s="58"/>
      <c r="I347" s="58"/>
      <c r="J347" s="58"/>
      <c r="K347" s="58"/>
      <c r="L347" s="58"/>
      <c r="M347" s="58"/>
      <c r="N347" s="58"/>
      <c r="O347" s="58"/>
      <c r="P347" s="58"/>
      <c r="Q347" s="58"/>
      <c r="R347" s="58"/>
      <c r="S347" s="58"/>
      <c r="T347" s="58"/>
      <c r="U347" s="58"/>
      <c r="V347" s="58"/>
      <c r="W347" s="58"/>
      <c r="X347" s="58"/>
      <c r="Y347" s="58"/>
      <c r="Z347" s="58"/>
    </row>
    <row r="348" spans="1:26" ht="16.5" customHeight="1">
      <c r="A348" s="59"/>
      <c r="B348" s="60"/>
      <c r="C348" s="60"/>
      <c r="D348" s="60"/>
      <c r="E348" s="60"/>
      <c r="F348" s="58"/>
      <c r="G348" s="58"/>
      <c r="H348" s="58"/>
      <c r="I348" s="58"/>
      <c r="J348" s="58"/>
      <c r="K348" s="58"/>
      <c r="L348" s="58"/>
      <c r="M348" s="58"/>
      <c r="N348" s="58"/>
      <c r="O348" s="58"/>
      <c r="P348" s="58"/>
      <c r="Q348" s="58"/>
      <c r="R348" s="58"/>
      <c r="S348" s="58"/>
      <c r="T348" s="58"/>
      <c r="U348" s="58"/>
      <c r="V348" s="58"/>
      <c r="W348" s="58"/>
      <c r="X348" s="58"/>
      <c r="Y348" s="58"/>
      <c r="Z348" s="58"/>
    </row>
    <row r="349" spans="1:26" ht="16.5" customHeight="1">
      <c r="A349" s="59"/>
      <c r="B349" s="60"/>
      <c r="C349" s="60"/>
      <c r="D349" s="60"/>
      <c r="E349" s="60"/>
      <c r="F349" s="58"/>
      <c r="G349" s="58"/>
      <c r="H349" s="58"/>
      <c r="I349" s="58"/>
      <c r="J349" s="58"/>
      <c r="K349" s="58"/>
      <c r="L349" s="58"/>
      <c r="M349" s="58"/>
      <c r="N349" s="58"/>
      <c r="O349" s="58"/>
      <c r="P349" s="58"/>
      <c r="Q349" s="58"/>
      <c r="R349" s="58"/>
      <c r="S349" s="58"/>
      <c r="T349" s="58"/>
      <c r="U349" s="58"/>
      <c r="V349" s="58"/>
      <c r="W349" s="58"/>
      <c r="X349" s="58"/>
      <c r="Y349" s="58"/>
      <c r="Z349" s="58"/>
    </row>
    <row r="350" spans="1:26" ht="16.5" customHeight="1">
      <c r="A350" s="59"/>
      <c r="B350" s="60"/>
      <c r="C350" s="60"/>
      <c r="D350" s="60"/>
      <c r="E350" s="60"/>
      <c r="F350" s="58"/>
      <c r="G350" s="58"/>
      <c r="H350" s="58"/>
      <c r="I350" s="58"/>
      <c r="J350" s="58"/>
      <c r="K350" s="58"/>
      <c r="L350" s="58"/>
      <c r="M350" s="58"/>
      <c r="N350" s="58"/>
      <c r="O350" s="58"/>
      <c r="P350" s="58"/>
      <c r="Q350" s="58"/>
      <c r="R350" s="58"/>
      <c r="S350" s="58"/>
      <c r="T350" s="58"/>
      <c r="U350" s="58"/>
      <c r="V350" s="58"/>
      <c r="W350" s="58"/>
      <c r="X350" s="58"/>
      <c r="Y350" s="58"/>
      <c r="Z350" s="58"/>
    </row>
    <row r="351" spans="1:26" ht="16.5" customHeight="1">
      <c r="A351" s="59"/>
      <c r="B351" s="60"/>
      <c r="C351" s="60"/>
      <c r="D351" s="60"/>
      <c r="E351" s="60"/>
      <c r="F351" s="58"/>
      <c r="G351" s="58"/>
      <c r="H351" s="58"/>
      <c r="I351" s="58"/>
      <c r="J351" s="58"/>
      <c r="K351" s="58"/>
      <c r="L351" s="58"/>
      <c r="M351" s="58"/>
      <c r="N351" s="58"/>
      <c r="O351" s="58"/>
      <c r="P351" s="58"/>
      <c r="Q351" s="58"/>
      <c r="R351" s="58"/>
      <c r="S351" s="58"/>
      <c r="T351" s="58"/>
      <c r="U351" s="58"/>
      <c r="V351" s="58"/>
      <c r="W351" s="58"/>
      <c r="X351" s="58"/>
      <c r="Y351" s="58"/>
      <c r="Z351" s="58"/>
    </row>
    <row r="352" spans="1:26" ht="16.5" customHeight="1">
      <c r="A352" s="59"/>
      <c r="B352" s="60"/>
      <c r="C352" s="60"/>
      <c r="D352" s="60"/>
      <c r="E352" s="60"/>
      <c r="F352" s="58"/>
      <c r="G352" s="58"/>
      <c r="H352" s="58"/>
      <c r="I352" s="58"/>
      <c r="J352" s="58"/>
      <c r="K352" s="58"/>
      <c r="L352" s="58"/>
      <c r="M352" s="58"/>
      <c r="N352" s="58"/>
      <c r="O352" s="58"/>
      <c r="P352" s="58"/>
      <c r="Q352" s="58"/>
      <c r="R352" s="58"/>
      <c r="S352" s="58"/>
      <c r="T352" s="58"/>
      <c r="U352" s="58"/>
      <c r="V352" s="58"/>
      <c r="W352" s="58"/>
      <c r="X352" s="58"/>
      <c r="Y352" s="58"/>
      <c r="Z352" s="58"/>
    </row>
    <row r="353" spans="1:26" ht="16.5" customHeight="1">
      <c r="A353" s="59"/>
      <c r="B353" s="60"/>
      <c r="C353" s="60"/>
      <c r="D353" s="60"/>
      <c r="E353" s="60"/>
      <c r="F353" s="58"/>
      <c r="G353" s="58"/>
      <c r="H353" s="58"/>
      <c r="I353" s="58"/>
      <c r="J353" s="58"/>
      <c r="K353" s="58"/>
      <c r="L353" s="58"/>
      <c r="M353" s="58"/>
      <c r="N353" s="58"/>
      <c r="O353" s="58"/>
      <c r="P353" s="58"/>
      <c r="Q353" s="58"/>
      <c r="R353" s="58"/>
      <c r="S353" s="58"/>
      <c r="T353" s="58"/>
      <c r="U353" s="58"/>
      <c r="V353" s="58"/>
      <c r="W353" s="58"/>
      <c r="X353" s="58"/>
      <c r="Y353" s="58"/>
      <c r="Z353" s="58"/>
    </row>
    <row r="354" spans="1:26" ht="16.5" customHeight="1">
      <c r="A354" s="59"/>
      <c r="B354" s="60"/>
      <c r="C354" s="60"/>
      <c r="D354" s="60"/>
      <c r="E354" s="60"/>
      <c r="F354" s="58"/>
      <c r="G354" s="58"/>
      <c r="H354" s="58"/>
      <c r="I354" s="58"/>
      <c r="J354" s="58"/>
      <c r="K354" s="58"/>
      <c r="L354" s="58"/>
      <c r="M354" s="58"/>
      <c r="N354" s="58"/>
      <c r="O354" s="58"/>
      <c r="P354" s="58"/>
      <c r="Q354" s="58"/>
      <c r="R354" s="58"/>
      <c r="S354" s="58"/>
      <c r="T354" s="58"/>
      <c r="U354" s="58"/>
      <c r="V354" s="58"/>
      <c r="W354" s="58"/>
      <c r="X354" s="58"/>
      <c r="Y354" s="58"/>
      <c r="Z354" s="58"/>
    </row>
    <row r="355" spans="1:26" ht="16.5" customHeight="1">
      <c r="A355" s="59"/>
      <c r="B355" s="60"/>
      <c r="C355" s="60"/>
      <c r="D355" s="60"/>
      <c r="E355" s="60"/>
      <c r="F355" s="58"/>
      <c r="G355" s="58"/>
      <c r="H355" s="58"/>
      <c r="I355" s="58"/>
      <c r="J355" s="58"/>
      <c r="K355" s="58"/>
      <c r="L355" s="58"/>
      <c r="M355" s="58"/>
      <c r="N355" s="58"/>
      <c r="O355" s="58"/>
      <c r="P355" s="58"/>
      <c r="Q355" s="58"/>
      <c r="R355" s="58"/>
      <c r="S355" s="58"/>
      <c r="T355" s="58"/>
      <c r="U355" s="58"/>
      <c r="V355" s="58"/>
      <c r="W355" s="58"/>
      <c r="X355" s="58"/>
      <c r="Y355" s="58"/>
      <c r="Z355" s="58"/>
    </row>
    <row r="356" spans="1:26" ht="16.5" customHeight="1">
      <c r="A356" s="59"/>
      <c r="B356" s="60"/>
      <c r="C356" s="60"/>
      <c r="D356" s="60"/>
      <c r="E356" s="60"/>
      <c r="F356" s="58"/>
      <c r="G356" s="58"/>
      <c r="H356" s="58"/>
      <c r="I356" s="58"/>
      <c r="J356" s="58"/>
      <c r="K356" s="58"/>
      <c r="L356" s="58"/>
      <c r="M356" s="58"/>
      <c r="N356" s="58"/>
      <c r="O356" s="58"/>
      <c r="P356" s="58"/>
      <c r="Q356" s="58"/>
      <c r="R356" s="58"/>
      <c r="S356" s="58"/>
      <c r="T356" s="58"/>
      <c r="U356" s="58"/>
      <c r="V356" s="58"/>
      <c r="W356" s="58"/>
      <c r="X356" s="58"/>
      <c r="Y356" s="58"/>
      <c r="Z356" s="58"/>
    </row>
    <row r="357" spans="1:26" ht="16.5" customHeight="1">
      <c r="A357" s="59"/>
      <c r="B357" s="60"/>
      <c r="C357" s="60"/>
      <c r="D357" s="60"/>
      <c r="E357" s="60"/>
      <c r="F357" s="58"/>
      <c r="G357" s="58"/>
      <c r="H357" s="58"/>
      <c r="I357" s="58"/>
      <c r="J357" s="58"/>
      <c r="K357" s="58"/>
      <c r="L357" s="58"/>
      <c r="M357" s="58"/>
      <c r="N357" s="58"/>
      <c r="O357" s="58"/>
      <c r="P357" s="58"/>
      <c r="Q357" s="58"/>
      <c r="R357" s="58"/>
      <c r="S357" s="58"/>
      <c r="T357" s="58"/>
      <c r="U357" s="58"/>
      <c r="V357" s="58"/>
      <c r="W357" s="58"/>
      <c r="X357" s="58"/>
      <c r="Y357" s="58"/>
      <c r="Z357" s="58"/>
    </row>
    <row r="358" spans="1:26" ht="16.5" customHeight="1">
      <c r="A358" s="59"/>
      <c r="B358" s="60"/>
      <c r="C358" s="60"/>
      <c r="D358" s="60"/>
      <c r="E358" s="60"/>
      <c r="F358" s="58"/>
      <c r="G358" s="58"/>
      <c r="H358" s="58"/>
      <c r="I358" s="58"/>
      <c r="J358" s="58"/>
      <c r="K358" s="58"/>
      <c r="L358" s="58"/>
      <c r="M358" s="58"/>
      <c r="N358" s="58"/>
      <c r="O358" s="58"/>
      <c r="P358" s="58"/>
      <c r="Q358" s="58"/>
      <c r="R358" s="58"/>
      <c r="S358" s="58"/>
      <c r="T358" s="58"/>
      <c r="U358" s="58"/>
      <c r="V358" s="58"/>
      <c r="W358" s="58"/>
      <c r="X358" s="58"/>
      <c r="Y358" s="58"/>
      <c r="Z358" s="58"/>
    </row>
    <row r="359" spans="1:26" ht="16.5" customHeight="1">
      <c r="A359" s="59"/>
      <c r="B359" s="60"/>
      <c r="C359" s="60"/>
      <c r="D359" s="60"/>
      <c r="E359" s="60"/>
      <c r="F359" s="58"/>
      <c r="G359" s="58"/>
      <c r="H359" s="58"/>
      <c r="I359" s="58"/>
      <c r="J359" s="58"/>
      <c r="K359" s="58"/>
      <c r="L359" s="58"/>
      <c r="M359" s="58"/>
      <c r="N359" s="58"/>
      <c r="O359" s="58"/>
      <c r="P359" s="58"/>
      <c r="Q359" s="58"/>
      <c r="R359" s="58"/>
      <c r="S359" s="58"/>
      <c r="T359" s="58"/>
      <c r="U359" s="58"/>
      <c r="V359" s="58"/>
      <c r="W359" s="58"/>
      <c r="X359" s="58"/>
      <c r="Y359" s="58"/>
      <c r="Z359" s="58"/>
    </row>
    <row r="360" spans="1:26" ht="16.5" customHeight="1">
      <c r="A360" s="59"/>
      <c r="B360" s="60"/>
      <c r="C360" s="60"/>
      <c r="D360" s="60"/>
      <c r="E360" s="60"/>
      <c r="F360" s="58"/>
      <c r="G360" s="58"/>
      <c r="H360" s="58"/>
      <c r="I360" s="58"/>
      <c r="J360" s="58"/>
      <c r="K360" s="58"/>
      <c r="L360" s="58"/>
      <c r="M360" s="58"/>
      <c r="N360" s="58"/>
      <c r="O360" s="58"/>
      <c r="P360" s="58"/>
      <c r="Q360" s="58"/>
      <c r="R360" s="58"/>
      <c r="S360" s="58"/>
      <c r="T360" s="58"/>
      <c r="U360" s="58"/>
      <c r="V360" s="58"/>
      <c r="W360" s="58"/>
      <c r="X360" s="58"/>
      <c r="Y360" s="58"/>
      <c r="Z360" s="58"/>
    </row>
    <row r="361" spans="1:26" ht="16.5" customHeight="1">
      <c r="A361" s="59"/>
      <c r="B361" s="60"/>
      <c r="C361" s="60"/>
      <c r="D361" s="60"/>
      <c r="E361" s="60"/>
      <c r="F361" s="58"/>
      <c r="G361" s="58"/>
      <c r="H361" s="58"/>
      <c r="I361" s="58"/>
      <c r="J361" s="58"/>
      <c r="K361" s="58"/>
      <c r="L361" s="58"/>
      <c r="M361" s="58"/>
      <c r="N361" s="58"/>
      <c r="O361" s="58"/>
      <c r="P361" s="58"/>
      <c r="Q361" s="58"/>
      <c r="R361" s="58"/>
      <c r="S361" s="58"/>
      <c r="T361" s="58"/>
      <c r="U361" s="58"/>
      <c r="V361" s="58"/>
      <c r="W361" s="58"/>
      <c r="X361" s="58"/>
      <c r="Y361" s="58"/>
      <c r="Z361" s="58"/>
    </row>
    <row r="362" spans="1:26" ht="16.5" customHeight="1">
      <c r="A362" s="59"/>
      <c r="B362" s="60"/>
      <c r="C362" s="60"/>
      <c r="D362" s="60"/>
      <c r="E362" s="60"/>
      <c r="F362" s="58"/>
      <c r="G362" s="58"/>
      <c r="H362" s="58"/>
      <c r="I362" s="58"/>
      <c r="J362" s="58"/>
      <c r="K362" s="58"/>
      <c r="L362" s="58"/>
      <c r="M362" s="58"/>
      <c r="N362" s="58"/>
      <c r="O362" s="58"/>
      <c r="P362" s="58"/>
      <c r="Q362" s="58"/>
      <c r="R362" s="58"/>
      <c r="S362" s="58"/>
      <c r="T362" s="58"/>
      <c r="U362" s="58"/>
      <c r="V362" s="58"/>
      <c r="W362" s="58"/>
      <c r="X362" s="58"/>
      <c r="Y362" s="58"/>
      <c r="Z362" s="58"/>
    </row>
    <row r="363" spans="1:26" ht="16.5" customHeight="1">
      <c r="A363" s="59"/>
      <c r="B363" s="60"/>
      <c r="C363" s="60"/>
      <c r="D363" s="60"/>
      <c r="E363" s="60"/>
      <c r="F363" s="58"/>
      <c r="G363" s="58"/>
      <c r="H363" s="58"/>
      <c r="I363" s="58"/>
      <c r="J363" s="58"/>
      <c r="K363" s="58"/>
      <c r="L363" s="58"/>
      <c r="M363" s="58"/>
      <c r="N363" s="58"/>
      <c r="O363" s="58"/>
      <c r="P363" s="58"/>
      <c r="Q363" s="58"/>
      <c r="R363" s="58"/>
      <c r="S363" s="58"/>
      <c r="T363" s="58"/>
      <c r="U363" s="58"/>
      <c r="V363" s="58"/>
      <c r="W363" s="58"/>
      <c r="X363" s="58"/>
      <c r="Y363" s="58"/>
      <c r="Z363" s="58"/>
    </row>
    <row r="364" spans="1:26" ht="16.5" customHeight="1">
      <c r="A364" s="59"/>
      <c r="B364" s="60"/>
      <c r="C364" s="60"/>
      <c r="D364" s="60"/>
      <c r="E364" s="60"/>
      <c r="F364" s="58"/>
      <c r="G364" s="58"/>
      <c r="H364" s="58"/>
      <c r="I364" s="58"/>
      <c r="J364" s="58"/>
      <c r="K364" s="58"/>
      <c r="L364" s="58"/>
      <c r="M364" s="58"/>
      <c r="N364" s="58"/>
      <c r="O364" s="58"/>
      <c r="P364" s="58"/>
      <c r="Q364" s="58"/>
      <c r="R364" s="58"/>
      <c r="S364" s="58"/>
      <c r="T364" s="58"/>
      <c r="U364" s="58"/>
      <c r="V364" s="58"/>
      <c r="W364" s="58"/>
      <c r="X364" s="58"/>
      <c r="Y364" s="58"/>
      <c r="Z364" s="58"/>
    </row>
    <row r="365" spans="1:26" ht="16.5" customHeight="1">
      <c r="A365" s="59"/>
      <c r="B365" s="60"/>
      <c r="C365" s="60"/>
      <c r="D365" s="60"/>
      <c r="E365" s="60"/>
      <c r="F365" s="58"/>
      <c r="G365" s="58"/>
      <c r="H365" s="58"/>
      <c r="I365" s="58"/>
      <c r="J365" s="58"/>
      <c r="K365" s="58"/>
      <c r="L365" s="58"/>
      <c r="M365" s="58"/>
      <c r="N365" s="58"/>
      <c r="O365" s="58"/>
      <c r="P365" s="58"/>
      <c r="Q365" s="58"/>
      <c r="R365" s="58"/>
      <c r="S365" s="58"/>
      <c r="T365" s="58"/>
      <c r="U365" s="58"/>
      <c r="V365" s="58"/>
      <c r="W365" s="58"/>
      <c r="X365" s="58"/>
      <c r="Y365" s="58"/>
      <c r="Z365" s="58"/>
    </row>
    <row r="366" spans="1:26" ht="16.5" customHeight="1">
      <c r="A366" s="59"/>
      <c r="B366" s="60"/>
      <c r="C366" s="60"/>
      <c r="D366" s="60"/>
      <c r="E366" s="60"/>
      <c r="F366" s="58"/>
      <c r="G366" s="58"/>
      <c r="H366" s="58"/>
      <c r="I366" s="58"/>
      <c r="J366" s="58"/>
      <c r="K366" s="58"/>
      <c r="L366" s="58"/>
      <c r="M366" s="58"/>
      <c r="N366" s="58"/>
      <c r="O366" s="58"/>
      <c r="P366" s="58"/>
      <c r="Q366" s="58"/>
      <c r="R366" s="58"/>
      <c r="S366" s="58"/>
      <c r="T366" s="58"/>
      <c r="U366" s="58"/>
      <c r="V366" s="58"/>
      <c r="W366" s="58"/>
      <c r="X366" s="58"/>
      <c r="Y366" s="58"/>
      <c r="Z366" s="58"/>
    </row>
    <row r="367" spans="1:26" ht="16.5" customHeight="1">
      <c r="A367" s="59"/>
      <c r="B367" s="60"/>
      <c r="C367" s="60"/>
      <c r="D367" s="60"/>
      <c r="E367" s="60"/>
      <c r="F367" s="58"/>
      <c r="G367" s="58"/>
      <c r="H367" s="58"/>
      <c r="I367" s="58"/>
      <c r="J367" s="58"/>
      <c r="K367" s="58"/>
      <c r="L367" s="58"/>
      <c r="M367" s="58"/>
      <c r="N367" s="58"/>
      <c r="O367" s="58"/>
      <c r="P367" s="58"/>
      <c r="Q367" s="58"/>
      <c r="R367" s="58"/>
      <c r="S367" s="58"/>
      <c r="T367" s="58"/>
      <c r="U367" s="58"/>
      <c r="V367" s="58"/>
      <c r="W367" s="58"/>
      <c r="X367" s="58"/>
      <c r="Y367" s="58"/>
      <c r="Z367" s="58"/>
    </row>
    <row r="368" spans="1:26" ht="16.5" customHeight="1">
      <c r="A368" s="59"/>
      <c r="B368" s="60"/>
      <c r="C368" s="60"/>
      <c r="D368" s="60"/>
      <c r="E368" s="60"/>
      <c r="F368" s="58"/>
      <c r="G368" s="58"/>
      <c r="H368" s="58"/>
      <c r="I368" s="58"/>
      <c r="J368" s="58"/>
      <c r="K368" s="58"/>
      <c r="L368" s="58"/>
      <c r="M368" s="58"/>
      <c r="N368" s="58"/>
      <c r="O368" s="58"/>
      <c r="P368" s="58"/>
      <c r="Q368" s="58"/>
      <c r="R368" s="58"/>
      <c r="S368" s="58"/>
      <c r="T368" s="58"/>
      <c r="U368" s="58"/>
      <c r="V368" s="58"/>
      <c r="W368" s="58"/>
      <c r="X368" s="58"/>
      <c r="Y368" s="58"/>
      <c r="Z368" s="58"/>
    </row>
    <row r="369" spans="1:26" ht="16.5" customHeight="1">
      <c r="A369" s="59"/>
      <c r="B369" s="60"/>
      <c r="C369" s="60"/>
      <c r="D369" s="60"/>
      <c r="E369" s="60"/>
      <c r="F369" s="58"/>
      <c r="G369" s="58"/>
      <c r="H369" s="58"/>
      <c r="I369" s="58"/>
      <c r="J369" s="58"/>
      <c r="K369" s="58"/>
      <c r="L369" s="58"/>
      <c r="M369" s="58"/>
      <c r="N369" s="58"/>
      <c r="O369" s="58"/>
      <c r="P369" s="58"/>
      <c r="Q369" s="58"/>
      <c r="R369" s="58"/>
      <c r="S369" s="58"/>
      <c r="T369" s="58"/>
      <c r="U369" s="58"/>
      <c r="V369" s="58"/>
      <c r="W369" s="58"/>
      <c r="X369" s="58"/>
      <c r="Y369" s="58"/>
      <c r="Z369" s="58"/>
    </row>
    <row r="370" spans="1:26" ht="16.5" customHeight="1">
      <c r="A370" s="59"/>
      <c r="B370" s="60"/>
      <c r="C370" s="60"/>
      <c r="D370" s="60"/>
      <c r="E370" s="60"/>
      <c r="F370" s="58"/>
      <c r="G370" s="58"/>
      <c r="H370" s="58"/>
      <c r="I370" s="58"/>
      <c r="J370" s="58"/>
      <c r="K370" s="58"/>
      <c r="L370" s="58"/>
      <c r="M370" s="58"/>
      <c r="N370" s="58"/>
      <c r="O370" s="58"/>
      <c r="P370" s="58"/>
      <c r="Q370" s="58"/>
      <c r="R370" s="58"/>
      <c r="S370" s="58"/>
      <c r="T370" s="58"/>
      <c r="U370" s="58"/>
      <c r="V370" s="58"/>
      <c r="W370" s="58"/>
      <c r="X370" s="58"/>
      <c r="Y370" s="58"/>
      <c r="Z370" s="58"/>
    </row>
    <row r="371" spans="1:26" ht="16.5" customHeight="1">
      <c r="A371" s="59"/>
      <c r="B371" s="60"/>
      <c r="C371" s="60"/>
      <c r="D371" s="60"/>
      <c r="E371" s="60"/>
      <c r="F371" s="58"/>
      <c r="G371" s="58"/>
      <c r="H371" s="58"/>
      <c r="I371" s="58"/>
      <c r="J371" s="58"/>
      <c r="K371" s="58"/>
      <c r="L371" s="58"/>
      <c r="M371" s="58"/>
      <c r="N371" s="58"/>
      <c r="O371" s="58"/>
      <c r="P371" s="58"/>
      <c r="Q371" s="58"/>
      <c r="R371" s="58"/>
      <c r="S371" s="58"/>
      <c r="T371" s="58"/>
      <c r="U371" s="58"/>
      <c r="V371" s="58"/>
      <c r="W371" s="58"/>
      <c r="X371" s="58"/>
      <c r="Y371" s="58"/>
      <c r="Z371" s="58"/>
    </row>
    <row r="372" spans="1:26" ht="16.5" customHeight="1">
      <c r="A372" s="59"/>
      <c r="B372" s="60"/>
      <c r="C372" s="60"/>
      <c r="D372" s="60"/>
      <c r="E372" s="60"/>
      <c r="F372" s="58"/>
      <c r="G372" s="58"/>
      <c r="H372" s="58"/>
      <c r="I372" s="58"/>
      <c r="J372" s="58"/>
      <c r="K372" s="58"/>
      <c r="L372" s="58"/>
      <c r="M372" s="58"/>
      <c r="N372" s="58"/>
      <c r="O372" s="58"/>
      <c r="P372" s="58"/>
      <c r="Q372" s="58"/>
      <c r="R372" s="58"/>
      <c r="S372" s="58"/>
      <c r="T372" s="58"/>
      <c r="U372" s="58"/>
      <c r="V372" s="58"/>
      <c r="W372" s="58"/>
      <c r="X372" s="58"/>
      <c r="Y372" s="58"/>
      <c r="Z372" s="58"/>
    </row>
    <row r="373" spans="1:26" ht="16.5" customHeight="1">
      <c r="A373" s="59"/>
      <c r="B373" s="60"/>
      <c r="C373" s="60"/>
      <c r="D373" s="60"/>
      <c r="E373" s="60"/>
      <c r="F373" s="58"/>
      <c r="G373" s="58"/>
      <c r="H373" s="58"/>
      <c r="I373" s="58"/>
      <c r="J373" s="58"/>
      <c r="K373" s="58"/>
      <c r="L373" s="58"/>
      <c r="M373" s="58"/>
      <c r="N373" s="58"/>
      <c r="O373" s="58"/>
      <c r="P373" s="58"/>
      <c r="Q373" s="58"/>
      <c r="R373" s="58"/>
      <c r="S373" s="58"/>
      <c r="T373" s="58"/>
      <c r="U373" s="58"/>
      <c r="V373" s="58"/>
      <c r="W373" s="58"/>
      <c r="X373" s="58"/>
      <c r="Y373" s="58"/>
      <c r="Z373" s="58"/>
    </row>
    <row r="374" spans="1:26" ht="16.5" customHeight="1">
      <c r="A374" s="59"/>
      <c r="B374" s="60"/>
      <c r="C374" s="60"/>
      <c r="D374" s="60"/>
      <c r="E374" s="60"/>
      <c r="F374" s="58"/>
      <c r="G374" s="58"/>
      <c r="H374" s="58"/>
      <c r="I374" s="58"/>
      <c r="J374" s="58"/>
      <c r="K374" s="58"/>
      <c r="L374" s="58"/>
      <c r="M374" s="58"/>
      <c r="N374" s="58"/>
      <c r="O374" s="58"/>
      <c r="P374" s="58"/>
      <c r="Q374" s="58"/>
      <c r="R374" s="58"/>
      <c r="S374" s="58"/>
      <c r="T374" s="58"/>
      <c r="U374" s="58"/>
      <c r="V374" s="58"/>
      <c r="W374" s="58"/>
      <c r="X374" s="58"/>
      <c r="Y374" s="58"/>
      <c r="Z374" s="58"/>
    </row>
    <row r="375" spans="1:26" ht="16.5" customHeight="1">
      <c r="A375" s="59"/>
      <c r="B375" s="60"/>
      <c r="C375" s="60"/>
      <c r="D375" s="60"/>
      <c r="E375" s="60"/>
      <c r="F375" s="58"/>
      <c r="G375" s="58"/>
      <c r="H375" s="58"/>
      <c r="I375" s="58"/>
      <c r="J375" s="58"/>
      <c r="K375" s="58"/>
      <c r="L375" s="58"/>
      <c r="M375" s="58"/>
      <c r="N375" s="58"/>
      <c r="O375" s="58"/>
      <c r="P375" s="58"/>
      <c r="Q375" s="58"/>
      <c r="R375" s="58"/>
      <c r="S375" s="58"/>
      <c r="T375" s="58"/>
      <c r="U375" s="58"/>
      <c r="V375" s="58"/>
      <c r="W375" s="58"/>
      <c r="X375" s="58"/>
      <c r="Y375" s="58"/>
      <c r="Z375" s="58"/>
    </row>
    <row r="376" spans="1:26" ht="16.5" customHeight="1">
      <c r="A376" s="59"/>
      <c r="B376" s="60"/>
      <c r="C376" s="60"/>
      <c r="D376" s="60"/>
      <c r="E376" s="60"/>
      <c r="F376" s="58"/>
      <c r="G376" s="58"/>
      <c r="H376" s="58"/>
      <c r="I376" s="58"/>
      <c r="J376" s="58"/>
      <c r="K376" s="58"/>
      <c r="L376" s="58"/>
      <c r="M376" s="58"/>
      <c r="N376" s="58"/>
      <c r="O376" s="58"/>
      <c r="P376" s="58"/>
      <c r="Q376" s="58"/>
      <c r="R376" s="58"/>
      <c r="S376" s="58"/>
      <c r="T376" s="58"/>
      <c r="U376" s="58"/>
      <c r="V376" s="58"/>
      <c r="W376" s="58"/>
      <c r="X376" s="58"/>
      <c r="Y376" s="58"/>
      <c r="Z376" s="58"/>
    </row>
    <row r="377" spans="1:26" ht="16.5" customHeight="1">
      <c r="A377" s="59"/>
      <c r="B377" s="60"/>
      <c r="C377" s="60"/>
      <c r="D377" s="60"/>
      <c r="E377" s="60"/>
      <c r="F377" s="58"/>
      <c r="G377" s="58"/>
      <c r="H377" s="58"/>
      <c r="I377" s="58"/>
      <c r="J377" s="58"/>
      <c r="K377" s="58"/>
      <c r="L377" s="58"/>
      <c r="M377" s="58"/>
      <c r="N377" s="58"/>
      <c r="O377" s="58"/>
      <c r="P377" s="58"/>
      <c r="Q377" s="58"/>
      <c r="R377" s="58"/>
      <c r="S377" s="58"/>
      <c r="T377" s="58"/>
      <c r="U377" s="58"/>
      <c r="V377" s="58"/>
      <c r="W377" s="58"/>
      <c r="X377" s="58"/>
      <c r="Y377" s="58"/>
      <c r="Z377" s="58"/>
    </row>
    <row r="378" spans="1:26" ht="16.5" customHeight="1">
      <c r="A378" s="59"/>
      <c r="B378" s="60"/>
      <c r="C378" s="60"/>
      <c r="D378" s="60"/>
      <c r="E378" s="60"/>
      <c r="F378" s="58"/>
      <c r="G378" s="58"/>
      <c r="H378" s="58"/>
      <c r="I378" s="58"/>
      <c r="J378" s="58"/>
      <c r="K378" s="58"/>
      <c r="L378" s="58"/>
      <c r="M378" s="58"/>
      <c r="N378" s="58"/>
      <c r="O378" s="58"/>
      <c r="P378" s="58"/>
      <c r="Q378" s="58"/>
      <c r="R378" s="58"/>
      <c r="S378" s="58"/>
      <c r="T378" s="58"/>
      <c r="U378" s="58"/>
      <c r="V378" s="58"/>
      <c r="W378" s="58"/>
      <c r="X378" s="58"/>
      <c r="Y378" s="58"/>
      <c r="Z378" s="58"/>
    </row>
    <row r="379" spans="1:26" ht="16.5" customHeight="1">
      <c r="A379" s="59"/>
      <c r="B379" s="60"/>
      <c r="C379" s="60"/>
      <c r="D379" s="60"/>
      <c r="E379" s="60"/>
      <c r="F379" s="58"/>
      <c r="G379" s="58"/>
      <c r="H379" s="58"/>
      <c r="I379" s="58"/>
      <c r="J379" s="58"/>
      <c r="K379" s="58"/>
      <c r="L379" s="58"/>
      <c r="M379" s="58"/>
      <c r="N379" s="58"/>
      <c r="O379" s="58"/>
      <c r="P379" s="58"/>
      <c r="Q379" s="58"/>
      <c r="R379" s="58"/>
      <c r="S379" s="58"/>
      <c r="T379" s="58"/>
      <c r="U379" s="58"/>
      <c r="V379" s="58"/>
      <c r="W379" s="58"/>
      <c r="X379" s="58"/>
      <c r="Y379" s="58"/>
      <c r="Z379" s="58"/>
    </row>
    <row r="380" spans="1:26" ht="16.5" customHeight="1">
      <c r="A380" s="59"/>
      <c r="B380" s="60"/>
      <c r="C380" s="60"/>
      <c r="D380" s="60"/>
      <c r="E380" s="60"/>
      <c r="F380" s="58"/>
      <c r="G380" s="58"/>
      <c r="H380" s="58"/>
      <c r="I380" s="58"/>
      <c r="J380" s="58"/>
      <c r="K380" s="58"/>
      <c r="L380" s="58"/>
      <c r="M380" s="58"/>
      <c r="N380" s="58"/>
      <c r="O380" s="58"/>
      <c r="P380" s="58"/>
      <c r="Q380" s="58"/>
      <c r="R380" s="58"/>
      <c r="S380" s="58"/>
      <c r="T380" s="58"/>
      <c r="U380" s="58"/>
      <c r="V380" s="58"/>
      <c r="W380" s="58"/>
      <c r="X380" s="58"/>
      <c r="Y380" s="58"/>
      <c r="Z380" s="58"/>
    </row>
    <row r="381" spans="1:26" ht="16.5" customHeight="1">
      <c r="A381" s="59"/>
      <c r="B381" s="60"/>
      <c r="C381" s="60"/>
      <c r="D381" s="60"/>
      <c r="E381" s="60"/>
      <c r="F381" s="58"/>
      <c r="G381" s="58"/>
      <c r="H381" s="58"/>
      <c r="I381" s="58"/>
      <c r="J381" s="58"/>
      <c r="K381" s="58"/>
      <c r="L381" s="58"/>
      <c r="M381" s="58"/>
      <c r="N381" s="58"/>
      <c r="O381" s="58"/>
      <c r="P381" s="58"/>
      <c r="Q381" s="58"/>
      <c r="R381" s="58"/>
      <c r="S381" s="58"/>
      <c r="T381" s="58"/>
      <c r="U381" s="58"/>
      <c r="V381" s="58"/>
      <c r="W381" s="58"/>
      <c r="X381" s="58"/>
      <c r="Y381" s="58"/>
      <c r="Z381" s="58"/>
    </row>
    <row r="382" spans="1:26" ht="16.5" customHeight="1">
      <c r="A382" s="59"/>
      <c r="B382" s="60"/>
      <c r="C382" s="60"/>
      <c r="D382" s="60"/>
      <c r="E382" s="60"/>
      <c r="F382" s="58"/>
      <c r="G382" s="58"/>
      <c r="H382" s="58"/>
      <c r="I382" s="58"/>
      <c r="J382" s="58"/>
      <c r="K382" s="58"/>
      <c r="L382" s="58"/>
      <c r="M382" s="58"/>
      <c r="N382" s="58"/>
      <c r="O382" s="58"/>
      <c r="P382" s="58"/>
      <c r="Q382" s="58"/>
      <c r="R382" s="58"/>
      <c r="S382" s="58"/>
      <c r="T382" s="58"/>
      <c r="U382" s="58"/>
      <c r="V382" s="58"/>
      <c r="W382" s="58"/>
      <c r="X382" s="58"/>
      <c r="Y382" s="58"/>
      <c r="Z382" s="58"/>
    </row>
    <row r="383" spans="1:26" ht="16.5" customHeight="1">
      <c r="A383" s="59"/>
      <c r="B383" s="60"/>
      <c r="C383" s="60"/>
      <c r="D383" s="60"/>
      <c r="E383" s="60"/>
      <c r="F383" s="58"/>
      <c r="G383" s="58"/>
      <c r="H383" s="58"/>
      <c r="I383" s="58"/>
      <c r="J383" s="58"/>
      <c r="K383" s="58"/>
      <c r="L383" s="58"/>
      <c r="M383" s="58"/>
      <c r="N383" s="58"/>
      <c r="O383" s="58"/>
      <c r="P383" s="58"/>
      <c r="Q383" s="58"/>
      <c r="R383" s="58"/>
      <c r="S383" s="58"/>
      <c r="T383" s="58"/>
      <c r="U383" s="58"/>
      <c r="V383" s="58"/>
      <c r="W383" s="58"/>
      <c r="X383" s="58"/>
      <c r="Y383" s="58"/>
      <c r="Z383" s="58"/>
    </row>
    <row r="384" spans="1:26" ht="16.5" customHeight="1">
      <c r="A384" s="59"/>
      <c r="B384" s="60"/>
      <c r="C384" s="60"/>
      <c r="D384" s="60"/>
      <c r="E384" s="60"/>
      <c r="F384" s="58"/>
      <c r="G384" s="58"/>
      <c r="H384" s="58"/>
      <c r="I384" s="58"/>
      <c r="J384" s="58"/>
      <c r="K384" s="58"/>
      <c r="L384" s="58"/>
      <c r="M384" s="58"/>
      <c r="N384" s="58"/>
      <c r="O384" s="58"/>
      <c r="P384" s="58"/>
      <c r="Q384" s="58"/>
      <c r="R384" s="58"/>
      <c r="S384" s="58"/>
      <c r="T384" s="58"/>
      <c r="U384" s="58"/>
      <c r="V384" s="58"/>
      <c r="W384" s="58"/>
      <c r="X384" s="58"/>
      <c r="Y384" s="58"/>
      <c r="Z384" s="58"/>
    </row>
    <row r="385" spans="1:26" ht="16.5" customHeight="1">
      <c r="A385" s="59"/>
      <c r="B385" s="60"/>
      <c r="C385" s="60"/>
      <c r="D385" s="60"/>
      <c r="E385" s="60"/>
      <c r="F385" s="58"/>
      <c r="G385" s="58"/>
      <c r="H385" s="58"/>
      <c r="I385" s="58"/>
      <c r="J385" s="58"/>
      <c r="K385" s="58"/>
      <c r="L385" s="58"/>
      <c r="M385" s="58"/>
      <c r="N385" s="58"/>
      <c r="O385" s="58"/>
      <c r="P385" s="58"/>
      <c r="Q385" s="58"/>
      <c r="R385" s="58"/>
      <c r="S385" s="58"/>
      <c r="T385" s="58"/>
      <c r="U385" s="58"/>
      <c r="V385" s="58"/>
      <c r="W385" s="58"/>
      <c r="X385" s="58"/>
      <c r="Y385" s="58"/>
      <c r="Z385" s="58"/>
    </row>
    <row r="386" spans="1:26" ht="16.5" customHeight="1">
      <c r="A386" s="59"/>
      <c r="B386" s="60"/>
      <c r="C386" s="60"/>
      <c r="D386" s="60"/>
      <c r="E386" s="60"/>
      <c r="F386" s="58"/>
      <c r="G386" s="58"/>
      <c r="H386" s="58"/>
      <c r="I386" s="58"/>
      <c r="J386" s="58"/>
      <c r="K386" s="58"/>
      <c r="L386" s="58"/>
      <c r="M386" s="58"/>
      <c r="N386" s="58"/>
      <c r="O386" s="58"/>
      <c r="P386" s="58"/>
      <c r="Q386" s="58"/>
      <c r="R386" s="58"/>
      <c r="S386" s="58"/>
      <c r="T386" s="58"/>
      <c r="U386" s="58"/>
      <c r="V386" s="58"/>
      <c r="W386" s="58"/>
      <c r="X386" s="58"/>
      <c r="Y386" s="58"/>
      <c r="Z386" s="58"/>
    </row>
    <row r="387" spans="1:26" ht="16.5" customHeight="1">
      <c r="A387" s="59"/>
      <c r="B387" s="60"/>
      <c r="C387" s="60"/>
      <c r="D387" s="60"/>
      <c r="E387" s="60"/>
      <c r="F387" s="58"/>
      <c r="G387" s="58"/>
      <c r="H387" s="58"/>
      <c r="I387" s="58"/>
      <c r="J387" s="58"/>
      <c r="K387" s="58"/>
      <c r="L387" s="58"/>
      <c r="M387" s="58"/>
      <c r="N387" s="58"/>
      <c r="O387" s="58"/>
      <c r="P387" s="58"/>
      <c r="Q387" s="58"/>
      <c r="R387" s="58"/>
      <c r="S387" s="58"/>
      <c r="T387" s="58"/>
      <c r="U387" s="58"/>
      <c r="V387" s="58"/>
      <c r="W387" s="58"/>
      <c r="X387" s="58"/>
      <c r="Y387" s="58"/>
      <c r="Z387" s="58"/>
    </row>
    <row r="388" spans="1:26" ht="16.5" customHeight="1">
      <c r="A388" s="59"/>
      <c r="B388" s="60"/>
      <c r="C388" s="60"/>
      <c r="D388" s="60"/>
      <c r="E388" s="60"/>
      <c r="F388" s="58"/>
      <c r="G388" s="58"/>
      <c r="H388" s="58"/>
      <c r="I388" s="58"/>
      <c r="J388" s="58"/>
      <c r="K388" s="58"/>
      <c r="L388" s="58"/>
      <c r="M388" s="58"/>
      <c r="N388" s="58"/>
      <c r="O388" s="58"/>
      <c r="P388" s="58"/>
      <c r="Q388" s="58"/>
      <c r="R388" s="58"/>
      <c r="S388" s="58"/>
      <c r="T388" s="58"/>
      <c r="U388" s="58"/>
      <c r="V388" s="58"/>
      <c r="W388" s="58"/>
      <c r="X388" s="58"/>
      <c r="Y388" s="58"/>
      <c r="Z388" s="58"/>
    </row>
    <row r="389" spans="1:26" ht="16.5" customHeight="1">
      <c r="A389" s="59"/>
      <c r="B389" s="60"/>
      <c r="C389" s="60"/>
      <c r="D389" s="60"/>
      <c r="E389" s="60"/>
      <c r="F389" s="58"/>
      <c r="G389" s="58"/>
      <c r="H389" s="58"/>
      <c r="I389" s="58"/>
      <c r="J389" s="58"/>
      <c r="K389" s="58"/>
      <c r="L389" s="58"/>
      <c r="M389" s="58"/>
      <c r="N389" s="58"/>
      <c r="O389" s="58"/>
      <c r="P389" s="58"/>
      <c r="Q389" s="58"/>
      <c r="R389" s="58"/>
      <c r="S389" s="58"/>
      <c r="T389" s="58"/>
      <c r="U389" s="58"/>
      <c r="V389" s="58"/>
      <c r="W389" s="58"/>
      <c r="X389" s="58"/>
      <c r="Y389" s="58"/>
      <c r="Z389" s="58"/>
    </row>
    <row r="390" spans="1:26" ht="16.5" customHeight="1">
      <c r="A390" s="59"/>
      <c r="B390" s="60"/>
      <c r="C390" s="60"/>
      <c r="D390" s="60"/>
      <c r="E390" s="60"/>
      <c r="F390" s="58"/>
      <c r="G390" s="58"/>
      <c r="H390" s="58"/>
      <c r="I390" s="58"/>
      <c r="J390" s="58"/>
      <c r="K390" s="58"/>
      <c r="L390" s="58"/>
      <c r="M390" s="58"/>
      <c r="N390" s="58"/>
      <c r="O390" s="58"/>
      <c r="P390" s="58"/>
      <c r="Q390" s="58"/>
      <c r="R390" s="58"/>
      <c r="S390" s="58"/>
      <c r="T390" s="58"/>
      <c r="U390" s="58"/>
      <c r="V390" s="58"/>
      <c r="W390" s="58"/>
      <c r="X390" s="58"/>
      <c r="Y390" s="58"/>
      <c r="Z390" s="58"/>
    </row>
    <row r="391" spans="1:26" ht="16.5" customHeight="1">
      <c r="A391" s="59"/>
      <c r="B391" s="60"/>
      <c r="C391" s="60"/>
      <c r="D391" s="60"/>
      <c r="E391" s="60"/>
      <c r="F391" s="58"/>
      <c r="G391" s="58"/>
      <c r="H391" s="58"/>
      <c r="I391" s="58"/>
      <c r="J391" s="58"/>
      <c r="K391" s="58"/>
      <c r="L391" s="58"/>
      <c r="M391" s="58"/>
      <c r="N391" s="58"/>
      <c r="O391" s="58"/>
      <c r="P391" s="58"/>
      <c r="Q391" s="58"/>
      <c r="R391" s="58"/>
      <c r="S391" s="58"/>
      <c r="T391" s="58"/>
      <c r="U391" s="58"/>
      <c r="V391" s="58"/>
      <c r="W391" s="58"/>
      <c r="X391" s="58"/>
      <c r="Y391" s="58"/>
      <c r="Z391" s="58"/>
    </row>
    <row r="392" spans="1:26" ht="16.5" customHeight="1">
      <c r="A392" s="59"/>
      <c r="B392" s="60"/>
      <c r="C392" s="60"/>
      <c r="D392" s="60"/>
      <c r="E392" s="60"/>
      <c r="F392" s="58"/>
      <c r="G392" s="58"/>
      <c r="H392" s="58"/>
      <c r="I392" s="58"/>
      <c r="J392" s="58"/>
      <c r="K392" s="58"/>
      <c r="L392" s="58"/>
      <c r="M392" s="58"/>
      <c r="N392" s="58"/>
      <c r="O392" s="58"/>
      <c r="P392" s="58"/>
      <c r="Q392" s="58"/>
      <c r="R392" s="58"/>
      <c r="S392" s="58"/>
      <c r="T392" s="58"/>
      <c r="U392" s="58"/>
      <c r="V392" s="58"/>
      <c r="W392" s="58"/>
      <c r="X392" s="58"/>
      <c r="Y392" s="58"/>
      <c r="Z392" s="58"/>
    </row>
    <row r="393" spans="1:26" ht="16.5" customHeight="1">
      <c r="A393" s="59"/>
      <c r="B393" s="60"/>
      <c r="C393" s="60"/>
      <c r="D393" s="60"/>
      <c r="E393" s="60"/>
      <c r="F393" s="58"/>
      <c r="G393" s="58"/>
      <c r="H393" s="58"/>
      <c r="I393" s="58"/>
      <c r="J393" s="58"/>
      <c r="K393" s="58"/>
      <c r="L393" s="58"/>
      <c r="M393" s="58"/>
      <c r="N393" s="58"/>
      <c r="O393" s="58"/>
      <c r="P393" s="58"/>
      <c r="Q393" s="58"/>
      <c r="R393" s="58"/>
      <c r="S393" s="58"/>
      <c r="T393" s="58"/>
      <c r="U393" s="58"/>
      <c r="V393" s="58"/>
      <c r="W393" s="58"/>
      <c r="X393" s="58"/>
      <c r="Y393" s="58"/>
      <c r="Z393" s="58"/>
    </row>
    <row r="394" spans="1:26" ht="16.5" customHeight="1">
      <c r="A394" s="59"/>
      <c r="B394" s="60"/>
      <c r="C394" s="60"/>
      <c r="D394" s="60"/>
      <c r="E394" s="60"/>
      <c r="F394" s="58"/>
      <c r="G394" s="58"/>
      <c r="H394" s="58"/>
      <c r="I394" s="58"/>
      <c r="J394" s="58"/>
      <c r="K394" s="58"/>
      <c r="L394" s="58"/>
      <c r="M394" s="58"/>
      <c r="N394" s="58"/>
      <c r="O394" s="58"/>
      <c r="P394" s="58"/>
      <c r="Q394" s="58"/>
      <c r="R394" s="58"/>
      <c r="S394" s="58"/>
      <c r="T394" s="58"/>
      <c r="U394" s="58"/>
      <c r="V394" s="58"/>
      <c r="W394" s="58"/>
      <c r="X394" s="58"/>
      <c r="Y394" s="58"/>
      <c r="Z394" s="58"/>
    </row>
    <row r="395" spans="1:26" ht="16.5" customHeight="1">
      <c r="A395" s="59"/>
      <c r="B395" s="60"/>
      <c r="C395" s="60"/>
      <c r="D395" s="60"/>
      <c r="E395" s="60"/>
      <c r="F395" s="58"/>
      <c r="G395" s="58"/>
      <c r="H395" s="58"/>
      <c r="I395" s="58"/>
      <c r="J395" s="58"/>
      <c r="K395" s="58"/>
      <c r="L395" s="58"/>
      <c r="M395" s="58"/>
      <c r="N395" s="58"/>
      <c r="O395" s="58"/>
      <c r="P395" s="58"/>
      <c r="Q395" s="58"/>
      <c r="R395" s="58"/>
      <c r="S395" s="58"/>
      <c r="T395" s="58"/>
      <c r="U395" s="58"/>
      <c r="V395" s="58"/>
      <c r="W395" s="58"/>
      <c r="X395" s="58"/>
      <c r="Y395" s="58"/>
      <c r="Z395" s="58"/>
    </row>
    <row r="396" spans="1:26" ht="16.5" customHeight="1">
      <c r="A396" s="59"/>
      <c r="B396" s="60"/>
      <c r="C396" s="60"/>
      <c r="D396" s="60"/>
      <c r="E396" s="60"/>
      <c r="F396" s="58"/>
      <c r="G396" s="58"/>
      <c r="H396" s="58"/>
      <c r="I396" s="58"/>
      <c r="J396" s="58"/>
      <c r="K396" s="58"/>
      <c r="L396" s="58"/>
      <c r="M396" s="58"/>
      <c r="N396" s="58"/>
      <c r="O396" s="58"/>
      <c r="P396" s="58"/>
      <c r="Q396" s="58"/>
      <c r="R396" s="58"/>
      <c r="S396" s="58"/>
      <c r="T396" s="58"/>
      <c r="U396" s="58"/>
      <c r="V396" s="58"/>
      <c r="W396" s="58"/>
      <c r="X396" s="58"/>
      <c r="Y396" s="58"/>
      <c r="Z396" s="58"/>
    </row>
    <row r="397" spans="1:26" ht="16.5" customHeight="1">
      <c r="A397" s="59"/>
      <c r="B397" s="60"/>
      <c r="C397" s="60"/>
      <c r="D397" s="60"/>
      <c r="E397" s="60"/>
      <c r="F397" s="58"/>
      <c r="G397" s="58"/>
      <c r="H397" s="58"/>
      <c r="I397" s="58"/>
      <c r="J397" s="58"/>
      <c r="K397" s="58"/>
      <c r="L397" s="58"/>
      <c r="M397" s="58"/>
      <c r="N397" s="58"/>
      <c r="O397" s="58"/>
      <c r="P397" s="58"/>
      <c r="Q397" s="58"/>
      <c r="R397" s="58"/>
      <c r="S397" s="58"/>
      <c r="T397" s="58"/>
      <c r="U397" s="58"/>
      <c r="V397" s="58"/>
      <c r="W397" s="58"/>
      <c r="X397" s="58"/>
      <c r="Y397" s="58"/>
      <c r="Z397" s="58"/>
    </row>
    <row r="398" spans="1:26" ht="16.5" customHeight="1">
      <c r="A398" s="59"/>
      <c r="B398" s="60"/>
      <c r="C398" s="60"/>
      <c r="D398" s="60"/>
      <c r="E398" s="60"/>
      <c r="F398" s="58"/>
      <c r="G398" s="58"/>
      <c r="H398" s="58"/>
      <c r="I398" s="58"/>
      <c r="J398" s="58"/>
      <c r="K398" s="58"/>
      <c r="L398" s="58"/>
      <c r="M398" s="58"/>
      <c r="N398" s="58"/>
      <c r="O398" s="58"/>
      <c r="P398" s="58"/>
      <c r="Q398" s="58"/>
      <c r="R398" s="58"/>
      <c r="S398" s="58"/>
      <c r="T398" s="58"/>
      <c r="U398" s="58"/>
      <c r="V398" s="58"/>
      <c r="W398" s="58"/>
      <c r="X398" s="58"/>
      <c r="Y398" s="58"/>
      <c r="Z398" s="58"/>
    </row>
    <row r="399" spans="1:26" ht="16.5" customHeight="1">
      <c r="A399" s="59"/>
      <c r="B399" s="60"/>
      <c r="C399" s="60"/>
      <c r="D399" s="60"/>
      <c r="E399" s="60"/>
      <c r="F399" s="58"/>
      <c r="G399" s="58"/>
      <c r="H399" s="58"/>
      <c r="I399" s="58"/>
      <c r="J399" s="58"/>
      <c r="K399" s="58"/>
      <c r="L399" s="58"/>
      <c r="M399" s="58"/>
      <c r="N399" s="58"/>
      <c r="O399" s="58"/>
      <c r="P399" s="58"/>
      <c r="Q399" s="58"/>
      <c r="R399" s="58"/>
      <c r="S399" s="58"/>
      <c r="T399" s="58"/>
      <c r="U399" s="58"/>
      <c r="V399" s="58"/>
      <c r="W399" s="58"/>
      <c r="X399" s="58"/>
      <c r="Y399" s="58"/>
      <c r="Z399" s="58"/>
    </row>
    <row r="400" spans="1:26" ht="16.5" customHeight="1">
      <c r="A400" s="59"/>
      <c r="B400" s="60"/>
      <c r="C400" s="60"/>
      <c r="D400" s="60"/>
      <c r="E400" s="60"/>
      <c r="F400" s="58"/>
      <c r="G400" s="58"/>
      <c r="H400" s="58"/>
      <c r="I400" s="58"/>
      <c r="J400" s="58"/>
      <c r="K400" s="58"/>
      <c r="L400" s="58"/>
      <c r="M400" s="58"/>
      <c r="N400" s="58"/>
      <c r="O400" s="58"/>
      <c r="P400" s="58"/>
      <c r="Q400" s="58"/>
      <c r="R400" s="58"/>
      <c r="S400" s="58"/>
      <c r="T400" s="58"/>
      <c r="U400" s="58"/>
      <c r="V400" s="58"/>
      <c r="W400" s="58"/>
      <c r="X400" s="58"/>
      <c r="Y400" s="58"/>
      <c r="Z400" s="58"/>
    </row>
    <row r="401" spans="1:26" ht="16.5" customHeight="1">
      <c r="A401" s="59"/>
      <c r="B401" s="60"/>
      <c r="C401" s="60"/>
      <c r="D401" s="60"/>
      <c r="E401" s="60"/>
      <c r="F401" s="58"/>
      <c r="G401" s="58"/>
      <c r="H401" s="58"/>
      <c r="I401" s="58"/>
      <c r="J401" s="58"/>
      <c r="K401" s="58"/>
      <c r="L401" s="58"/>
      <c r="M401" s="58"/>
      <c r="N401" s="58"/>
      <c r="O401" s="58"/>
      <c r="P401" s="58"/>
      <c r="Q401" s="58"/>
      <c r="R401" s="58"/>
      <c r="S401" s="58"/>
      <c r="T401" s="58"/>
      <c r="U401" s="58"/>
      <c r="V401" s="58"/>
      <c r="W401" s="58"/>
      <c r="X401" s="58"/>
      <c r="Y401" s="58"/>
      <c r="Z401" s="58"/>
    </row>
    <row r="402" spans="1:26" ht="16.5" customHeight="1">
      <c r="A402" s="59"/>
      <c r="B402" s="60"/>
      <c r="C402" s="60"/>
      <c r="D402" s="60"/>
      <c r="E402" s="60"/>
      <c r="F402" s="58"/>
      <c r="G402" s="58"/>
      <c r="H402" s="58"/>
      <c r="I402" s="58"/>
      <c r="J402" s="58"/>
      <c r="K402" s="58"/>
      <c r="L402" s="58"/>
      <c r="M402" s="58"/>
      <c r="N402" s="58"/>
      <c r="O402" s="58"/>
      <c r="P402" s="58"/>
      <c r="Q402" s="58"/>
      <c r="R402" s="58"/>
      <c r="S402" s="58"/>
      <c r="T402" s="58"/>
      <c r="U402" s="58"/>
      <c r="V402" s="58"/>
      <c r="W402" s="58"/>
      <c r="X402" s="58"/>
      <c r="Y402" s="58"/>
      <c r="Z402" s="58"/>
    </row>
    <row r="403" spans="1:26" ht="16.5" customHeight="1">
      <c r="A403" s="59"/>
      <c r="B403" s="60"/>
      <c r="C403" s="60"/>
      <c r="D403" s="60"/>
      <c r="E403" s="60"/>
      <c r="F403" s="58"/>
      <c r="G403" s="58"/>
      <c r="H403" s="58"/>
      <c r="I403" s="58"/>
      <c r="J403" s="58"/>
      <c r="K403" s="58"/>
      <c r="L403" s="58"/>
      <c r="M403" s="58"/>
      <c r="N403" s="58"/>
      <c r="O403" s="58"/>
      <c r="P403" s="58"/>
      <c r="Q403" s="58"/>
      <c r="R403" s="58"/>
      <c r="S403" s="58"/>
      <c r="T403" s="58"/>
      <c r="U403" s="58"/>
      <c r="V403" s="58"/>
      <c r="W403" s="58"/>
      <c r="X403" s="58"/>
      <c r="Y403" s="58"/>
      <c r="Z403" s="58"/>
    </row>
    <row r="404" spans="1:26" ht="16.5" customHeight="1">
      <c r="A404" s="59"/>
      <c r="B404" s="60"/>
      <c r="C404" s="60"/>
      <c r="D404" s="60"/>
      <c r="E404" s="60"/>
      <c r="F404" s="58"/>
      <c r="G404" s="58"/>
      <c r="H404" s="58"/>
      <c r="I404" s="58"/>
      <c r="J404" s="58"/>
      <c r="K404" s="58"/>
      <c r="L404" s="58"/>
      <c r="M404" s="58"/>
      <c r="N404" s="58"/>
      <c r="O404" s="58"/>
      <c r="P404" s="58"/>
      <c r="Q404" s="58"/>
      <c r="R404" s="58"/>
      <c r="S404" s="58"/>
      <c r="T404" s="58"/>
      <c r="U404" s="58"/>
      <c r="V404" s="58"/>
      <c r="W404" s="58"/>
      <c r="X404" s="58"/>
      <c r="Y404" s="58"/>
      <c r="Z404" s="58"/>
    </row>
    <row r="405" spans="1:26" ht="16.5" customHeight="1">
      <c r="A405" s="59"/>
      <c r="B405" s="60"/>
      <c r="C405" s="60"/>
      <c r="D405" s="60"/>
      <c r="E405" s="60"/>
      <c r="F405" s="58"/>
      <c r="G405" s="58"/>
      <c r="H405" s="58"/>
      <c r="I405" s="58"/>
      <c r="J405" s="58"/>
      <c r="K405" s="58"/>
      <c r="L405" s="58"/>
      <c r="M405" s="58"/>
      <c r="N405" s="58"/>
      <c r="O405" s="58"/>
      <c r="P405" s="58"/>
      <c r="Q405" s="58"/>
      <c r="R405" s="58"/>
      <c r="S405" s="58"/>
      <c r="T405" s="58"/>
      <c r="U405" s="58"/>
      <c r="V405" s="58"/>
      <c r="W405" s="58"/>
      <c r="X405" s="58"/>
      <c r="Y405" s="58"/>
      <c r="Z405" s="58"/>
    </row>
    <row r="406" spans="1:26" ht="16.5" customHeight="1">
      <c r="A406" s="59"/>
      <c r="B406" s="60"/>
      <c r="C406" s="60"/>
      <c r="D406" s="60"/>
      <c r="E406" s="60"/>
      <c r="F406" s="58"/>
      <c r="G406" s="58"/>
      <c r="H406" s="58"/>
      <c r="I406" s="58"/>
      <c r="J406" s="58"/>
      <c r="K406" s="58"/>
      <c r="L406" s="58"/>
      <c r="M406" s="58"/>
      <c r="N406" s="58"/>
      <c r="O406" s="58"/>
      <c r="P406" s="58"/>
      <c r="Q406" s="58"/>
      <c r="R406" s="58"/>
      <c r="S406" s="58"/>
      <c r="T406" s="58"/>
      <c r="U406" s="58"/>
      <c r="V406" s="58"/>
      <c r="W406" s="58"/>
      <c r="X406" s="58"/>
      <c r="Y406" s="58"/>
      <c r="Z406" s="58"/>
    </row>
    <row r="407" spans="1:26" ht="16.5" customHeight="1">
      <c r="A407" s="59"/>
      <c r="B407" s="60"/>
      <c r="C407" s="60"/>
      <c r="D407" s="60"/>
      <c r="E407" s="60"/>
      <c r="F407" s="58"/>
      <c r="G407" s="58"/>
      <c r="H407" s="58"/>
      <c r="I407" s="58"/>
      <c r="J407" s="58"/>
      <c r="K407" s="58"/>
      <c r="L407" s="58"/>
      <c r="M407" s="58"/>
      <c r="N407" s="58"/>
      <c r="O407" s="58"/>
      <c r="P407" s="58"/>
      <c r="Q407" s="58"/>
      <c r="R407" s="58"/>
      <c r="S407" s="58"/>
      <c r="T407" s="58"/>
      <c r="U407" s="58"/>
      <c r="V407" s="58"/>
      <c r="W407" s="58"/>
      <c r="X407" s="58"/>
      <c r="Y407" s="58"/>
      <c r="Z407" s="58"/>
    </row>
    <row r="408" spans="1:26" ht="16.5" customHeight="1">
      <c r="A408" s="59"/>
      <c r="B408" s="60"/>
      <c r="C408" s="60"/>
      <c r="D408" s="60"/>
      <c r="E408" s="60"/>
      <c r="F408" s="58"/>
      <c r="G408" s="58"/>
      <c r="H408" s="58"/>
      <c r="I408" s="58"/>
      <c r="J408" s="58"/>
      <c r="K408" s="58"/>
      <c r="L408" s="58"/>
      <c r="M408" s="58"/>
      <c r="N408" s="58"/>
      <c r="O408" s="58"/>
      <c r="P408" s="58"/>
      <c r="Q408" s="58"/>
      <c r="R408" s="58"/>
      <c r="S408" s="58"/>
      <c r="T408" s="58"/>
      <c r="U408" s="58"/>
      <c r="V408" s="58"/>
      <c r="W408" s="58"/>
      <c r="X408" s="58"/>
      <c r="Y408" s="58"/>
      <c r="Z408" s="58"/>
    </row>
    <row r="409" spans="1:26" ht="16.5" customHeight="1">
      <c r="A409" s="59"/>
      <c r="B409" s="60"/>
      <c r="C409" s="60"/>
      <c r="D409" s="60"/>
      <c r="E409" s="60"/>
      <c r="F409" s="58"/>
      <c r="G409" s="58"/>
      <c r="H409" s="58"/>
      <c r="I409" s="58"/>
      <c r="J409" s="58"/>
      <c r="K409" s="58"/>
      <c r="L409" s="58"/>
      <c r="M409" s="58"/>
      <c r="N409" s="58"/>
      <c r="O409" s="58"/>
      <c r="P409" s="58"/>
      <c r="Q409" s="58"/>
      <c r="R409" s="58"/>
      <c r="S409" s="58"/>
      <c r="T409" s="58"/>
      <c r="U409" s="58"/>
      <c r="V409" s="58"/>
      <c r="W409" s="58"/>
      <c r="X409" s="58"/>
      <c r="Y409" s="58"/>
      <c r="Z409" s="58"/>
    </row>
    <row r="410" spans="1:26" ht="16.5" customHeight="1">
      <c r="A410" s="59"/>
      <c r="B410" s="60"/>
      <c r="C410" s="60"/>
      <c r="D410" s="60"/>
      <c r="E410" s="60"/>
      <c r="F410" s="58"/>
      <c r="G410" s="58"/>
      <c r="H410" s="58"/>
      <c r="I410" s="58"/>
      <c r="J410" s="58"/>
      <c r="K410" s="58"/>
      <c r="L410" s="58"/>
      <c r="M410" s="58"/>
      <c r="N410" s="58"/>
      <c r="O410" s="58"/>
      <c r="P410" s="58"/>
      <c r="Q410" s="58"/>
      <c r="R410" s="58"/>
      <c r="S410" s="58"/>
      <c r="T410" s="58"/>
      <c r="U410" s="58"/>
      <c r="V410" s="58"/>
      <c r="W410" s="58"/>
      <c r="X410" s="58"/>
      <c r="Y410" s="58"/>
      <c r="Z410" s="58"/>
    </row>
    <row r="411" spans="1:26" ht="16.5" customHeight="1">
      <c r="A411" s="59"/>
      <c r="B411" s="60"/>
      <c r="C411" s="60"/>
      <c r="D411" s="60"/>
      <c r="E411" s="60"/>
      <c r="F411" s="58"/>
      <c r="G411" s="58"/>
      <c r="H411" s="58"/>
      <c r="I411" s="58"/>
      <c r="J411" s="58"/>
      <c r="K411" s="58"/>
      <c r="L411" s="58"/>
      <c r="M411" s="58"/>
      <c r="N411" s="58"/>
      <c r="O411" s="58"/>
      <c r="P411" s="58"/>
      <c r="Q411" s="58"/>
      <c r="R411" s="58"/>
      <c r="S411" s="58"/>
      <c r="T411" s="58"/>
      <c r="U411" s="58"/>
      <c r="V411" s="58"/>
      <c r="W411" s="58"/>
      <c r="X411" s="58"/>
      <c r="Y411" s="58"/>
      <c r="Z411" s="58"/>
    </row>
    <row r="412" spans="1:26" ht="16.5" customHeight="1">
      <c r="A412" s="59"/>
      <c r="B412" s="60"/>
      <c r="C412" s="60"/>
      <c r="D412" s="60"/>
      <c r="E412" s="60"/>
      <c r="F412" s="58"/>
      <c r="G412" s="58"/>
      <c r="H412" s="58"/>
      <c r="I412" s="58"/>
      <c r="J412" s="58"/>
      <c r="K412" s="58"/>
      <c r="L412" s="58"/>
      <c r="M412" s="58"/>
      <c r="N412" s="58"/>
      <c r="O412" s="58"/>
      <c r="P412" s="58"/>
      <c r="Q412" s="58"/>
      <c r="R412" s="58"/>
      <c r="S412" s="58"/>
      <c r="T412" s="58"/>
      <c r="U412" s="58"/>
      <c r="V412" s="58"/>
      <c r="W412" s="58"/>
      <c r="X412" s="58"/>
      <c r="Y412" s="58"/>
      <c r="Z412" s="58"/>
    </row>
    <row r="413" spans="1:26" ht="16.5" customHeight="1">
      <c r="A413" s="59"/>
      <c r="B413" s="60"/>
      <c r="C413" s="60"/>
      <c r="D413" s="60"/>
      <c r="E413" s="60"/>
      <c r="F413" s="58"/>
      <c r="G413" s="58"/>
      <c r="H413" s="58"/>
      <c r="I413" s="58"/>
      <c r="J413" s="58"/>
      <c r="K413" s="58"/>
      <c r="L413" s="58"/>
      <c r="M413" s="58"/>
      <c r="N413" s="58"/>
      <c r="O413" s="58"/>
      <c r="P413" s="58"/>
      <c r="Q413" s="58"/>
      <c r="R413" s="58"/>
      <c r="S413" s="58"/>
      <c r="T413" s="58"/>
      <c r="U413" s="58"/>
      <c r="V413" s="58"/>
      <c r="W413" s="58"/>
      <c r="X413" s="58"/>
      <c r="Y413" s="58"/>
      <c r="Z413" s="58"/>
    </row>
    <row r="414" spans="1:26" ht="16.5" customHeight="1">
      <c r="A414" s="59"/>
      <c r="B414" s="60"/>
      <c r="C414" s="60"/>
      <c r="D414" s="60"/>
      <c r="E414" s="60"/>
      <c r="F414" s="58"/>
      <c r="G414" s="58"/>
      <c r="H414" s="58"/>
      <c r="I414" s="58"/>
      <c r="J414" s="58"/>
      <c r="K414" s="58"/>
      <c r="L414" s="58"/>
      <c r="M414" s="58"/>
      <c r="N414" s="58"/>
      <c r="O414" s="58"/>
      <c r="P414" s="58"/>
      <c r="Q414" s="58"/>
      <c r="R414" s="58"/>
      <c r="S414" s="58"/>
      <c r="T414" s="58"/>
      <c r="U414" s="58"/>
      <c r="V414" s="58"/>
      <c r="W414" s="58"/>
      <c r="X414" s="58"/>
      <c r="Y414" s="58"/>
      <c r="Z414" s="58"/>
    </row>
    <row r="415" spans="1:26" ht="16.5" customHeight="1">
      <c r="A415" s="59"/>
      <c r="B415" s="60"/>
      <c r="C415" s="60"/>
      <c r="D415" s="60"/>
      <c r="E415" s="60"/>
      <c r="F415" s="58"/>
      <c r="G415" s="58"/>
      <c r="H415" s="58"/>
      <c r="I415" s="58"/>
      <c r="J415" s="58"/>
      <c r="K415" s="58"/>
      <c r="L415" s="58"/>
      <c r="M415" s="58"/>
      <c r="N415" s="58"/>
      <c r="O415" s="58"/>
      <c r="P415" s="58"/>
      <c r="Q415" s="58"/>
      <c r="R415" s="58"/>
      <c r="S415" s="58"/>
      <c r="T415" s="58"/>
      <c r="U415" s="58"/>
      <c r="V415" s="58"/>
      <c r="W415" s="58"/>
      <c r="X415" s="58"/>
      <c r="Y415" s="58"/>
      <c r="Z415" s="58"/>
    </row>
    <row r="416" spans="1:26" ht="16.5" customHeight="1">
      <c r="A416" s="59"/>
      <c r="B416" s="60"/>
      <c r="C416" s="60"/>
      <c r="D416" s="60"/>
      <c r="E416" s="60"/>
      <c r="F416" s="58"/>
      <c r="G416" s="58"/>
      <c r="H416" s="58"/>
      <c r="I416" s="58"/>
      <c r="J416" s="58"/>
      <c r="K416" s="58"/>
      <c r="L416" s="58"/>
      <c r="M416" s="58"/>
      <c r="N416" s="58"/>
      <c r="O416" s="58"/>
      <c r="P416" s="58"/>
      <c r="Q416" s="58"/>
      <c r="R416" s="58"/>
      <c r="S416" s="58"/>
      <c r="T416" s="58"/>
      <c r="U416" s="58"/>
      <c r="V416" s="58"/>
      <c r="W416" s="58"/>
      <c r="X416" s="58"/>
      <c r="Y416" s="58"/>
      <c r="Z416" s="58"/>
    </row>
    <row r="417" spans="1:26" ht="16.5" customHeight="1">
      <c r="A417" s="59"/>
      <c r="B417" s="60"/>
      <c r="C417" s="60"/>
      <c r="D417" s="60"/>
      <c r="E417" s="60"/>
      <c r="F417" s="58"/>
      <c r="G417" s="58"/>
      <c r="H417" s="58"/>
      <c r="I417" s="58"/>
      <c r="J417" s="58"/>
      <c r="K417" s="58"/>
      <c r="L417" s="58"/>
      <c r="M417" s="58"/>
      <c r="N417" s="58"/>
      <c r="O417" s="58"/>
      <c r="P417" s="58"/>
      <c r="Q417" s="58"/>
      <c r="R417" s="58"/>
      <c r="S417" s="58"/>
      <c r="T417" s="58"/>
      <c r="U417" s="58"/>
      <c r="V417" s="58"/>
      <c r="W417" s="58"/>
      <c r="X417" s="58"/>
      <c r="Y417" s="58"/>
      <c r="Z417" s="58"/>
    </row>
    <row r="418" spans="1:26" ht="16.5" customHeight="1">
      <c r="A418" s="59"/>
      <c r="B418" s="60"/>
      <c r="C418" s="60"/>
      <c r="D418" s="60"/>
      <c r="E418" s="60"/>
      <c r="F418" s="58"/>
      <c r="G418" s="58"/>
      <c r="H418" s="58"/>
      <c r="I418" s="58"/>
      <c r="J418" s="58"/>
      <c r="K418" s="58"/>
      <c r="L418" s="58"/>
      <c r="M418" s="58"/>
      <c r="N418" s="58"/>
      <c r="O418" s="58"/>
      <c r="P418" s="58"/>
      <c r="Q418" s="58"/>
      <c r="R418" s="58"/>
      <c r="S418" s="58"/>
      <c r="T418" s="58"/>
      <c r="U418" s="58"/>
      <c r="V418" s="58"/>
      <c r="W418" s="58"/>
      <c r="X418" s="58"/>
      <c r="Y418" s="58"/>
      <c r="Z418" s="58"/>
    </row>
    <row r="419" spans="1:26" ht="16.5" customHeight="1">
      <c r="A419" s="59"/>
      <c r="B419" s="60"/>
      <c r="C419" s="60"/>
      <c r="D419" s="60"/>
      <c r="E419" s="60"/>
      <c r="F419" s="58"/>
      <c r="G419" s="58"/>
      <c r="H419" s="58"/>
      <c r="I419" s="58"/>
      <c r="J419" s="58"/>
      <c r="K419" s="58"/>
      <c r="L419" s="58"/>
      <c r="M419" s="58"/>
      <c r="N419" s="58"/>
      <c r="O419" s="58"/>
      <c r="P419" s="58"/>
      <c r="Q419" s="58"/>
      <c r="R419" s="58"/>
      <c r="S419" s="58"/>
      <c r="T419" s="58"/>
      <c r="U419" s="58"/>
      <c r="V419" s="58"/>
      <c r="W419" s="58"/>
      <c r="X419" s="58"/>
      <c r="Y419" s="58"/>
      <c r="Z419" s="58"/>
    </row>
    <row r="420" spans="1:26" ht="16.5" customHeight="1">
      <c r="A420" s="59"/>
      <c r="B420" s="60"/>
      <c r="C420" s="60"/>
      <c r="D420" s="60"/>
      <c r="E420" s="60"/>
      <c r="F420" s="58"/>
      <c r="G420" s="58"/>
      <c r="H420" s="58"/>
      <c r="I420" s="58"/>
      <c r="J420" s="58"/>
      <c r="K420" s="58"/>
      <c r="L420" s="58"/>
      <c r="M420" s="58"/>
      <c r="N420" s="58"/>
      <c r="O420" s="58"/>
      <c r="P420" s="58"/>
      <c r="Q420" s="58"/>
      <c r="R420" s="58"/>
      <c r="S420" s="58"/>
      <c r="T420" s="58"/>
      <c r="U420" s="58"/>
      <c r="V420" s="58"/>
      <c r="W420" s="58"/>
      <c r="X420" s="58"/>
      <c r="Y420" s="58"/>
      <c r="Z420" s="58"/>
    </row>
    <row r="421" spans="1:26" ht="16.5" customHeight="1">
      <c r="A421" s="59"/>
      <c r="B421" s="60"/>
      <c r="C421" s="60"/>
      <c r="D421" s="60"/>
      <c r="E421" s="60"/>
      <c r="F421" s="58"/>
      <c r="G421" s="58"/>
      <c r="H421" s="58"/>
      <c r="I421" s="58"/>
      <c r="J421" s="58"/>
      <c r="K421" s="58"/>
      <c r="L421" s="58"/>
      <c r="M421" s="58"/>
      <c r="N421" s="58"/>
      <c r="O421" s="58"/>
      <c r="P421" s="58"/>
      <c r="Q421" s="58"/>
      <c r="R421" s="58"/>
      <c r="S421" s="58"/>
      <c r="T421" s="58"/>
      <c r="U421" s="58"/>
      <c r="V421" s="58"/>
      <c r="W421" s="58"/>
      <c r="X421" s="58"/>
      <c r="Y421" s="58"/>
      <c r="Z421" s="58"/>
    </row>
    <row r="422" spans="1:26" ht="16.5" customHeight="1">
      <c r="A422" s="59"/>
      <c r="B422" s="60"/>
      <c r="C422" s="60"/>
      <c r="D422" s="60"/>
      <c r="E422" s="60"/>
      <c r="F422" s="58"/>
      <c r="G422" s="58"/>
      <c r="H422" s="58"/>
      <c r="I422" s="58"/>
      <c r="J422" s="58"/>
      <c r="K422" s="58"/>
      <c r="L422" s="58"/>
      <c r="M422" s="58"/>
      <c r="N422" s="58"/>
      <c r="O422" s="58"/>
      <c r="P422" s="58"/>
      <c r="Q422" s="58"/>
      <c r="R422" s="58"/>
      <c r="S422" s="58"/>
      <c r="T422" s="58"/>
      <c r="U422" s="58"/>
      <c r="V422" s="58"/>
      <c r="W422" s="58"/>
      <c r="X422" s="58"/>
      <c r="Y422" s="58"/>
      <c r="Z422" s="58"/>
    </row>
    <row r="423" spans="1:26" ht="16.5" customHeight="1">
      <c r="A423" s="59"/>
      <c r="B423" s="60"/>
      <c r="C423" s="60"/>
      <c r="D423" s="60"/>
      <c r="E423" s="60"/>
      <c r="F423" s="58"/>
      <c r="G423" s="58"/>
      <c r="H423" s="58"/>
      <c r="I423" s="58"/>
      <c r="J423" s="58"/>
      <c r="K423" s="58"/>
      <c r="L423" s="58"/>
      <c r="M423" s="58"/>
      <c r="N423" s="58"/>
      <c r="O423" s="58"/>
      <c r="P423" s="58"/>
      <c r="Q423" s="58"/>
      <c r="R423" s="58"/>
      <c r="S423" s="58"/>
      <c r="T423" s="58"/>
      <c r="U423" s="58"/>
      <c r="V423" s="58"/>
      <c r="W423" s="58"/>
      <c r="X423" s="58"/>
      <c r="Y423" s="58"/>
      <c r="Z423" s="58"/>
    </row>
    <row r="424" spans="1:26" ht="16.5" customHeight="1">
      <c r="A424" s="59"/>
      <c r="B424" s="60"/>
      <c r="C424" s="60"/>
      <c r="D424" s="60"/>
      <c r="E424" s="60"/>
      <c r="F424" s="58"/>
      <c r="G424" s="58"/>
      <c r="H424" s="58"/>
      <c r="I424" s="58"/>
      <c r="J424" s="58"/>
      <c r="K424" s="58"/>
      <c r="L424" s="58"/>
      <c r="M424" s="58"/>
      <c r="N424" s="58"/>
      <c r="O424" s="58"/>
      <c r="P424" s="58"/>
      <c r="Q424" s="58"/>
      <c r="R424" s="58"/>
      <c r="S424" s="58"/>
      <c r="T424" s="58"/>
      <c r="U424" s="58"/>
      <c r="V424" s="58"/>
      <c r="W424" s="58"/>
      <c r="X424" s="58"/>
      <c r="Y424" s="58"/>
      <c r="Z424" s="58"/>
    </row>
    <row r="425" spans="1:26" ht="16.5" customHeight="1">
      <c r="A425" s="59"/>
      <c r="B425" s="60"/>
      <c r="C425" s="60"/>
      <c r="D425" s="60"/>
      <c r="E425" s="60"/>
      <c r="F425" s="58"/>
      <c r="G425" s="58"/>
      <c r="H425" s="58"/>
      <c r="I425" s="58"/>
      <c r="J425" s="58"/>
      <c r="K425" s="58"/>
      <c r="L425" s="58"/>
      <c r="M425" s="58"/>
      <c r="N425" s="58"/>
      <c r="O425" s="58"/>
      <c r="P425" s="58"/>
      <c r="Q425" s="58"/>
      <c r="R425" s="58"/>
      <c r="S425" s="58"/>
      <c r="T425" s="58"/>
      <c r="U425" s="58"/>
      <c r="V425" s="58"/>
      <c r="W425" s="58"/>
      <c r="X425" s="58"/>
      <c r="Y425" s="58"/>
      <c r="Z425" s="58"/>
    </row>
    <row r="426" spans="1:26" ht="16.5" customHeight="1">
      <c r="A426" s="59"/>
      <c r="B426" s="60"/>
      <c r="C426" s="60"/>
      <c r="D426" s="60"/>
      <c r="E426" s="60"/>
      <c r="F426" s="58"/>
      <c r="G426" s="58"/>
      <c r="H426" s="58"/>
      <c r="I426" s="58"/>
      <c r="J426" s="58"/>
      <c r="K426" s="58"/>
      <c r="L426" s="58"/>
      <c r="M426" s="58"/>
      <c r="N426" s="58"/>
      <c r="O426" s="58"/>
      <c r="P426" s="58"/>
      <c r="Q426" s="58"/>
      <c r="R426" s="58"/>
      <c r="S426" s="58"/>
      <c r="T426" s="58"/>
      <c r="U426" s="58"/>
      <c r="V426" s="58"/>
      <c r="W426" s="58"/>
      <c r="X426" s="58"/>
      <c r="Y426" s="58"/>
      <c r="Z426" s="58"/>
    </row>
    <row r="427" spans="1:26" ht="16.5" customHeight="1">
      <c r="A427" s="59"/>
      <c r="B427" s="60"/>
      <c r="C427" s="60"/>
      <c r="D427" s="60"/>
      <c r="E427" s="60"/>
      <c r="F427" s="58"/>
      <c r="G427" s="58"/>
      <c r="H427" s="58"/>
      <c r="I427" s="58"/>
      <c r="J427" s="58"/>
      <c r="K427" s="58"/>
      <c r="L427" s="58"/>
      <c r="M427" s="58"/>
      <c r="N427" s="58"/>
      <c r="O427" s="58"/>
      <c r="P427" s="58"/>
      <c r="Q427" s="58"/>
      <c r="R427" s="58"/>
      <c r="S427" s="58"/>
      <c r="T427" s="58"/>
      <c r="U427" s="58"/>
      <c r="V427" s="58"/>
      <c r="W427" s="58"/>
      <c r="X427" s="58"/>
      <c r="Y427" s="58"/>
      <c r="Z427" s="58"/>
    </row>
    <row r="428" spans="1:26" ht="16.5" customHeight="1">
      <c r="A428" s="59"/>
      <c r="B428" s="60"/>
      <c r="C428" s="60"/>
      <c r="D428" s="60"/>
      <c r="E428" s="60"/>
      <c r="F428" s="58"/>
      <c r="G428" s="58"/>
      <c r="H428" s="58"/>
      <c r="I428" s="58"/>
      <c r="J428" s="58"/>
      <c r="K428" s="58"/>
      <c r="L428" s="58"/>
      <c r="M428" s="58"/>
      <c r="N428" s="58"/>
      <c r="O428" s="58"/>
      <c r="P428" s="58"/>
      <c r="Q428" s="58"/>
      <c r="R428" s="58"/>
      <c r="S428" s="58"/>
      <c r="T428" s="58"/>
      <c r="U428" s="58"/>
      <c r="V428" s="58"/>
      <c r="W428" s="58"/>
      <c r="X428" s="58"/>
      <c r="Y428" s="58"/>
      <c r="Z428" s="58"/>
    </row>
    <row r="429" spans="1:26" ht="16.5" customHeight="1">
      <c r="A429" s="59"/>
      <c r="B429" s="60"/>
      <c r="C429" s="60"/>
      <c r="D429" s="60"/>
      <c r="E429" s="60"/>
      <c r="F429" s="58"/>
      <c r="G429" s="58"/>
      <c r="H429" s="58"/>
      <c r="I429" s="58"/>
      <c r="J429" s="58"/>
      <c r="K429" s="58"/>
      <c r="L429" s="58"/>
      <c r="M429" s="58"/>
      <c r="N429" s="58"/>
      <c r="O429" s="58"/>
      <c r="P429" s="58"/>
      <c r="Q429" s="58"/>
      <c r="R429" s="58"/>
      <c r="S429" s="58"/>
      <c r="T429" s="58"/>
      <c r="U429" s="58"/>
      <c r="V429" s="58"/>
      <c r="W429" s="58"/>
      <c r="X429" s="58"/>
      <c r="Y429" s="58"/>
      <c r="Z429" s="58"/>
    </row>
    <row r="430" spans="1:26" ht="16.5" customHeight="1">
      <c r="A430" s="59"/>
      <c r="B430" s="60"/>
      <c r="C430" s="60"/>
      <c r="D430" s="60"/>
      <c r="E430" s="60"/>
      <c r="F430" s="58"/>
      <c r="G430" s="58"/>
      <c r="H430" s="58"/>
      <c r="I430" s="58"/>
      <c r="J430" s="58"/>
      <c r="K430" s="58"/>
      <c r="L430" s="58"/>
      <c r="M430" s="58"/>
      <c r="N430" s="58"/>
      <c r="O430" s="58"/>
      <c r="P430" s="58"/>
      <c r="Q430" s="58"/>
      <c r="R430" s="58"/>
      <c r="S430" s="58"/>
      <c r="T430" s="58"/>
      <c r="U430" s="58"/>
      <c r="V430" s="58"/>
      <c r="W430" s="58"/>
      <c r="X430" s="58"/>
      <c r="Y430" s="58"/>
      <c r="Z430" s="58"/>
    </row>
    <row r="431" spans="1:26" ht="16.5" customHeight="1">
      <c r="A431" s="59"/>
      <c r="B431" s="60"/>
      <c r="C431" s="60"/>
      <c r="D431" s="60"/>
      <c r="E431" s="60"/>
      <c r="F431" s="58"/>
      <c r="G431" s="58"/>
      <c r="H431" s="58"/>
      <c r="I431" s="58"/>
      <c r="J431" s="58"/>
      <c r="K431" s="58"/>
      <c r="L431" s="58"/>
      <c r="M431" s="58"/>
      <c r="N431" s="58"/>
      <c r="O431" s="58"/>
      <c r="P431" s="58"/>
      <c r="Q431" s="58"/>
      <c r="R431" s="58"/>
      <c r="S431" s="58"/>
      <c r="T431" s="58"/>
      <c r="U431" s="58"/>
      <c r="V431" s="58"/>
      <c r="W431" s="58"/>
      <c r="X431" s="58"/>
      <c r="Y431" s="58"/>
      <c r="Z431" s="58"/>
    </row>
    <row r="432" spans="1:26" ht="16.5" customHeight="1">
      <c r="A432" s="59"/>
      <c r="B432" s="60"/>
      <c r="C432" s="60"/>
      <c r="D432" s="60"/>
      <c r="E432" s="60"/>
      <c r="F432" s="58"/>
      <c r="G432" s="58"/>
      <c r="H432" s="58"/>
      <c r="I432" s="58"/>
      <c r="J432" s="58"/>
      <c r="K432" s="58"/>
      <c r="L432" s="58"/>
      <c r="M432" s="58"/>
      <c r="N432" s="58"/>
      <c r="O432" s="58"/>
      <c r="P432" s="58"/>
      <c r="Q432" s="58"/>
      <c r="R432" s="58"/>
      <c r="S432" s="58"/>
      <c r="T432" s="58"/>
      <c r="U432" s="58"/>
      <c r="V432" s="58"/>
      <c r="W432" s="58"/>
      <c r="X432" s="58"/>
      <c r="Y432" s="58"/>
      <c r="Z432" s="58"/>
    </row>
    <row r="433" spans="1:26" ht="16.5" customHeight="1">
      <c r="A433" s="59"/>
      <c r="B433" s="60"/>
      <c r="C433" s="60"/>
      <c r="D433" s="60"/>
      <c r="E433" s="60"/>
      <c r="F433" s="58"/>
      <c r="G433" s="58"/>
      <c r="H433" s="58"/>
      <c r="I433" s="58"/>
      <c r="J433" s="58"/>
      <c r="K433" s="58"/>
      <c r="L433" s="58"/>
      <c r="M433" s="58"/>
      <c r="N433" s="58"/>
      <c r="O433" s="58"/>
      <c r="P433" s="58"/>
      <c r="Q433" s="58"/>
      <c r="R433" s="58"/>
      <c r="S433" s="58"/>
      <c r="T433" s="58"/>
      <c r="U433" s="58"/>
      <c r="V433" s="58"/>
      <c r="W433" s="58"/>
      <c r="X433" s="58"/>
      <c r="Y433" s="58"/>
      <c r="Z433" s="58"/>
    </row>
    <row r="434" spans="1:26" ht="16.5" customHeight="1">
      <c r="A434" s="59"/>
      <c r="B434" s="60"/>
      <c r="C434" s="60"/>
      <c r="D434" s="60"/>
      <c r="E434" s="60"/>
      <c r="F434" s="58"/>
      <c r="G434" s="58"/>
      <c r="H434" s="58"/>
      <c r="I434" s="58"/>
      <c r="J434" s="58"/>
      <c r="K434" s="58"/>
      <c r="L434" s="58"/>
      <c r="M434" s="58"/>
      <c r="N434" s="58"/>
      <c r="O434" s="58"/>
      <c r="P434" s="58"/>
      <c r="Q434" s="58"/>
      <c r="R434" s="58"/>
      <c r="S434" s="58"/>
      <c r="T434" s="58"/>
      <c r="U434" s="58"/>
      <c r="V434" s="58"/>
      <c r="W434" s="58"/>
      <c r="X434" s="58"/>
      <c r="Y434" s="58"/>
      <c r="Z434" s="58"/>
    </row>
    <row r="435" spans="1:26" ht="16.5" customHeight="1">
      <c r="A435" s="59"/>
      <c r="B435" s="60"/>
      <c r="C435" s="60"/>
      <c r="D435" s="60"/>
      <c r="E435" s="60"/>
      <c r="F435" s="58"/>
      <c r="G435" s="58"/>
      <c r="H435" s="58"/>
      <c r="I435" s="58"/>
      <c r="J435" s="58"/>
      <c r="K435" s="58"/>
      <c r="L435" s="58"/>
      <c r="M435" s="58"/>
      <c r="N435" s="58"/>
      <c r="O435" s="58"/>
      <c r="P435" s="58"/>
      <c r="Q435" s="58"/>
      <c r="R435" s="58"/>
      <c r="S435" s="58"/>
      <c r="T435" s="58"/>
      <c r="U435" s="58"/>
      <c r="V435" s="58"/>
      <c r="W435" s="58"/>
      <c r="X435" s="58"/>
      <c r="Y435" s="58"/>
      <c r="Z435" s="58"/>
    </row>
    <row r="436" spans="1:26" ht="16.5" customHeight="1">
      <c r="A436" s="59"/>
      <c r="B436" s="60"/>
      <c r="C436" s="60"/>
      <c r="D436" s="60"/>
      <c r="E436" s="60"/>
      <c r="F436" s="58"/>
      <c r="G436" s="58"/>
      <c r="H436" s="58"/>
      <c r="I436" s="58"/>
      <c r="J436" s="58"/>
      <c r="K436" s="58"/>
      <c r="L436" s="58"/>
      <c r="M436" s="58"/>
      <c r="N436" s="58"/>
      <c r="O436" s="58"/>
      <c r="P436" s="58"/>
      <c r="Q436" s="58"/>
      <c r="R436" s="58"/>
      <c r="S436" s="58"/>
      <c r="T436" s="58"/>
      <c r="U436" s="58"/>
      <c r="V436" s="58"/>
      <c r="W436" s="58"/>
      <c r="X436" s="58"/>
      <c r="Y436" s="58"/>
      <c r="Z436" s="58"/>
    </row>
    <row r="437" spans="1:26" ht="16.5" customHeight="1">
      <c r="A437" s="59"/>
      <c r="B437" s="60"/>
      <c r="C437" s="60"/>
      <c r="D437" s="60"/>
      <c r="E437" s="60"/>
      <c r="F437" s="58"/>
      <c r="G437" s="58"/>
      <c r="H437" s="58"/>
      <c r="I437" s="58"/>
      <c r="J437" s="58"/>
      <c r="K437" s="58"/>
      <c r="L437" s="58"/>
      <c r="M437" s="58"/>
      <c r="N437" s="58"/>
      <c r="O437" s="58"/>
      <c r="P437" s="58"/>
      <c r="Q437" s="58"/>
      <c r="R437" s="58"/>
      <c r="S437" s="58"/>
      <c r="T437" s="58"/>
      <c r="U437" s="58"/>
      <c r="V437" s="58"/>
      <c r="W437" s="58"/>
      <c r="X437" s="58"/>
      <c r="Y437" s="58"/>
      <c r="Z437" s="58"/>
    </row>
    <row r="438" spans="1:26" ht="16.5" customHeight="1">
      <c r="A438" s="59"/>
      <c r="B438" s="60"/>
      <c r="C438" s="60"/>
      <c r="D438" s="60"/>
      <c r="E438" s="60"/>
      <c r="F438" s="58"/>
      <c r="G438" s="58"/>
      <c r="H438" s="58"/>
      <c r="I438" s="58"/>
      <c r="J438" s="58"/>
      <c r="K438" s="58"/>
      <c r="L438" s="58"/>
      <c r="M438" s="58"/>
      <c r="N438" s="58"/>
      <c r="O438" s="58"/>
      <c r="P438" s="58"/>
      <c r="Q438" s="58"/>
      <c r="R438" s="58"/>
      <c r="S438" s="58"/>
      <c r="T438" s="58"/>
      <c r="U438" s="58"/>
      <c r="V438" s="58"/>
      <c r="W438" s="58"/>
      <c r="X438" s="58"/>
      <c r="Y438" s="58"/>
      <c r="Z438" s="58"/>
    </row>
    <row r="439" spans="1:26" ht="16.5" customHeight="1">
      <c r="A439" s="59"/>
      <c r="B439" s="60"/>
      <c r="C439" s="60"/>
      <c r="D439" s="60"/>
      <c r="E439" s="60"/>
      <c r="F439" s="58"/>
      <c r="G439" s="58"/>
      <c r="H439" s="58"/>
      <c r="I439" s="58"/>
      <c r="J439" s="58"/>
      <c r="K439" s="58"/>
      <c r="L439" s="58"/>
      <c r="M439" s="58"/>
      <c r="N439" s="58"/>
      <c r="O439" s="58"/>
      <c r="P439" s="58"/>
      <c r="Q439" s="58"/>
      <c r="R439" s="58"/>
      <c r="S439" s="58"/>
      <c r="T439" s="58"/>
      <c r="U439" s="58"/>
      <c r="V439" s="58"/>
      <c r="W439" s="58"/>
      <c r="X439" s="58"/>
      <c r="Y439" s="58"/>
      <c r="Z439" s="58"/>
    </row>
    <row r="440" spans="1:26" ht="16.5" customHeight="1">
      <c r="A440" s="59"/>
      <c r="B440" s="60"/>
      <c r="C440" s="60"/>
      <c r="D440" s="60"/>
      <c r="E440" s="60"/>
      <c r="F440" s="58"/>
      <c r="G440" s="58"/>
      <c r="H440" s="58"/>
      <c r="I440" s="58"/>
      <c r="J440" s="58"/>
      <c r="K440" s="58"/>
      <c r="L440" s="58"/>
      <c r="M440" s="58"/>
      <c r="N440" s="58"/>
      <c r="O440" s="58"/>
      <c r="P440" s="58"/>
      <c r="Q440" s="58"/>
      <c r="R440" s="58"/>
      <c r="S440" s="58"/>
      <c r="T440" s="58"/>
      <c r="U440" s="58"/>
      <c r="V440" s="58"/>
      <c r="W440" s="58"/>
      <c r="X440" s="58"/>
      <c r="Y440" s="58"/>
      <c r="Z440" s="58"/>
    </row>
    <row r="441" spans="1:26" ht="16.5" customHeight="1">
      <c r="A441" s="59"/>
      <c r="B441" s="60"/>
      <c r="C441" s="60"/>
      <c r="D441" s="60"/>
      <c r="E441" s="60"/>
      <c r="F441" s="58"/>
      <c r="G441" s="58"/>
      <c r="H441" s="58"/>
      <c r="I441" s="58"/>
      <c r="J441" s="58"/>
      <c r="K441" s="58"/>
      <c r="L441" s="58"/>
      <c r="M441" s="58"/>
      <c r="N441" s="58"/>
      <c r="O441" s="58"/>
      <c r="P441" s="58"/>
      <c r="Q441" s="58"/>
      <c r="R441" s="58"/>
      <c r="S441" s="58"/>
      <c r="T441" s="58"/>
      <c r="U441" s="58"/>
      <c r="V441" s="58"/>
      <c r="W441" s="58"/>
      <c r="X441" s="58"/>
      <c r="Y441" s="58"/>
      <c r="Z441" s="58"/>
    </row>
    <row r="442" spans="1:26" ht="16.5" customHeight="1">
      <c r="A442" s="59"/>
      <c r="B442" s="60"/>
      <c r="C442" s="60"/>
      <c r="D442" s="60"/>
      <c r="E442" s="60"/>
      <c r="F442" s="58"/>
      <c r="G442" s="58"/>
      <c r="H442" s="58"/>
      <c r="I442" s="58"/>
      <c r="J442" s="58"/>
      <c r="K442" s="58"/>
      <c r="L442" s="58"/>
      <c r="M442" s="58"/>
      <c r="N442" s="58"/>
      <c r="O442" s="58"/>
      <c r="P442" s="58"/>
      <c r="Q442" s="58"/>
      <c r="R442" s="58"/>
      <c r="S442" s="58"/>
      <c r="T442" s="58"/>
      <c r="U442" s="58"/>
      <c r="V442" s="58"/>
      <c r="W442" s="58"/>
      <c r="X442" s="58"/>
      <c r="Y442" s="58"/>
      <c r="Z442" s="58"/>
    </row>
    <row r="443" spans="1:26" ht="16.5" customHeight="1">
      <c r="A443" s="59"/>
      <c r="B443" s="60"/>
      <c r="C443" s="60"/>
      <c r="D443" s="60"/>
      <c r="E443" s="60"/>
      <c r="F443" s="58"/>
      <c r="G443" s="58"/>
      <c r="H443" s="58"/>
      <c r="I443" s="58"/>
      <c r="J443" s="58"/>
      <c r="K443" s="58"/>
      <c r="L443" s="58"/>
      <c r="M443" s="58"/>
      <c r="N443" s="58"/>
      <c r="O443" s="58"/>
      <c r="P443" s="58"/>
      <c r="Q443" s="58"/>
      <c r="R443" s="58"/>
      <c r="S443" s="58"/>
      <c r="T443" s="58"/>
      <c r="U443" s="58"/>
      <c r="V443" s="58"/>
      <c r="W443" s="58"/>
      <c r="X443" s="58"/>
      <c r="Y443" s="58"/>
      <c r="Z443" s="58"/>
    </row>
    <row r="444" spans="1:26" ht="16.5" customHeight="1">
      <c r="A444" s="59"/>
      <c r="B444" s="60"/>
      <c r="C444" s="60"/>
      <c r="D444" s="60"/>
      <c r="E444" s="60"/>
      <c r="F444" s="58"/>
      <c r="G444" s="58"/>
      <c r="H444" s="58"/>
      <c r="I444" s="58"/>
      <c r="J444" s="58"/>
      <c r="K444" s="58"/>
      <c r="L444" s="58"/>
      <c r="M444" s="58"/>
      <c r="N444" s="58"/>
      <c r="O444" s="58"/>
      <c r="P444" s="58"/>
      <c r="Q444" s="58"/>
      <c r="R444" s="58"/>
      <c r="S444" s="58"/>
      <c r="T444" s="58"/>
      <c r="U444" s="58"/>
      <c r="V444" s="58"/>
      <c r="W444" s="58"/>
      <c r="X444" s="58"/>
      <c r="Y444" s="58"/>
      <c r="Z444" s="58"/>
    </row>
    <row r="445" spans="1:26" ht="16.5" customHeight="1">
      <c r="A445" s="59"/>
      <c r="B445" s="60"/>
      <c r="C445" s="60"/>
      <c r="D445" s="60"/>
      <c r="E445" s="60"/>
      <c r="F445" s="58"/>
      <c r="G445" s="58"/>
      <c r="H445" s="58"/>
      <c r="I445" s="58"/>
      <c r="J445" s="58"/>
      <c r="K445" s="58"/>
      <c r="L445" s="58"/>
      <c r="M445" s="58"/>
      <c r="N445" s="58"/>
      <c r="O445" s="58"/>
      <c r="P445" s="58"/>
      <c r="Q445" s="58"/>
      <c r="R445" s="58"/>
      <c r="S445" s="58"/>
      <c r="T445" s="58"/>
      <c r="U445" s="58"/>
      <c r="V445" s="58"/>
      <c r="W445" s="58"/>
      <c r="X445" s="58"/>
      <c r="Y445" s="58"/>
      <c r="Z445" s="58"/>
    </row>
    <row r="446" spans="1:26" ht="16.5" customHeight="1">
      <c r="A446" s="59"/>
      <c r="B446" s="60"/>
      <c r="C446" s="60"/>
      <c r="D446" s="60"/>
      <c r="E446" s="60"/>
      <c r="F446" s="58"/>
      <c r="G446" s="58"/>
      <c r="H446" s="58"/>
      <c r="I446" s="58"/>
      <c r="J446" s="58"/>
      <c r="K446" s="58"/>
      <c r="L446" s="58"/>
      <c r="M446" s="58"/>
      <c r="N446" s="58"/>
      <c r="O446" s="58"/>
      <c r="P446" s="58"/>
      <c r="Q446" s="58"/>
      <c r="R446" s="58"/>
      <c r="S446" s="58"/>
      <c r="T446" s="58"/>
      <c r="U446" s="58"/>
      <c r="V446" s="58"/>
      <c r="W446" s="58"/>
      <c r="X446" s="58"/>
      <c r="Y446" s="58"/>
      <c r="Z446" s="58"/>
    </row>
    <row r="447" spans="1:26" ht="16.5" customHeight="1">
      <c r="A447" s="59"/>
      <c r="B447" s="60"/>
      <c r="C447" s="60"/>
      <c r="D447" s="60"/>
      <c r="E447" s="60"/>
      <c r="F447" s="58"/>
      <c r="G447" s="58"/>
      <c r="H447" s="58"/>
      <c r="I447" s="58"/>
      <c r="J447" s="58"/>
      <c r="K447" s="58"/>
      <c r="L447" s="58"/>
      <c r="M447" s="58"/>
      <c r="N447" s="58"/>
      <c r="O447" s="58"/>
      <c r="P447" s="58"/>
      <c r="Q447" s="58"/>
      <c r="R447" s="58"/>
      <c r="S447" s="58"/>
      <c r="T447" s="58"/>
      <c r="U447" s="58"/>
      <c r="V447" s="58"/>
      <c r="W447" s="58"/>
      <c r="X447" s="58"/>
      <c r="Y447" s="58"/>
      <c r="Z447" s="58"/>
    </row>
    <row r="448" spans="1:26" ht="16.5" customHeight="1">
      <c r="A448" s="59"/>
      <c r="B448" s="60"/>
      <c r="C448" s="60"/>
      <c r="D448" s="60"/>
      <c r="E448" s="60"/>
      <c r="F448" s="58"/>
      <c r="G448" s="58"/>
      <c r="H448" s="58"/>
      <c r="I448" s="58"/>
      <c r="J448" s="58"/>
      <c r="K448" s="58"/>
      <c r="L448" s="58"/>
      <c r="M448" s="58"/>
      <c r="N448" s="58"/>
      <c r="O448" s="58"/>
      <c r="P448" s="58"/>
      <c r="Q448" s="58"/>
      <c r="R448" s="58"/>
      <c r="S448" s="58"/>
      <c r="T448" s="58"/>
      <c r="U448" s="58"/>
      <c r="V448" s="58"/>
      <c r="W448" s="58"/>
      <c r="X448" s="58"/>
      <c r="Y448" s="58"/>
      <c r="Z448" s="58"/>
    </row>
    <row r="449" spans="1:26" ht="16.5" customHeight="1">
      <c r="A449" s="59"/>
      <c r="B449" s="60"/>
      <c r="C449" s="60"/>
      <c r="D449" s="60"/>
      <c r="E449" s="60"/>
      <c r="F449" s="58"/>
      <c r="G449" s="58"/>
      <c r="H449" s="58"/>
      <c r="I449" s="58"/>
      <c r="J449" s="58"/>
      <c r="K449" s="58"/>
      <c r="L449" s="58"/>
      <c r="M449" s="58"/>
      <c r="N449" s="58"/>
      <c r="O449" s="58"/>
      <c r="P449" s="58"/>
      <c r="Q449" s="58"/>
      <c r="R449" s="58"/>
      <c r="S449" s="58"/>
      <c r="T449" s="58"/>
      <c r="U449" s="58"/>
      <c r="V449" s="58"/>
      <c r="W449" s="58"/>
      <c r="X449" s="58"/>
      <c r="Y449" s="58"/>
      <c r="Z449" s="58"/>
    </row>
    <row r="450" spans="1:26" ht="16.5" customHeight="1">
      <c r="A450" s="59"/>
      <c r="B450" s="60"/>
      <c r="C450" s="60"/>
      <c r="D450" s="60"/>
      <c r="E450" s="60"/>
      <c r="F450" s="58"/>
      <c r="G450" s="58"/>
      <c r="H450" s="58"/>
      <c r="I450" s="58"/>
      <c r="J450" s="58"/>
      <c r="K450" s="58"/>
      <c r="L450" s="58"/>
      <c r="M450" s="58"/>
      <c r="N450" s="58"/>
      <c r="O450" s="58"/>
      <c r="P450" s="58"/>
      <c r="Q450" s="58"/>
      <c r="R450" s="58"/>
      <c r="S450" s="58"/>
      <c r="T450" s="58"/>
      <c r="U450" s="58"/>
      <c r="V450" s="58"/>
      <c r="W450" s="58"/>
      <c r="X450" s="58"/>
      <c r="Y450" s="58"/>
      <c r="Z450" s="58"/>
    </row>
    <row r="451" spans="1:26" ht="16.5" customHeight="1">
      <c r="A451" s="59"/>
      <c r="B451" s="60"/>
      <c r="C451" s="60"/>
      <c r="D451" s="60"/>
      <c r="E451" s="60"/>
      <c r="F451" s="58"/>
      <c r="G451" s="58"/>
      <c r="H451" s="58"/>
      <c r="I451" s="58"/>
      <c r="J451" s="58"/>
      <c r="K451" s="58"/>
      <c r="L451" s="58"/>
      <c r="M451" s="58"/>
      <c r="N451" s="58"/>
      <c r="O451" s="58"/>
      <c r="P451" s="58"/>
      <c r="Q451" s="58"/>
      <c r="R451" s="58"/>
      <c r="S451" s="58"/>
      <c r="T451" s="58"/>
      <c r="U451" s="58"/>
      <c r="V451" s="58"/>
      <c r="W451" s="58"/>
      <c r="X451" s="58"/>
      <c r="Y451" s="58"/>
      <c r="Z451" s="58"/>
    </row>
    <row r="452" spans="1:26" ht="16.5" customHeight="1">
      <c r="A452" s="59"/>
      <c r="B452" s="60"/>
      <c r="C452" s="60"/>
      <c r="D452" s="60"/>
      <c r="E452" s="60"/>
      <c r="F452" s="58"/>
      <c r="G452" s="58"/>
      <c r="H452" s="58"/>
      <c r="I452" s="58"/>
      <c r="J452" s="58"/>
      <c r="K452" s="58"/>
      <c r="L452" s="58"/>
      <c r="M452" s="58"/>
      <c r="N452" s="58"/>
      <c r="O452" s="58"/>
      <c r="P452" s="58"/>
      <c r="Q452" s="58"/>
      <c r="R452" s="58"/>
      <c r="S452" s="58"/>
      <c r="T452" s="58"/>
      <c r="U452" s="58"/>
      <c r="V452" s="58"/>
      <c r="W452" s="58"/>
      <c r="X452" s="58"/>
      <c r="Y452" s="58"/>
      <c r="Z452" s="58"/>
    </row>
    <row r="453" spans="1:26" ht="16.5" customHeight="1">
      <c r="A453" s="59"/>
      <c r="B453" s="60"/>
      <c r="C453" s="60"/>
      <c r="D453" s="60"/>
      <c r="E453" s="60"/>
      <c r="F453" s="58"/>
      <c r="G453" s="58"/>
      <c r="H453" s="58"/>
      <c r="I453" s="58"/>
      <c r="J453" s="58"/>
      <c r="K453" s="58"/>
      <c r="L453" s="58"/>
      <c r="M453" s="58"/>
      <c r="N453" s="58"/>
      <c r="O453" s="58"/>
      <c r="P453" s="58"/>
      <c r="Q453" s="58"/>
      <c r="R453" s="58"/>
      <c r="S453" s="58"/>
      <c r="T453" s="58"/>
      <c r="U453" s="58"/>
      <c r="V453" s="58"/>
      <c r="W453" s="58"/>
      <c r="X453" s="58"/>
      <c r="Y453" s="58"/>
      <c r="Z453" s="58"/>
    </row>
    <row r="454" spans="1:26" ht="16.5" customHeight="1">
      <c r="A454" s="59"/>
      <c r="B454" s="60"/>
      <c r="C454" s="60"/>
      <c r="D454" s="60"/>
      <c r="E454" s="60"/>
      <c r="F454" s="58"/>
      <c r="G454" s="58"/>
      <c r="H454" s="58"/>
      <c r="I454" s="58"/>
      <c r="J454" s="58"/>
      <c r="K454" s="58"/>
      <c r="L454" s="58"/>
      <c r="M454" s="58"/>
      <c r="N454" s="58"/>
      <c r="O454" s="58"/>
      <c r="P454" s="58"/>
      <c r="Q454" s="58"/>
      <c r="R454" s="58"/>
      <c r="S454" s="58"/>
      <c r="T454" s="58"/>
      <c r="U454" s="58"/>
      <c r="V454" s="58"/>
      <c r="W454" s="58"/>
      <c r="X454" s="58"/>
      <c r="Y454" s="58"/>
      <c r="Z454" s="58"/>
    </row>
    <row r="455" spans="1:26" ht="16.5" customHeight="1">
      <c r="A455" s="59"/>
      <c r="B455" s="60"/>
      <c r="C455" s="60"/>
      <c r="D455" s="60"/>
      <c r="E455" s="60"/>
      <c r="F455" s="58"/>
      <c r="G455" s="58"/>
      <c r="H455" s="58"/>
      <c r="I455" s="58"/>
      <c r="J455" s="58"/>
      <c r="K455" s="58"/>
      <c r="L455" s="58"/>
      <c r="M455" s="58"/>
      <c r="N455" s="58"/>
      <c r="O455" s="58"/>
      <c r="P455" s="58"/>
      <c r="Q455" s="58"/>
      <c r="R455" s="58"/>
      <c r="S455" s="58"/>
      <c r="T455" s="58"/>
      <c r="U455" s="58"/>
      <c r="V455" s="58"/>
      <c r="W455" s="58"/>
      <c r="X455" s="58"/>
      <c r="Y455" s="58"/>
      <c r="Z455" s="58"/>
    </row>
    <row r="456" spans="1:26" ht="16.5" customHeight="1">
      <c r="A456" s="59"/>
      <c r="B456" s="60"/>
      <c r="C456" s="60"/>
      <c r="D456" s="60"/>
      <c r="E456" s="60"/>
      <c r="F456" s="58"/>
      <c r="G456" s="58"/>
      <c r="H456" s="58"/>
      <c r="I456" s="58"/>
      <c r="J456" s="58"/>
      <c r="K456" s="58"/>
      <c r="L456" s="58"/>
      <c r="M456" s="58"/>
      <c r="N456" s="58"/>
      <c r="O456" s="58"/>
      <c r="P456" s="58"/>
      <c r="Q456" s="58"/>
      <c r="R456" s="58"/>
      <c r="S456" s="58"/>
      <c r="T456" s="58"/>
      <c r="U456" s="58"/>
      <c r="V456" s="58"/>
      <c r="W456" s="58"/>
      <c r="X456" s="58"/>
      <c r="Y456" s="58"/>
      <c r="Z456" s="58"/>
    </row>
    <row r="457" spans="1:26" ht="16.5" customHeight="1">
      <c r="A457" s="59"/>
      <c r="B457" s="60"/>
      <c r="C457" s="60"/>
      <c r="D457" s="60"/>
      <c r="E457" s="60"/>
      <c r="F457" s="58"/>
      <c r="G457" s="58"/>
      <c r="H457" s="58"/>
      <c r="I457" s="58"/>
      <c r="J457" s="58"/>
      <c r="K457" s="58"/>
      <c r="L457" s="58"/>
      <c r="M457" s="58"/>
      <c r="N457" s="58"/>
      <c r="O457" s="58"/>
      <c r="P457" s="58"/>
      <c r="Q457" s="58"/>
      <c r="R457" s="58"/>
      <c r="S457" s="58"/>
      <c r="T457" s="58"/>
      <c r="U457" s="58"/>
      <c r="V457" s="58"/>
      <c r="W457" s="58"/>
      <c r="X457" s="58"/>
      <c r="Y457" s="58"/>
      <c r="Z457" s="58"/>
    </row>
    <row r="458" spans="1:26" ht="16.5" customHeight="1">
      <c r="A458" s="59"/>
      <c r="B458" s="60"/>
      <c r="C458" s="60"/>
      <c r="D458" s="60"/>
      <c r="E458" s="60"/>
      <c r="F458" s="58"/>
      <c r="G458" s="58"/>
      <c r="H458" s="58"/>
      <c r="I458" s="58"/>
      <c r="J458" s="58"/>
      <c r="K458" s="58"/>
      <c r="L458" s="58"/>
      <c r="M458" s="58"/>
      <c r="N458" s="58"/>
      <c r="O458" s="58"/>
      <c r="P458" s="58"/>
      <c r="Q458" s="58"/>
      <c r="R458" s="58"/>
      <c r="S458" s="58"/>
      <c r="T458" s="58"/>
      <c r="U458" s="58"/>
      <c r="V458" s="58"/>
      <c r="W458" s="58"/>
      <c r="X458" s="58"/>
      <c r="Y458" s="58"/>
      <c r="Z458" s="58"/>
    </row>
    <row r="459" spans="1:26" ht="16.5" customHeight="1">
      <c r="A459" s="59"/>
      <c r="B459" s="60"/>
      <c r="C459" s="60"/>
      <c r="D459" s="60"/>
      <c r="E459" s="60"/>
      <c r="F459" s="58"/>
      <c r="G459" s="58"/>
      <c r="H459" s="58"/>
      <c r="I459" s="58"/>
      <c r="J459" s="58"/>
      <c r="K459" s="58"/>
      <c r="L459" s="58"/>
      <c r="M459" s="58"/>
      <c r="N459" s="58"/>
      <c r="O459" s="58"/>
      <c r="P459" s="58"/>
      <c r="Q459" s="58"/>
      <c r="R459" s="58"/>
      <c r="S459" s="58"/>
      <c r="T459" s="58"/>
      <c r="U459" s="58"/>
      <c r="V459" s="58"/>
      <c r="W459" s="58"/>
      <c r="X459" s="58"/>
      <c r="Y459" s="58"/>
      <c r="Z459" s="58"/>
    </row>
    <row r="460" spans="1:26" ht="16.5" customHeight="1">
      <c r="A460" s="59"/>
      <c r="B460" s="60"/>
      <c r="C460" s="60"/>
      <c r="D460" s="60"/>
      <c r="E460" s="60"/>
      <c r="F460" s="58"/>
      <c r="G460" s="58"/>
      <c r="H460" s="58"/>
      <c r="I460" s="58"/>
      <c r="J460" s="58"/>
      <c r="K460" s="58"/>
      <c r="L460" s="58"/>
      <c r="M460" s="58"/>
      <c r="N460" s="58"/>
      <c r="O460" s="58"/>
      <c r="P460" s="58"/>
      <c r="Q460" s="58"/>
      <c r="R460" s="58"/>
      <c r="S460" s="58"/>
      <c r="T460" s="58"/>
      <c r="U460" s="58"/>
      <c r="V460" s="58"/>
      <c r="W460" s="58"/>
      <c r="X460" s="58"/>
      <c r="Y460" s="58"/>
      <c r="Z460" s="58"/>
    </row>
    <row r="461" spans="1:26" ht="16.5" customHeight="1">
      <c r="A461" s="59"/>
      <c r="B461" s="60"/>
      <c r="C461" s="60"/>
      <c r="D461" s="60"/>
      <c r="E461" s="60"/>
      <c r="F461" s="58"/>
      <c r="G461" s="58"/>
      <c r="H461" s="58"/>
      <c r="I461" s="58"/>
      <c r="J461" s="58"/>
      <c r="K461" s="58"/>
      <c r="L461" s="58"/>
      <c r="M461" s="58"/>
      <c r="N461" s="58"/>
      <c r="O461" s="58"/>
      <c r="P461" s="58"/>
      <c r="Q461" s="58"/>
      <c r="R461" s="58"/>
      <c r="S461" s="58"/>
      <c r="T461" s="58"/>
      <c r="U461" s="58"/>
      <c r="V461" s="58"/>
      <c r="W461" s="58"/>
      <c r="X461" s="58"/>
      <c r="Y461" s="58"/>
      <c r="Z461" s="58"/>
    </row>
    <row r="462" spans="1:26" ht="16.5" customHeight="1">
      <c r="A462" s="59"/>
      <c r="B462" s="60"/>
      <c r="C462" s="60"/>
      <c r="D462" s="60"/>
      <c r="E462" s="60"/>
      <c r="F462" s="58"/>
      <c r="G462" s="58"/>
      <c r="H462" s="58"/>
      <c r="I462" s="58"/>
      <c r="J462" s="58"/>
      <c r="K462" s="58"/>
      <c r="L462" s="58"/>
      <c r="M462" s="58"/>
      <c r="N462" s="58"/>
      <c r="O462" s="58"/>
      <c r="P462" s="58"/>
      <c r="Q462" s="58"/>
      <c r="R462" s="58"/>
      <c r="S462" s="58"/>
      <c r="T462" s="58"/>
      <c r="U462" s="58"/>
      <c r="V462" s="58"/>
      <c r="W462" s="58"/>
      <c r="X462" s="58"/>
      <c r="Y462" s="58"/>
      <c r="Z462" s="58"/>
    </row>
    <row r="463" spans="1:26" ht="16.5" customHeight="1">
      <c r="A463" s="59"/>
      <c r="B463" s="60"/>
      <c r="C463" s="60"/>
      <c r="D463" s="60"/>
      <c r="E463" s="60"/>
      <c r="F463" s="58"/>
      <c r="G463" s="58"/>
      <c r="H463" s="58"/>
      <c r="I463" s="58"/>
      <c r="J463" s="58"/>
      <c r="K463" s="58"/>
      <c r="L463" s="58"/>
      <c r="M463" s="58"/>
      <c r="N463" s="58"/>
      <c r="O463" s="58"/>
      <c r="P463" s="58"/>
      <c r="Q463" s="58"/>
      <c r="R463" s="58"/>
      <c r="S463" s="58"/>
      <c r="T463" s="58"/>
      <c r="U463" s="58"/>
      <c r="V463" s="58"/>
      <c r="W463" s="58"/>
      <c r="X463" s="58"/>
      <c r="Y463" s="58"/>
      <c r="Z463" s="58"/>
    </row>
    <row r="464" spans="1:26" ht="16.5" customHeight="1">
      <c r="A464" s="59"/>
      <c r="B464" s="60"/>
      <c r="C464" s="60"/>
      <c r="D464" s="60"/>
      <c r="E464" s="60"/>
      <c r="F464" s="58"/>
      <c r="G464" s="58"/>
      <c r="H464" s="58"/>
      <c r="I464" s="58"/>
      <c r="J464" s="58"/>
      <c r="K464" s="58"/>
      <c r="L464" s="58"/>
      <c r="M464" s="58"/>
      <c r="N464" s="58"/>
      <c r="O464" s="58"/>
      <c r="P464" s="58"/>
      <c r="Q464" s="58"/>
      <c r="R464" s="58"/>
      <c r="S464" s="58"/>
      <c r="T464" s="58"/>
      <c r="U464" s="58"/>
      <c r="V464" s="58"/>
      <c r="W464" s="58"/>
      <c r="X464" s="58"/>
      <c r="Y464" s="58"/>
      <c r="Z464" s="58"/>
    </row>
    <row r="465" spans="1:26" ht="16.5" customHeight="1">
      <c r="A465" s="59"/>
      <c r="B465" s="60"/>
      <c r="C465" s="60"/>
      <c r="D465" s="60"/>
      <c r="E465" s="60"/>
      <c r="F465" s="58"/>
      <c r="G465" s="58"/>
      <c r="H465" s="58"/>
      <c r="I465" s="58"/>
      <c r="J465" s="58"/>
      <c r="K465" s="58"/>
      <c r="L465" s="58"/>
      <c r="M465" s="58"/>
      <c r="N465" s="58"/>
      <c r="O465" s="58"/>
      <c r="P465" s="58"/>
      <c r="Q465" s="58"/>
      <c r="R465" s="58"/>
      <c r="S465" s="58"/>
      <c r="T465" s="58"/>
      <c r="U465" s="58"/>
      <c r="V465" s="58"/>
      <c r="W465" s="58"/>
      <c r="X465" s="58"/>
      <c r="Y465" s="58"/>
      <c r="Z465" s="58"/>
    </row>
    <row r="466" spans="1:26" ht="16.5" customHeight="1">
      <c r="A466" s="59"/>
      <c r="B466" s="60"/>
      <c r="C466" s="60"/>
      <c r="D466" s="60"/>
      <c r="E466" s="60"/>
      <c r="F466" s="58"/>
      <c r="G466" s="58"/>
      <c r="H466" s="58"/>
      <c r="I466" s="58"/>
      <c r="J466" s="58"/>
      <c r="K466" s="58"/>
      <c r="L466" s="58"/>
      <c r="M466" s="58"/>
      <c r="N466" s="58"/>
      <c r="O466" s="58"/>
      <c r="P466" s="58"/>
      <c r="Q466" s="58"/>
      <c r="R466" s="58"/>
      <c r="S466" s="58"/>
      <c r="T466" s="58"/>
      <c r="U466" s="58"/>
      <c r="V466" s="58"/>
      <c r="W466" s="58"/>
      <c r="X466" s="58"/>
      <c r="Y466" s="58"/>
      <c r="Z466" s="58"/>
    </row>
    <row r="467" spans="1:26" ht="16.5" customHeight="1">
      <c r="A467" s="59"/>
      <c r="B467" s="60"/>
      <c r="C467" s="60"/>
      <c r="D467" s="60"/>
      <c r="E467" s="60"/>
      <c r="F467" s="58"/>
      <c r="G467" s="58"/>
      <c r="H467" s="58"/>
      <c r="I467" s="58"/>
      <c r="J467" s="58"/>
      <c r="K467" s="58"/>
      <c r="L467" s="58"/>
      <c r="M467" s="58"/>
      <c r="N467" s="58"/>
      <c r="O467" s="58"/>
      <c r="P467" s="58"/>
      <c r="Q467" s="58"/>
      <c r="R467" s="58"/>
      <c r="S467" s="58"/>
      <c r="T467" s="58"/>
      <c r="U467" s="58"/>
      <c r="V467" s="58"/>
      <c r="W467" s="58"/>
      <c r="X467" s="58"/>
      <c r="Y467" s="58"/>
      <c r="Z467" s="58"/>
    </row>
    <row r="468" spans="1:26" ht="16.5" customHeight="1">
      <c r="A468" s="59"/>
      <c r="B468" s="60"/>
      <c r="C468" s="60"/>
      <c r="D468" s="60"/>
      <c r="E468" s="60"/>
      <c r="F468" s="58"/>
      <c r="G468" s="58"/>
      <c r="H468" s="58"/>
      <c r="I468" s="58"/>
      <c r="J468" s="58"/>
      <c r="K468" s="58"/>
      <c r="L468" s="58"/>
      <c r="M468" s="58"/>
      <c r="N468" s="58"/>
      <c r="O468" s="58"/>
      <c r="P468" s="58"/>
      <c r="Q468" s="58"/>
      <c r="R468" s="58"/>
      <c r="S468" s="58"/>
      <c r="T468" s="58"/>
      <c r="U468" s="58"/>
      <c r="V468" s="58"/>
      <c r="W468" s="58"/>
      <c r="X468" s="58"/>
      <c r="Y468" s="58"/>
      <c r="Z468" s="58"/>
    </row>
    <row r="469" spans="1:26" ht="16.5" customHeight="1">
      <c r="A469" s="59"/>
      <c r="B469" s="60"/>
      <c r="C469" s="60"/>
      <c r="D469" s="60"/>
      <c r="E469" s="60"/>
      <c r="F469" s="58"/>
      <c r="G469" s="58"/>
      <c r="H469" s="58"/>
      <c r="I469" s="58"/>
      <c r="J469" s="58"/>
      <c r="K469" s="58"/>
      <c r="L469" s="58"/>
      <c r="M469" s="58"/>
      <c r="N469" s="58"/>
      <c r="O469" s="58"/>
      <c r="P469" s="58"/>
      <c r="Q469" s="58"/>
      <c r="R469" s="58"/>
      <c r="S469" s="58"/>
      <c r="T469" s="58"/>
      <c r="U469" s="58"/>
      <c r="V469" s="58"/>
      <c r="W469" s="58"/>
      <c r="X469" s="58"/>
      <c r="Y469" s="58"/>
      <c r="Z469" s="58"/>
    </row>
    <row r="470" spans="1:26" ht="16.5" customHeight="1">
      <c r="A470" s="59"/>
      <c r="B470" s="60"/>
      <c r="C470" s="60"/>
      <c r="D470" s="60"/>
      <c r="E470" s="60"/>
      <c r="F470" s="58"/>
      <c r="G470" s="58"/>
      <c r="H470" s="58"/>
      <c r="I470" s="58"/>
      <c r="J470" s="58"/>
      <c r="K470" s="58"/>
      <c r="L470" s="58"/>
      <c r="M470" s="58"/>
      <c r="N470" s="58"/>
      <c r="O470" s="58"/>
      <c r="P470" s="58"/>
      <c r="Q470" s="58"/>
      <c r="R470" s="58"/>
      <c r="S470" s="58"/>
      <c r="T470" s="58"/>
      <c r="U470" s="58"/>
      <c r="V470" s="58"/>
      <c r="W470" s="58"/>
      <c r="X470" s="58"/>
      <c r="Y470" s="58"/>
      <c r="Z470" s="58"/>
    </row>
    <row r="471" spans="1:26" ht="16.5" customHeight="1">
      <c r="A471" s="59"/>
      <c r="B471" s="60"/>
      <c r="C471" s="60"/>
      <c r="D471" s="60"/>
      <c r="E471" s="60"/>
      <c r="F471" s="58"/>
      <c r="G471" s="58"/>
      <c r="H471" s="58"/>
      <c r="I471" s="58"/>
      <c r="J471" s="58"/>
      <c r="K471" s="58"/>
      <c r="L471" s="58"/>
      <c r="M471" s="58"/>
      <c r="N471" s="58"/>
      <c r="O471" s="58"/>
      <c r="P471" s="58"/>
      <c r="Q471" s="58"/>
      <c r="R471" s="58"/>
      <c r="S471" s="58"/>
      <c r="T471" s="58"/>
      <c r="U471" s="58"/>
      <c r="V471" s="58"/>
      <c r="W471" s="58"/>
      <c r="X471" s="58"/>
      <c r="Y471" s="58"/>
      <c r="Z471" s="58"/>
    </row>
    <row r="472" spans="1:26" ht="16.5" customHeight="1">
      <c r="A472" s="59"/>
      <c r="B472" s="60"/>
      <c r="C472" s="60"/>
      <c r="D472" s="60"/>
      <c r="E472" s="60"/>
      <c r="F472" s="58"/>
      <c r="G472" s="58"/>
      <c r="H472" s="58"/>
      <c r="I472" s="58"/>
      <c r="J472" s="58"/>
      <c r="K472" s="58"/>
      <c r="L472" s="58"/>
      <c r="M472" s="58"/>
      <c r="N472" s="58"/>
      <c r="O472" s="58"/>
      <c r="P472" s="58"/>
      <c r="Q472" s="58"/>
      <c r="R472" s="58"/>
      <c r="S472" s="58"/>
      <c r="T472" s="58"/>
      <c r="U472" s="58"/>
      <c r="V472" s="58"/>
      <c r="W472" s="58"/>
      <c r="X472" s="58"/>
      <c r="Y472" s="58"/>
      <c r="Z472" s="58"/>
    </row>
    <row r="473" spans="1:26" ht="16.5" customHeight="1">
      <c r="A473" s="59"/>
      <c r="B473" s="60"/>
      <c r="C473" s="60"/>
      <c r="D473" s="60"/>
      <c r="E473" s="60"/>
      <c r="F473" s="58"/>
      <c r="G473" s="58"/>
      <c r="H473" s="58"/>
      <c r="I473" s="58"/>
      <c r="J473" s="58"/>
      <c r="K473" s="58"/>
      <c r="L473" s="58"/>
      <c r="M473" s="58"/>
      <c r="N473" s="58"/>
      <c r="O473" s="58"/>
      <c r="P473" s="58"/>
      <c r="Q473" s="58"/>
      <c r="R473" s="58"/>
      <c r="S473" s="58"/>
      <c r="T473" s="58"/>
      <c r="U473" s="58"/>
      <c r="V473" s="58"/>
      <c r="W473" s="58"/>
      <c r="X473" s="58"/>
      <c r="Y473" s="58"/>
      <c r="Z473" s="58"/>
    </row>
    <row r="474" spans="1:26" ht="16.5" customHeight="1">
      <c r="A474" s="59"/>
      <c r="B474" s="60"/>
      <c r="C474" s="60"/>
      <c r="D474" s="60"/>
      <c r="E474" s="60"/>
      <c r="F474" s="58"/>
      <c r="G474" s="58"/>
      <c r="H474" s="58"/>
      <c r="I474" s="58"/>
      <c r="J474" s="58"/>
      <c r="K474" s="58"/>
      <c r="L474" s="58"/>
      <c r="M474" s="58"/>
      <c r="N474" s="58"/>
      <c r="O474" s="58"/>
      <c r="P474" s="58"/>
      <c r="Q474" s="58"/>
      <c r="R474" s="58"/>
      <c r="S474" s="58"/>
      <c r="T474" s="58"/>
      <c r="U474" s="58"/>
      <c r="V474" s="58"/>
      <c r="W474" s="58"/>
      <c r="X474" s="58"/>
      <c r="Y474" s="58"/>
      <c r="Z474" s="58"/>
    </row>
    <row r="475" spans="1:26" ht="16.5" customHeight="1">
      <c r="A475" s="59"/>
      <c r="B475" s="60"/>
      <c r="C475" s="60"/>
      <c r="D475" s="60"/>
      <c r="E475" s="60"/>
      <c r="F475" s="58"/>
      <c r="G475" s="58"/>
      <c r="H475" s="58"/>
      <c r="I475" s="58"/>
      <c r="J475" s="58"/>
      <c r="K475" s="58"/>
      <c r="L475" s="58"/>
      <c r="M475" s="58"/>
      <c r="N475" s="58"/>
      <c r="O475" s="58"/>
      <c r="P475" s="58"/>
      <c r="Q475" s="58"/>
      <c r="R475" s="58"/>
      <c r="S475" s="58"/>
      <c r="T475" s="58"/>
      <c r="U475" s="58"/>
      <c r="V475" s="58"/>
      <c r="W475" s="58"/>
      <c r="X475" s="58"/>
      <c r="Y475" s="58"/>
      <c r="Z475" s="58"/>
    </row>
    <row r="476" spans="1:26" ht="16.5" customHeight="1">
      <c r="A476" s="59"/>
      <c r="B476" s="60"/>
      <c r="C476" s="60"/>
      <c r="D476" s="60"/>
      <c r="E476" s="60"/>
      <c r="F476" s="58"/>
      <c r="G476" s="58"/>
      <c r="H476" s="58"/>
      <c r="I476" s="58"/>
      <c r="J476" s="58"/>
      <c r="K476" s="58"/>
      <c r="L476" s="58"/>
      <c r="M476" s="58"/>
      <c r="N476" s="58"/>
      <c r="O476" s="58"/>
      <c r="P476" s="58"/>
      <c r="Q476" s="58"/>
      <c r="R476" s="58"/>
      <c r="S476" s="58"/>
      <c r="T476" s="58"/>
      <c r="U476" s="58"/>
      <c r="V476" s="58"/>
      <c r="W476" s="58"/>
      <c r="X476" s="58"/>
      <c r="Y476" s="58"/>
      <c r="Z476" s="58"/>
    </row>
    <row r="477" spans="1:26" ht="16.5" customHeight="1">
      <c r="A477" s="59"/>
      <c r="B477" s="60"/>
      <c r="C477" s="60"/>
      <c r="D477" s="60"/>
      <c r="E477" s="60"/>
      <c r="F477" s="58"/>
      <c r="G477" s="58"/>
      <c r="H477" s="58"/>
      <c r="I477" s="58"/>
      <c r="J477" s="58"/>
      <c r="K477" s="58"/>
      <c r="L477" s="58"/>
      <c r="M477" s="58"/>
      <c r="N477" s="58"/>
      <c r="O477" s="58"/>
      <c r="P477" s="58"/>
      <c r="Q477" s="58"/>
      <c r="R477" s="58"/>
      <c r="S477" s="58"/>
      <c r="T477" s="58"/>
      <c r="U477" s="58"/>
      <c r="V477" s="58"/>
      <c r="W477" s="58"/>
      <c r="X477" s="58"/>
      <c r="Y477" s="58"/>
      <c r="Z477" s="58"/>
    </row>
    <row r="478" spans="1:26" ht="16.5" customHeight="1">
      <c r="A478" s="59"/>
      <c r="B478" s="60"/>
      <c r="C478" s="60"/>
      <c r="D478" s="60"/>
      <c r="E478" s="60"/>
      <c r="F478" s="58"/>
      <c r="G478" s="58"/>
      <c r="H478" s="58"/>
      <c r="I478" s="58"/>
      <c r="J478" s="58"/>
      <c r="K478" s="58"/>
      <c r="L478" s="58"/>
      <c r="M478" s="58"/>
      <c r="N478" s="58"/>
      <c r="O478" s="58"/>
      <c r="P478" s="58"/>
      <c r="Q478" s="58"/>
      <c r="R478" s="58"/>
      <c r="S478" s="58"/>
      <c r="T478" s="58"/>
      <c r="U478" s="58"/>
      <c r="V478" s="58"/>
      <c r="W478" s="58"/>
      <c r="X478" s="58"/>
      <c r="Y478" s="58"/>
      <c r="Z478" s="58"/>
    </row>
    <row r="479" spans="1:26" ht="16.5" customHeight="1">
      <c r="A479" s="59"/>
      <c r="B479" s="60"/>
      <c r="C479" s="60"/>
      <c r="D479" s="60"/>
      <c r="E479" s="60"/>
      <c r="F479" s="58"/>
      <c r="G479" s="58"/>
      <c r="H479" s="58"/>
      <c r="I479" s="58"/>
      <c r="J479" s="58"/>
      <c r="K479" s="58"/>
      <c r="L479" s="58"/>
      <c r="M479" s="58"/>
      <c r="N479" s="58"/>
      <c r="O479" s="58"/>
      <c r="P479" s="58"/>
      <c r="Q479" s="58"/>
      <c r="R479" s="58"/>
      <c r="S479" s="58"/>
      <c r="T479" s="58"/>
      <c r="U479" s="58"/>
      <c r="V479" s="58"/>
      <c r="W479" s="58"/>
      <c r="X479" s="58"/>
      <c r="Y479" s="58"/>
      <c r="Z479" s="58"/>
    </row>
    <row r="480" spans="1:26" ht="16.5" customHeight="1">
      <c r="A480" s="59"/>
      <c r="B480" s="60"/>
      <c r="C480" s="60"/>
      <c r="D480" s="60"/>
      <c r="E480" s="60"/>
      <c r="F480" s="58"/>
      <c r="G480" s="58"/>
      <c r="H480" s="58"/>
      <c r="I480" s="58"/>
      <c r="J480" s="58"/>
      <c r="K480" s="58"/>
      <c r="L480" s="58"/>
      <c r="M480" s="58"/>
      <c r="N480" s="58"/>
      <c r="O480" s="58"/>
      <c r="P480" s="58"/>
      <c r="Q480" s="58"/>
      <c r="R480" s="58"/>
      <c r="S480" s="58"/>
      <c r="T480" s="58"/>
      <c r="U480" s="58"/>
      <c r="V480" s="58"/>
      <c r="W480" s="58"/>
      <c r="X480" s="58"/>
      <c r="Y480" s="58"/>
      <c r="Z480" s="58"/>
    </row>
    <row r="481" spans="1:26" ht="16.5" customHeight="1">
      <c r="A481" s="59"/>
      <c r="B481" s="60"/>
      <c r="C481" s="60"/>
      <c r="D481" s="60"/>
      <c r="E481" s="60"/>
      <c r="F481" s="58"/>
      <c r="G481" s="58"/>
      <c r="H481" s="58"/>
      <c r="I481" s="58"/>
      <c r="J481" s="58"/>
      <c r="K481" s="58"/>
      <c r="L481" s="58"/>
      <c r="M481" s="58"/>
      <c r="N481" s="58"/>
      <c r="O481" s="58"/>
      <c r="P481" s="58"/>
      <c r="Q481" s="58"/>
      <c r="R481" s="58"/>
      <c r="S481" s="58"/>
      <c r="T481" s="58"/>
      <c r="U481" s="58"/>
      <c r="V481" s="58"/>
      <c r="W481" s="58"/>
      <c r="X481" s="58"/>
      <c r="Y481" s="58"/>
      <c r="Z481" s="58"/>
    </row>
    <row r="482" spans="1:26" ht="16.5" customHeight="1">
      <c r="A482" s="59"/>
      <c r="B482" s="60"/>
      <c r="C482" s="60"/>
      <c r="D482" s="60"/>
      <c r="E482" s="60"/>
      <c r="F482" s="58"/>
      <c r="G482" s="58"/>
      <c r="H482" s="58"/>
      <c r="I482" s="58"/>
      <c r="J482" s="58"/>
      <c r="K482" s="58"/>
      <c r="L482" s="58"/>
      <c r="M482" s="58"/>
      <c r="N482" s="58"/>
      <c r="O482" s="58"/>
      <c r="P482" s="58"/>
      <c r="Q482" s="58"/>
      <c r="R482" s="58"/>
      <c r="S482" s="58"/>
      <c r="T482" s="58"/>
      <c r="U482" s="58"/>
      <c r="V482" s="58"/>
      <c r="W482" s="58"/>
      <c r="X482" s="58"/>
      <c r="Y482" s="58"/>
      <c r="Z482" s="58"/>
    </row>
    <row r="483" spans="1:26" ht="16.5" customHeight="1">
      <c r="A483" s="59"/>
      <c r="B483" s="60"/>
      <c r="C483" s="60"/>
      <c r="D483" s="60"/>
      <c r="E483" s="60"/>
      <c r="F483" s="58"/>
      <c r="G483" s="58"/>
      <c r="H483" s="58"/>
      <c r="I483" s="58"/>
      <c r="J483" s="58"/>
      <c r="K483" s="58"/>
      <c r="L483" s="58"/>
      <c r="M483" s="58"/>
      <c r="N483" s="58"/>
      <c r="O483" s="58"/>
      <c r="P483" s="58"/>
      <c r="Q483" s="58"/>
      <c r="R483" s="58"/>
      <c r="S483" s="58"/>
      <c r="T483" s="58"/>
      <c r="U483" s="58"/>
      <c r="V483" s="58"/>
      <c r="W483" s="58"/>
      <c r="X483" s="58"/>
      <c r="Y483" s="58"/>
      <c r="Z483" s="58"/>
    </row>
    <row r="484" spans="1:26" ht="16.5" customHeight="1">
      <c r="A484" s="59"/>
      <c r="B484" s="60"/>
      <c r="C484" s="60"/>
      <c r="D484" s="60"/>
      <c r="E484" s="60"/>
      <c r="F484" s="58"/>
      <c r="G484" s="58"/>
      <c r="H484" s="58"/>
      <c r="I484" s="58"/>
      <c r="J484" s="58"/>
      <c r="K484" s="58"/>
      <c r="L484" s="58"/>
      <c r="M484" s="58"/>
      <c r="N484" s="58"/>
      <c r="O484" s="58"/>
      <c r="P484" s="58"/>
      <c r="Q484" s="58"/>
      <c r="R484" s="58"/>
      <c r="S484" s="58"/>
      <c r="T484" s="58"/>
      <c r="U484" s="58"/>
      <c r="V484" s="58"/>
      <c r="W484" s="58"/>
      <c r="X484" s="58"/>
      <c r="Y484" s="58"/>
      <c r="Z484" s="58"/>
    </row>
    <row r="485" spans="1:26" ht="16.5" customHeight="1">
      <c r="A485" s="59"/>
      <c r="B485" s="60"/>
      <c r="C485" s="60"/>
      <c r="D485" s="60"/>
      <c r="E485" s="60"/>
      <c r="F485" s="58"/>
      <c r="G485" s="58"/>
      <c r="H485" s="58"/>
      <c r="I485" s="58"/>
      <c r="J485" s="58"/>
      <c r="K485" s="58"/>
      <c r="L485" s="58"/>
      <c r="M485" s="58"/>
      <c r="N485" s="58"/>
      <c r="O485" s="58"/>
      <c r="P485" s="58"/>
      <c r="Q485" s="58"/>
      <c r="R485" s="58"/>
      <c r="S485" s="58"/>
      <c r="T485" s="58"/>
      <c r="U485" s="58"/>
      <c r="V485" s="58"/>
      <c r="W485" s="58"/>
      <c r="X485" s="58"/>
      <c r="Y485" s="58"/>
      <c r="Z485" s="58"/>
    </row>
    <row r="486" spans="1:26" ht="16.5" customHeight="1">
      <c r="A486" s="59"/>
      <c r="B486" s="60"/>
      <c r="C486" s="60"/>
      <c r="D486" s="60"/>
      <c r="E486" s="60"/>
      <c r="F486" s="58"/>
      <c r="G486" s="58"/>
      <c r="H486" s="58"/>
      <c r="I486" s="58"/>
      <c r="J486" s="58"/>
      <c r="K486" s="58"/>
      <c r="L486" s="58"/>
      <c r="M486" s="58"/>
      <c r="N486" s="58"/>
      <c r="O486" s="58"/>
      <c r="P486" s="58"/>
      <c r="Q486" s="58"/>
      <c r="R486" s="58"/>
      <c r="S486" s="58"/>
      <c r="T486" s="58"/>
      <c r="U486" s="58"/>
      <c r="V486" s="58"/>
      <c r="W486" s="58"/>
      <c r="X486" s="58"/>
      <c r="Y486" s="58"/>
      <c r="Z486" s="58"/>
    </row>
    <row r="487" spans="1:26" ht="16.5" customHeight="1">
      <c r="A487" s="59"/>
      <c r="B487" s="60"/>
      <c r="C487" s="60"/>
      <c r="D487" s="60"/>
      <c r="E487" s="60"/>
      <c r="F487" s="58"/>
      <c r="G487" s="58"/>
      <c r="H487" s="58"/>
      <c r="I487" s="58"/>
      <c r="J487" s="58"/>
      <c r="K487" s="58"/>
      <c r="L487" s="58"/>
      <c r="M487" s="58"/>
      <c r="N487" s="58"/>
      <c r="O487" s="58"/>
      <c r="P487" s="58"/>
      <c r="Q487" s="58"/>
      <c r="R487" s="58"/>
      <c r="S487" s="58"/>
      <c r="T487" s="58"/>
      <c r="U487" s="58"/>
      <c r="V487" s="58"/>
      <c r="W487" s="58"/>
      <c r="X487" s="58"/>
      <c r="Y487" s="58"/>
      <c r="Z487" s="58"/>
    </row>
    <row r="488" spans="1:26" ht="16.5" customHeight="1">
      <c r="A488" s="59"/>
      <c r="B488" s="60"/>
      <c r="C488" s="60"/>
      <c r="D488" s="60"/>
      <c r="E488" s="60"/>
      <c r="F488" s="58"/>
      <c r="G488" s="58"/>
      <c r="H488" s="58"/>
      <c r="I488" s="58"/>
      <c r="J488" s="58"/>
      <c r="K488" s="58"/>
      <c r="L488" s="58"/>
      <c r="M488" s="58"/>
      <c r="N488" s="58"/>
      <c r="O488" s="58"/>
      <c r="P488" s="58"/>
      <c r="Q488" s="58"/>
      <c r="R488" s="58"/>
      <c r="S488" s="58"/>
      <c r="T488" s="58"/>
      <c r="U488" s="58"/>
      <c r="V488" s="58"/>
      <c r="W488" s="58"/>
      <c r="X488" s="58"/>
      <c r="Y488" s="58"/>
      <c r="Z488" s="58"/>
    </row>
    <row r="489" spans="1:26" ht="16.5" customHeight="1">
      <c r="A489" s="59"/>
      <c r="B489" s="60"/>
      <c r="C489" s="60"/>
      <c r="D489" s="60"/>
      <c r="E489" s="60"/>
      <c r="F489" s="58"/>
      <c r="G489" s="58"/>
      <c r="H489" s="58"/>
      <c r="I489" s="58"/>
      <c r="J489" s="58"/>
      <c r="K489" s="58"/>
      <c r="L489" s="58"/>
      <c r="M489" s="58"/>
      <c r="N489" s="58"/>
      <c r="O489" s="58"/>
      <c r="P489" s="58"/>
      <c r="Q489" s="58"/>
      <c r="R489" s="58"/>
      <c r="S489" s="58"/>
      <c r="T489" s="58"/>
      <c r="U489" s="58"/>
      <c r="V489" s="58"/>
      <c r="W489" s="58"/>
      <c r="X489" s="58"/>
      <c r="Y489" s="58"/>
      <c r="Z489" s="58"/>
    </row>
    <row r="490" spans="1:26" ht="16.5" customHeight="1">
      <c r="A490" s="59"/>
      <c r="B490" s="60"/>
      <c r="C490" s="60"/>
      <c r="D490" s="60"/>
      <c r="E490" s="60"/>
      <c r="F490" s="58"/>
      <c r="G490" s="58"/>
      <c r="H490" s="58"/>
      <c r="I490" s="58"/>
      <c r="J490" s="58"/>
      <c r="K490" s="58"/>
      <c r="L490" s="58"/>
      <c r="M490" s="58"/>
      <c r="N490" s="58"/>
      <c r="O490" s="58"/>
      <c r="P490" s="58"/>
      <c r="Q490" s="58"/>
      <c r="R490" s="58"/>
      <c r="S490" s="58"/>
      <c r="T490" s="58"/>
      <c r="U490" s="58"/>
      <c r="V490" s="58"/>
      <c r="W490" s="58"/>
      <c r="X490" s="58"/>
      <c r="Y490" s="58"/>
      <c r="Z490" s="58"/>
    </row>
    <row r="491" spans="1:26" ht="16.5" customHeight="1">
      <c r="A491" s="59"/>
      <c r="B491" s="60"/>
      <c r="C491" s="60"/>
      <c r="D491" s="60"/>
      <c r="E491" s="60"/>
      <c r="F491" s="58"/>
      <c r="G491" s="58"/>
      <c r="H491" s="58"/>
      <c r="I491" s="58"/>
      <c r="J491" s="58"/>
      <c r="K491" s="58"/>
      <c r="L491" s="58"/>
      <c r="M491" s="58"/>
      <c r="N491" s="58"/>
      <c r="O491" s="58"/>
      <c r="P491" s="58"/>
      <c r="Q491" s="58"/>
      <c r="R491" s="58"/>
      <c r="S491" s="58"/>
      <c r="T491" s="58"/>
      <c r="U491" s="58"/>
      <c r="V491" s="58"/>
      <c r="W491" s="58"/>
      <c r="X491" s="58"/>
      <c r="Y491" s="58"/>
      <c r="Z491" s="58"/>
    </row>
    <row r="492" spans="1:26" ht="16.5" customHeight="1">
      <c r="A492" s="59"/>
      <c r="B492" s="60"/>
      <c r="C492" s="60"/>
      <c r="D492" s="60"/>
      <c r="E492" s="60"/>
      <c r="F492" s="58"/>
      <c r="G492" s="58"/>
      <c r="H492" s="58"/>
      <c r="I492" s="58"/>
      <c r="J492" s="58"/>
      <c r="K492" s="58"/>
      <c r="L492" s="58"/>
      <c r="M492" s="58"/>
      <c r="N492" s="58"/>
      <c r="O492" s="58"/>
      <c r="P492" s="58"/>
      <c r="Q492" s="58"/>
      <c r="R492" s="58"/>
      <c r="S492" s="58"/>
      <c r="T492" s="58"/>
      <c r="U492" s="58"/>
      <c r="V492" s="58"/>
      <c r="W492" s="58"/>
      <c r="X492" s="58"/>
      <c r="Y492" s="58"/>
      <c r="Z492" s="58"/>
    </row>
    <row r="493" spans="1:26" ht="16.5" customHeight="1">
      <c r="A493" s="59"/>
      <c r="B493" s="60"/>
      <c r="C493" s="60"/>
      <c r="D493" s="60"/>
      <c r="E493" s="60"/>
      <c r="F493" s="58"/>
      <c r="G493" s="58"/>
      <c r="H493" s="58"/>
      <c r="I493" s="58"/>
      <c r="J493" s="58"/>
      <c r="K493" s="58"/>
      <c r="L493" s="58"/>
      <c r="M493" s="58"/>
      <c r="N493" s="58"/>
      <c r="O493" s="58"/>
      <c r="P493" s="58"/>
      <c r="Q493" s="58"/>
      <c r="R493" s="58"/>
      <c r="S493" s="58"/>
      <c r="T493" s="58"/>
      <c r="U493" s="58"/>
      <c r="V493" s="58"/>
      <c r="W493" s="58"/>
      <c r="X493" s="58"/>
      <c r="Y493" s="58"/>
      <c r="Z493" s="58"/>
    </row>
    <row r="494" spans="1:26" ht="16.5" customHeight="1">
      <c r="A494" s="59"/>
      <c r="B494" s="60"/>
      <c r="C494" s="60"/>
      <c r="D494" s="60"/>
      <c r="E494" s="60"/>
      <c r="F494" s="58"/>
      <c r="G494" s="58"/>
      <c r="H494" s="58"/>
      <c r="I494" s="58"/>
      <c r="J494" s="58"/>
      <c r="K494" s="58"/>
      <c r="L494" s="58"/>
      <c r="M494" s="58"/>
      <c r="N494" s="58"/>
      <c r="O494" s="58"/>
      <c r="P494" s="58"/>
      <c r="Q494" s="58"/>
      <c r="R494" s="58"/>
      <c r="S494" s="58"/>
      <c r="T494" s="58"/>
      <c r="U494" s="58"/>
      <c r="V494" s="58"/>
      <c r="W494" s="58"/>
      <c r="X494" s="58"/>
      <c r="Y494" s="58"/>
      <c r="Z494" s="58"/>
    </row>
    <row r="495" spans="1:26" ht="16.5" customHeight="1">
      <c r="A495" s="59"/>
      <c r="B495" s="60"/>
      <c r="C495" s="60"/>
      <c r="D495" s="60"/>
      <c r="E495" s="60"/>
      <c r="F495" s="58"/>
      <c r="G495" s="58"/>
      <c r="H495" s="58"/>
      <c r="I495" s="58"/>
      <c r="J495" s="58"/>
      <c r="K495" s="58"/>
      <c r="L495" s="58"/>
      <c r="M495" s="58"/>
      <c r="N495" s="58"/>
      <c r="O495" s="58"/>
      <c r="P495" s="58"/>
      <c r="Q495" s="58"/>
      <c r="R495" s="58"/>
      <c r="S495" s="58"/>
      <c r="T495" s="58"/>
      <c r="U495" s="58"/>
      <c r="V495" s="58"/>
      <c r="W495" s="58"/>
      <c r="X495" s="58"/>
      <c r="Y495" s="58"/>
      <c r="Z495" s="58"/>
    </row>
    <row r="496" spans="1:26" ht="16.5" customHeight="1">
      <c r="A496" s="59"/>
      <c r="B496" s="60"/>
      <c r="C496" s="60"/>
      <c r="D496" s="60"/>
      <c r="E496" s="60"/>
      <c r="F496" s="58"/>
      <c r="G496" s="58"/>
      <c r="H496" s="58"/>
      <c r="I496" s="58"/>
      <c r="J496" s="58"/>
      <c r="K496" s="58"/>
      <c r="L496" s="58"/>
      <c r="M496" s="58"/>
      <c r="N496" s="58"/>
      <c r="O496" s="58"/>
      <c r="P496" s="58"/>
      <c r="Q496" s="58"/>
      <c r="R496" s="58"/>
      <c r="S496" s="58"/>
      <c r="T496" s="58"/>
      <c r="U496" s="58"/>
      <c r="V496" s="58"/>
      <c r="W496" s="58"/>
      <c r="X496" s="58"/>
      <c r="Y496" s="58"/>
      <c r="Z496" s="58"/>
    </row>
    <row r="497" spans="1:26" ht="16.5" customHeight="1">
      <c r="A497" s="59"/>
      <c r="B497" s="60"/>
      <c r="C497" s="60"/>
      <c r="D497" s="60"/>
      <c r="E497" s="60"/>
      <c r="F497" s="58"/>
      <c r="G497" s="58"/>
      <c r="H497" s="58"/>
      <c r="I497" s="58"/>
      <c r="J497" s="58"/>
      <c r="K497" s="58"/>
      <c r="L497" s="58"/>
      <c r="M497" s="58"/>
      <c r="N497" s="58"/>
      <c r="O497" s="58"/>
      <c r="P497" s="58"/>
      <c r="Q497" s="58"/>
      <c r="R497" s="58"/>
      <c r="S497" s="58"/>
      <c r="T497" s="58"/>
      <c r="U497" s="58"/>
      <c r="V497" s="58"/>
      <c r="W497" s="58"/>
      <c r="X497" s="58"/>
      <c r="Y497" s="58"/>
      <c r="Z497" s="58"/>
    </row>
    <row r="498" spans="1:26" ht="16.5" customHeight="1">
      <c r="A498" s="59"/>
      <c r="B498" s="60"/>
      <c r="C498" s="60"/>
      <c r="D498" s="60"/>
      <c r="E498" s="60"/>
      <c r="F498" s="58"/>
      <c r="G498" s="58"/>
      <c r="H498" s="58"/>
      <c r="I498" s="58"/>
      <c r="J498" s="58"/>
      <c r="K498" s="58"/>
      <c r="L498" s="58"/>
      <c r="M498" s="58"/>
      <c r="N498" s="58"/>
      <c r="O498" s="58"/>
      <c r="P498" s="58"/>
      <c r="Q498" s="58"/>
      <c r="R498" s="58"/>
      <c r="S498" s="58"/>
      <c r="T498" s="58"/>
      <c r="U498" s="58"/>
      <c r="V498" s="58"/>
      <c r="W498" s="58"/>
      <c r="X498" s="58"/>
      <c r="Y498" s="58"/>
      <c r="Z498" s="58"/>
    </row>
    <row r="499" spans="1:26" ht="16.5" customHeight="1">
      <c r="A499" s="59"/>
      <c r="B499" s="60"/>
      <c r="C499" s="60"/>
      <c r="D499" s="60"/>
      <c r="E499" s="60"/>
      <c r="F499" s="58"/>
      <c r="G499" s="58"/>
      <c r="H499" s="58"/>
      <c r="I499" s="58"/>
      <c r="J499" s="58"/>
      <c r="K499" s="58"/>
      <c r="L499" s="58"/>
      <c r="M499" s="58"/>
      <c r="N499" s="58"/>
      <c r="O499" s="58"/>
      <c r="P499" s="58"/>
      <c r="Q499" s="58"/>
      <c r="R499" s="58"/>
      <c r="S499" s="58"/>
      <c r="T499" s="58"/>
      <c r="U499" s="58"/>
      <c r="V499" s="58"/>
      <c r="W499" s="58"/>
      <c r="X499" s="58"/>
      <c r="Y499" s="58"/>
      <c r="Z499" s="58"/>
    </row>
    <row r="500" spans="1:26" ht="16.5" customHeight="1">
      <c r="A500" s="59"/>
      <c r="B500" s="60"/>
      <c r="C500" s="60"/>
      <c r="D500" s="60"/>
      <c r="E500" s="60"/>
      <c r="F500" s="58"/>
      <c r="G500" s="58"/>
      <c r="H500" s="58"/>
      <c r="I500" s="58"/>
      <c r="J500" s="58"/>
      <c r="K500" s="58"/>
      <c r="L500" s="58"/>
      <c r="M500" s="58"/>
      <c r="N500" s="58"/>
      <c r="O500" s="58"/>
      <c r="P500" s="58"/>
      <c r="Q500" s="58"/>
      <c r="R500" s="58"/>
      <c r="S500" s="58"/>
      <c r="T500" s="58"/>
      <c r="U500" s="58"/>
      <c r="V500" s="58"/>
      <c r="W500" s="58"/>
      <c r="X500" s="58"/>
      <c r="Y500" s="58"/>
      <c r="Z500" s="58"/>
    </row>
    <row r="501" spans="1:26" ht="16.5" customHeight="1">
      <c r="A501" s="59"/>
      <c r="B501" s="60"/>
      <c r="C501" s="60"/>
      <c r="D501" s="60"/>
      <c r="E501" s="60"/>
      <c r="F501" s="58"/>
      <c r="G501" s="58"/>
      <c r="H501" s="58"/>
      <c r="I501" s="58"/>
      <c r="J501" s="58"/>
      <c r="K501" s="58"/>
      <c r="L501" s="58"/>
      <c r="M501" s="58"/>
      <c r="N501" s="58"/>
      <c r="O501" s="58"/>
      <c r="P501" s="58"/>
      <c r="Q501" s="58"/>
      <c r="R501" s="58"/>
      <c r="S501" s="58"/>
      <c r="T501" s="58"/>
      <c r="U501" s="58"/>
      <c r="V501" s="58"/>
      <c r="W501" s="58"/>
      <c r="X501" s="58"/>
      <c r="Y501" s="58"/>
      <c r="Z501" s="58"/>
    </row>
    <row r="502" spans="1:26" ht="16.5" customHeight="1">
      <c r="A502" s="59"/>
      <c r="B502" s="60"/>
      <c r="C502" s="60"/>
      <c r="D502" s="60"/>
      <c r="E502" s="60"/>
      <c r="F502" s="58"/>
      <c r="G502" s="58"/>
      <c r="H502" s="58"/>
      <c r="I502" s="58"/>
      <c r="J502" s="58"/>
      <c r="K502" s="58"/>
      <c r="L502" s="58"/>
      <c r="M502" s="58"/>
      <c r="N502" s="58"/>
      <c r="O502" s="58"/>
      <c r="P502" s="58"/>
      <c r="Q502" s="58"/>
      <c r="R502" s="58"/>
      <c r="S502" s="58"/>
      <c r="T502" s="58"/>
      <c r="U502" s="58"/>
      <c r="V502" s="58"/>
      <c r="W502" s="58"/>
      <c r="X502" s="58"/>
      <c r="Y502" s="58"/>
      <c r="Z502" s="58"/>
    </row>
    <row r="503" spans="1:26" ht="16.5" customHeight="1">
      <c r="A503" s="59"/>
      <c r="B503" s="60"/>
      <c r="C503" s="60"/>
      <c r="D503" s="60"/>
      <c r="E503" s="60"/>
      <c r="F503" s="58"/>
      <c r="G503" s="58"/>
      <c r="H503" s="58"/>
      <c r="I503" s="58"/>
      <c r="J503" s="58"/>
      <c r="K503" s="58"/>
      <c r="L503" s="58"/>
      <c r="M503" s="58"/>
      <c r="N503" s="58"/>
      <c r="O503" s="58"/>
      <c r="P503" s="58"/>
      <c r="Q503" s="58"/>
      <c r="R503" s="58"/>
      <c r="S503" s="58"/>
      <c r="T503" s="58"/>
      <c r="U503" s="58"/>
      <c r="V503" s="58"/>
      <c r="W503" s="58"/>
      <c r="X503" s="58"/>
      <c r="Y503" s="58"/>
      <c r="Z503" s="58"/>
    </row>
    <row r="504" spans="1:26" ht="16.5" customHeight="1">
      <c r="A504" s="59"/>
      <c r="B504" s="60"/>
      <c r="C504" s="60"/>
      <c r="D504" s="60"/>
      <c r="E504" s="60"/>
      <c r="F504" s="58"/>
      <c r="G504" s="58"/>
      <c r="H504" s="58"/>
      <c r="I504" s="58"/>
      <c r="J504" s="58"/>
      <c r="K504" s="58"/>
      <c r="L504" s="58"/>
      <c r="M504" s="58"/>
      <c r="N504" s="58"/>
      <c r="O504" s="58"/>
      <c r="P504" s="58"/>
      <c r="Q504" s="58"/>
      <c r="R504" s="58"/>
      <c r="S504" s="58"/>
      <c r="T504" s="58"/>
      <c r="U504" s="58"/>
      <c r="V504" s="58"/>
      <c r="W504" s="58"/>
      <c r="X504" s="58"/>
      <c r="Y504" s="58"/>
      <c r="Z504" s="58"/>
    </row>
    <row r="505" spans="1:26" ht="16.5" customHeight="1">
      <c r="A505" s="59"/>
      <c r="B505" s="60"/>
      <c r="C505" s="60"/>
      <c r="D505" s="60"/>
      <c r="E505" s="60"/>
      <c r="F505" s="58"/>
      <c r="G505" s="58"/>
      <c r="H505" s="58"/>
      <c r="I505" s="58"/>
      <c r="J505" s="58"/>
      <c r="K505" s="58"/>
      <c r="L505" s="58"/>
      <c r="M505" s="58"/>
      <c r="N505" s="58"/>
      <c r="O505" s="58"/>
      <c r="P505" s="58"/>
      <c r="Q505" s="58"/>
      <c r="R505" s="58"/>
      <c r="S505" s="58"/>
      <c r="T505" s="58"/>
      <c r="U505" s="58"/>
      <c r="V505" s="58"/>
      <c r="W505" s="58"/>
      <c r="X505" s="58"/>
      <c r="Y505" s="58"/>
      <c r="Z505" s="58"/>
    </row>
    <row r="506" spans="1:26" ht="16.5" customHeight="1">
      <c r="A506" s="59"/>
      <c r="B506" s="60"/>
      <c r="C506" s="60"/>
      <c r="D506" s="60"/>
      <c r="E506" s="60"/>
      <c r="F506" s="58"/>
      <c r="G506" s="58"/>
      <c r="H506" s="58"/>
      <c r="I506" s="58"/>
      <c r="J506" s="58"/>
      <c r="K506" s="58"/>
      <c r="L506" s="58"/>
      <c r="M506" s="58"/>
      <c r="N506" s="58"/>
      <c r="O506" s="58"/>
      <c r="P506" s="58"/>
      <c r="Q506" s="58"/>
      <c r="R506" s="58"/>
      <c r="S506" s="58"/>
      <c r="T506" s="58"/>
      <c r="U506" s="58"/>
      <c r="V506" s="58"/>
      <c r="W506" s="58"/>
      <c r="X506" s="58"/>
      <c r="Y506" s="58"/>
      <c r="Z506" s="58"/>
    </row>
    <row r="507" spans="1:26" ht="16.5" customHeight="1">
      <c r="A507" s="59"/>
      <c r="B507" s="60"/>
      <c r="C507" s="60"/>
      <c r="D507" s="60"/>
      <c r="E507" s="60"/>
      <c r="F507" s="58"/>
      <c r="G507" s="58"/>
      <c r="H507" s="58"/>
      <c r="I507" s="58"/>
      <c r="J507" s="58"/>
      <c r="K507" s="58"/>
      <c r="L507" s="58"/>
      <c r="M507" s="58"/>
      <c r="N507" s="58"/>
      <c r="O507" s="58"/>
      <c r="P507" s="58"/>
      <c r="Q507" s="58"/>
      <c r="R507" s="58"/>
      <c r="S507" s="58"/>
      <c r="T507" s="58"/>
      <c r="U507" s="58"/>
      <c r="V507" s="58"/>
      <c r="W507" s="58"/>
      <c r="X507" s="58"/>
      <c r="Y507" s="58"/>
      <c r="Z507" s="58"/>
    </row>
    <row r="508" spans="1:26" ht="16.5" customHeight="1">
      <c r="A508" s="59"/>
      <c r="B508" s="60"/>
      <c r="C508" s="60"/>
      <c r="D508" s="60"/>
      <c r="E508" s="60"/>
      <c r="F508" s="58"/>
      <c r="G508" s="58"/>
      <c r="H508" s="58"/>
      <c r="I508" s="58"/>
      <c r="J508" s="58"/>
      <c r="K508" s="58"/>
      <c r="L508" s="58"/>
      <c r="M508" s="58"/>
      <c r="N508" s="58"/>
      <c r="O508" s="58"/>
      <c r="P508" s="58"/>
      <c r="Q508" s="58"/>
      <c r="R508" s="58"/>
      <c r="S508" s="58"/>
      <c r="T508" s="58"/>
      <c r="U508" s="58"/>
      <c r="V508" s="58"/>
      <c r="W508" s="58"/>
      <c r="X508" s="58"/>
      <c r="Y508" s="58"/>
      <c r="Z508" s="58"/>
    </row>
    <row r="509" spans="1:26" ht="16.5" customHeight="1">
      <c r="A509" s="59"/>
      <c r="B509" s="60"/>
      <c r="C509" s="60"/>
      <c r="D509" s="60"/>
      <c r="E509" s="60"/>
      <c r="F509" s="58"/>
      <c r="G509" s="58"/>
      <c r="H509" s="58"/>
      <c r="I509" s="58"/>
      <c r="J509" s="58"/>
      <c r="K509" s="58"/>
      <c r="L509" s="58"/>
      <c r="M509" s="58"/>
      <c r="N509" s="58"/>
      <c r="O509" s="58"/>
      <c r="P509" s="58"/>
      <c r="Q509" s="58"/>
      <c r="R509" s="58"/>
      <c r="S509" s="58"/>
      <c r="T509" s="58"/>
      <c r="U509" s="58"/>
      <c r="V509" s="58"/>
      <c r="W509" s="58"/>
      <c r="X509" s="58"/>
      <c r="Y509" s="58"/>
      <c r="Z509" s="58"/>
    </row>
    <row r="510" spans="1:26" ht="16.5" customHeight="1">
      <c r="A510" s="59"/>
      <c r="B510" s="60"/>
      <c r="C510" s="60"/>
      <c r="D510" s="60"/>
      <c r="E510" s="60"/>
      <c r="F510" s="58"/>
      <c r="G510" s="58"/>
      <c r="H510" s="58"/>
      <c r="I510" s="58"/>
      <c r="J510" s="58"/>
      <c r="K510" s="58"/>
      <c r="L510" s="58"/>
      <c r="M510" s="58"/>
      <c r="N510" s="58"/>
      <c r="O510" s="58"/>
      <c r="P510" s="58"/>
      <c r="Q510" s="58"/>
      <c r="R510" s="58"/>
      <c r="S510" s="58"/>
      <c r="T510" s="58"/>
      <c r="U510" s="58"/>
      <c r="V510" s="58"/>
      <c r="W510" s="58"/>
      <c r="X510" s="58"/>
      <c r="Y510" s="58"/>
      <c r="Z510" s="58"/>
    </row>
    <row r="511" spans="1:26" ht="16.5" customHeight="1">
      <c r="A511" s="59"/>
      <c r="B511" s="60"/>
      <c r="C511" s="60"/>
      <c r="D511" s="60"/>
      <c r="E511" s="60"/>
      <c r="F511" s="58"/>
      <c r="G511" s="58"/>
      <c r="H511" s="58"/>
      <c r="I511" s="58"/>
      <c r="J511" s="58"/>
      <c r="K511" s="58"/>
      <c r="L511" s="58"/>
      <c r="M511" s="58"/>
      <c r="N511" s="58"/>
      <c r="O511" s="58"/>
      <c r="P511" s="58"/>
      <c r="Q511" s="58"/>
      <c r="R511" s="58"/>
      <c r="S511" s="58"/>
      <c r="T511" s="58"/>
      <c r="U511" s="58"/>
      <c r="V511" s="58"/>
      <c r="W511" s="58"/>
      <c r="X511" s="58"/>
      <c r="Y511" s="58"/>
      <c r="Z511" s="58"/>
    </row>
    <row r="512" spans="1:26" ht="16.5" customHeight="1">
      <c r="A512" s="59"/>
      <c r="B512" s="60"/>
      <c r="C512" s="60"/>
      <c r="D512" s="60"/>
      <c r="E512" s="60"/>
      <c r="F512" s="58"/>
      <c r="G512" s="58"/>
      <c r="H512" s="58"/>
      <c r="I512" s="58"/>
      <c r="J512" s="58"/>
      <c r="K512" s="58"/>
      <c r="L512" s="58"/>
      <c r="M512" s="58"/>
      <c r="N512" s="58"/>
      <c r="O512" s="58"/>
      <c r="P512" s="58"/>
      <c r="Q512" s="58"/>
      <c r="R512" s="58"/>
      <c r="S512" s="58"/>
      <c r="T512" s="58"/>
      <c r="U512" s="58"/>
      <c r="V512" s="58"/>
      <c r="W512" s="58"/>
      <c r="X512" s="58"/>
      <c r="Y512" s="58"/>
      <c r="Z512" s="58"/>
    </row>
    <row r="513" spans="1:26" ht="16.5" customHeight="1">
      <c r="A513" s="59"/>
      <c r="B513" s="60"/>
      <c r="C513" s="60"/>
      <c r="D513" s="60"/>
      <c r="E513" s="60"/>
      <c r="F513" s="58"/>
      <c r="G513" s="58"/>
      <c r="H513" s="58"/>
      <c r="I513" s="58"/>
      <c r="J513" s="58"/>
      <c r="K513" s="58"/>
      <c r="L513" s="58"/>
      <c r="M513" s="58"/>
      <c r="N513" s="58"/>
      <c r="O513" s="58"/>
      <c r="P513" s="58"/>
      <c r="Q513" s="58"/>
      <c r="R513" s="58"/>
      <c r="S513" s="58"/>
      <c r="T513" s="58"/>
      <c r="U513" s="58"/>
      <c r="V513" s="58"/>
      <c r="W513" s="58"/>
      <c r="X513" s="58"/>
      <c r="Y513" s="58"/>
      <c r="Z513" s="58"/>
    </row>
    <row r="514" spans="1:26" ht="16.5" customHeight="1">
      <c r="A514" s="59"/>
      <c r="B514" s="60"/>
      <c r="C514" s="60"/>
      <c r="D514" s="60"/>
      <c r="E514" s="60"/>
      <c r="F514" s="58"/>
      <c r="G514" s="58"/>
      <c r="H514" s="58"/>
      <c r="I514" s="58"/>
      <c r="J514" s="58"/>
      <c r="K514" s="58"/>
      <c r="L514" s="58"/>
      <c r="M514" s="58"/>
      <c r="N514" s="58"/>
      <c r="O514" s="58"/>
      <c r="P514" s="58"/>
      <c r="Q514" s="58"/>
      <c r="R514" s="58"/>
      <c r="S514" s="58"/>
      <c r="T514" s="58"/>
      <c r="U514" s="58"/>
      <c r="V514" s="58"/>
      <c r="W514" s="58"/>
      <c r="X514" s="58"/>
      <c r="Y514" s="58"/>
      <c r="Z514" s="58"/>
    </row>
    <row r="515" spans="1:26" ht="16.5" customHeight="1">
      <c r="A515" s="59"/>
      <c r="B515" s="60"/>
      <c r="C515" s="60"/>
      <c r="D515" s="60"/>
      <c r="E515" s="60"/>
      <c r="F515" s="58"/>
      <c r="G515" s="58"/>
      <c r="H515" s="58"/>
      <c r="I515" s="58"/>
      <c r="J515" s="58"/>
      <c r="K515" s="58"/>
      <c r="L515" s="58"/>
      <c r="M515" s="58"/>
      <c r="N515" s="58"/>
      <c r="O515" s="58"/>
      <c r="P515" s="58"/>
      <c r="Q515" s="58"/>
      <c r="R515" s="58"/>
      <c r="S515" s="58"/>
      <c r="T515" s="58"/>
      <c r="U515" s="58"/>
      <c r="V515" s="58"/>
      <c r="W515" s="58"/>
      <c r="X515" s="58"/>
      <c r="Y515" s="58"/>
      <c r="Z515" s="58"/>
    </row>
    <row r="516" spans="1:26" ht="16.5" customHeight="1">
      <c r="A516" s="59"/>
      <c r="B516" s="60"/>
      <c r="C516" s="60"/>
      <c r="D516" s="60"/>
      <c r="E516" s="60"/>
      <c r="F516" s="58"/>
      <c r="G516" s="58"/>
      <c r="H516" s="58"/>
      <c r="I516" s="58"/>
      <c r="J516" s="58"/>
      <c r="K516" s="58"/>
      <c r="L516" s="58"/>
      <c r="M516" s="58"/>
      <c r="N516" s="58"/>
      <c r="O516" s="58"/>
      <c r="P516" s="58"/>
      <c r="Q516" s="58"/>
      <c r="R516" s="58"/>
      <c r="S516" s="58"/>
      <c r="T516" s="58"/>
      <c r="U516" s="58"/>
      <c r="V516" s="58"/>
      <c r="W516" s="58"/>
      <c r="X516" s="58"/>
      <c r="Y516" s="58"/>
      <c r="Z516" s="58"/>
    </row>
    <row r="517" spans="1:26" ht="16.5" customHeight="1">
      <c r="A517" s="59"/>
      <c r="B517" s="60"/>
      <c r="C517" s="60"/>
      <c r="D517" s="60"/>
      <c r="E517" s="60"/>
      <c r="F517" s="58"/>
      <c r="G517" s="58"/>
      <c r="H517" s="58"/>
      <c r="I517" s="58"/>
      <c r="J517" s="58"/>
      <c r="K517" s="58"/>
      <c r="L517" s="58"/>
      <c r="M517" s="58"/>
      <c r="N517" s="58"/>
      <c r="O517" s="58"/>
      <c r="P517" s="58"/>
      <c r="Q517" s="58"/>
      <c r="R517" s="58"/>
      <c r="S517" s="58"/>
      <c r="T517" s="58"/>
      <c r="U517" s="58"/>
      <c r="V517" s="58"/>
      <c r="W517" s="58"/>
      <c r="X517" s="58"/>
      <c r="Y517" s="58"/>
      <c r="Z517" s="58"/>
    </row>
    <row r="518" spans="1:26" ht="16.5" customHeight="1">
      <c r="A518" s="59"/>
      <c r="B518" s="60"/>
      <c r="C518" s="60"/>
      <c r="D518" s="60"/>
      <c r="E518" s="60"/>
      <c r="F518" s="58"/>
      <c r="G518" s="58"/>
      <c r="H518" s="58"/>
      <c r="I518" s="58"/>
      <c r="J518" s="58"/>
      <c r="K518" s="58"/>
      <c r="L518" s="58"/>
      <c r="M518" s="58"/>
      <c r="N518" s="58"/>
      <c r="O518" s="58"/>
      <c r="P518" s="58"/>
      <c r="Q518" s="58"/>
      <c r="R518" s="58"/>
      <c r="S518" s="58"/>
      <c r="T518" s="58"/>
      <c r="U518" s="58"/>
      <c r="V518" s="58"/>
      <c r="W518" s="58"/>
      <c r="X518" s="58"/>
      <c r="Y518" s="58"/>
      <c r="Z518" s="58"/>
    </row>
    <row r="519" spans="1:26" ht="16.5" customHeight="1">
      <c r="A519" s="59"/>
      <c r="B519" s="60"/>
      <c r="C519" s="60"/>
      <c r="D519" s="60"/>
      <c r="E519" s="60"/>
      <c r="F519" s="58"/>
      <c r="G519" s="58"/>
      <c r="H519" s="58"/>
      <c r="I519" s="58"/>
      <c r="J519" s="58"/>
      <c r="K519" s="58"/>
      <c r="L519" s="58"/>
      <c r="M519" s="58"/>
      <c r="N519" s="58"/>
      <c r="O519" s="58"/>
      <c r="P519" s="58"/>
      <c r="Q519" s="58"/>
      <c r="R519" s="58"/>
      <c r="S519" s="58"/>
      <c r="T519" s="58"/>
      <c r="U519" s="58"/>
      <c r="V519" s="58"/>
      <c r="W519" s="58"/>
      <c r="X519" s="58"/>
      <c r="Y519" s="58"/>
      <c r="Z519" s="58"/>
    </row>
    <row r="520" spans="1:26" ht="16.5" customHeight="1">
      <c r="A520" s="59"/>
      <c r="B520" s="60"/>
      <c r="C520" s="60"/>
      <c r="D520" s="60"/>
      <c r="E520" s="60"/>
      <c r="F520" s="58"/>
      <c r="G520" s="58"/>
      <c r="H520" s="58"/>
      <c r="I520" s="58"/>
      <c r="J520" s="58"/>
      <c r="K520" s="58"/>
      <c r="L520" s="58"/>
      <c r="M520" s="58"/>
      <c r="N520" s="58"/>
      <c r="O520" s="58"/>
      <c r="P520" s="58"/>
      <c r="Q520" s="58"/>
      <c r="R520" s="58"/>
      <c r="S520" s="58"/>
      <c r="T520" s="58"/>
      <c r="U520" s="58"/>
      <c r="V520" s="58"/>
      <c r="W520" s="58"/>
      <c r="X520" s="58"/>
      <c r="Y520" s="58"/>
      <c r="Z520" s="58"/>
    </row>
    <row r="521" spans="1:26" ht="16.5" customHeight="1">
      <c r="A521" s="59"/>
      <c r="B521" s="60"/>
      <c r="C521" s="60"/>
      <c r="D521" s="60"/>
      <c r="E521" s="60"/>
      <c r="F521" s="58"/>
      <c r="G521" s="58"/>
      <c r="H521" s="58"/>
      <c r="I521" s="58"/>
      <c r="J521" s="58"/>
      <c r="K521" s="58"/>
      <c r="L521" s="58"/>
      <c r="M521" s="58"/>
      <c r="N521" s="58"/>
      <c r="O521" s="58"/>
      <c r="P521" s="58"/>
      <c r="Q521" s="58"/>
      <c r="R521" s="58"/>
      <c r="S521" s="58"/>
      <c r="T521" s="58"/>
      <c r="U521" s="58"/>
      <c r="V521" s="58"/>
      <c r="W521" s="58"/>
      <c r="X521" s="58"/>
      <c r="Y521" s="58"/>
      <c r="Z521" s="58"/>
    </row>
    <row r="522" spans="1:26" ht="16.5" customHeight="1">
      <c r="A522" s="59"/>
      <c r="B522" s="60"/>
      <c r="C522" s="60"/>
      <c r="D522" s="60"/>
      <c r="E522" s="60"/>
      <c r="F522" s="58"/>
      <c r="G522" s="58"/>
      <c r="H522" s="58"/>
      <c r="I522" s="58"/>
      <c r="J522" s="58"/>
      <c r="K522" s="58"/>
      <c r="L522" s="58"/>
      <c r="M522" s="58"/>
      <c r="N522" s="58"/>
      <c r="O522" s="58"/>
      <c r="P522" s="58"/>
      <c r="Q522" s="58"/>
      <c r="R522" s="58"/>
      <c r="S522" s="58"/>
      <c r="T522" s="58"/>
      <c r="U522" s="58"/>
      <c r="V522" s="58"/>
      <c r="W522" s="58"/>
      <c r="X522" s="58"/>
      <c r="Y522" s="58"/>
      <c r="Z522" s="58"/>
    </row>
    <row r="523" spans="1:26" ht="16.5" customHeight="1">
      <c r="A523" s="59"/>
      <c r="B523" s="60"/>
      <c r="C523" s="60"/>
      <c r="D523" s="60"/>
      <c r="E523" s="60"/>
      <c r="F523" s="58"/>
      <c r="G523" s="58"/>
      <c r="H523" s="58"/>
      <c r="I523" s="58"/>
      <c r="J523" s="58"/>
      <c r="K523" s="58"/>
      <c r="L523" s="58"/>
      <c r="M523" s="58"/>
      <c r="N523" s="58"/>
      <c r="O523" s="58"/>
      <c r="P523" s="58"/>
      <c r="Q523" s="58"/>
      <c r="R523" s="58"/>
      <c r="S523" s="58"/>
      <c r="T523" s="58"/>
      <c r="U523" s="58"/>
      <c r="V523" s="58"/>
      <c r="W523" s="58"/>
      <c r="X523" s="58"/>
      <c r="Y523" s="58"/>
      <c r="Z523" s="58"/>
    </row>
    <row r="524" spans="1:26" ht="16.5" customHeight="1">
      <c r="A524" s="59"/>
      <c r="B524" s="60"/>
      <c r="C524" s="60"/>
      <c r="D524" s="60"/>
      <c r="E524" s="60"/>
      <c r="F524" s="58"/>
      <c r="G524" s="58"/>
      <c r="H524" s="58"/>
      <c r="I524" s="58"/>
      <c r="J524" s="58"/>
      <c r="K524" s="58"/>
      <c r="L524" s="58"/>
      <c r="M524" s="58"/>
      <c r="N524" s="58"/>
      <c r="O524" s="58"/>
      <c r="P524" s="58"/>
      <c r="Q524" s="58"/>
      <c r="R524" s="58"/>
      <c r="S524" s="58"/>
      <c r="T524" s="58"/>
      <c r="U524" s="58"/>
      <c r="V524" s="58"/>
      <c r="W524" s="58"/>
      <c r="X524" s="58"/>
      <c r="Y524" s="58"/>
      <c r="Z524" s="58"/>
    </row>
    <row r="525" spans="1:26" ht="16.5" customHeight="1">
      <c r="A525" s="59"/>
      <c r="B525" s="60"/>
      <c r="C525" s="60"/>
      <c r="D525" s="60"/>
      <c r="E525" s="60"/>
      <c r="F525" s="58"/>
      <c r="G525" s="58"/>
      <c r="H525" s="58"/>
      <c r="I525" s="58"/>
      <c r="J525" s="58"/>
      <c r="K525" s="58"/>
      <c r="L525" s="58"/>
      <c r="M525" s="58"/>
      <c r="N525" s="58"/>
      <c r="O525" s="58"/>
      <c r="P525" s="58"/>
      <c r="Q525" s="58"/>
      <c r="R525" s="58"/>
      <c r="S525" s="58"/>
      <c r="T525" s="58"/>
      <c r="U525" s="58"/>
      <c r="V525" s="58"/>
      <c r="W525" s="58"/>
      <c r="X525" s="58"/>
      <c r="Y525" s="58"/>
      <c r="Z525" s="58"/>
    </row>
    <row r="526" spans="1:26" ht="16.5" customHeight="1">
      <c r="A526" s="59"/>
      <c r="B526" s="60"/>
      <c r="C526" s="60"/>
      <c r="D526" s="60"/>
      <c r="E526" s="60"/>
      <c r="F526" s="58"/>
      <c r="G526" s="58"/>
      <c r="H526" s="58"/>
      <c r="I526" s="58"/>
      <c r="J526" s="58"/>
      <c r="K526" s="58"/>
      <c r="L526" s="58"/>
      <c r="M526" s="58"/>
      <c r="N526" s="58"/>
      <c r="O526" s="58"/>
      <c r="P526" s="58"/>
      <c r="Q526" s="58"/>
      <c r="R526" s="58"/>
      <c r="S526" s="58"/>
      <c r="T526" s="58"/>
      <c r="U526" s="58"/>
      <c r="V526" s="58"/>
      <c r="W526" s="58"/>
      <c r="X526" s="58"/>
      <c r="Y526" s="58"/>
      <c r="Z526" s="58"/>
    </row>
    <row r="527" spans="1:26" ht="16.5" customHeight="1">
      <c r="A527" s="59"/>
      <c r="B527" s="60"/>
      <c r="C527" s="60"/>
      <c r="D527" s="60"/>
      <c r="E527" s="60"/>
      <c r="F527" s="58"/>
      <c r="G527" s="58"/>
      <c r="H527" s="58"/>
      <c r="I527" s="58"/>
      <c r="J527" s="58"/>
      <c r="K527" s="58"/>
      <c r="L527" s="58"/>
      <c r="M527" s="58"/>
      <c r="N527" s="58"/>
      <c r="O527" s="58"/>
      <c r="P527" s="58"/>
      <c r="Q527" s="58"/>
      <c r="R527" s="58"/>
      <c r="S527" s="58"/>
      <c r="T527" s="58"/>
      <c r="U527" s="58"/>
      <c r="V527" s="58"/>
      <c r="W527" s="58"/>
      <c r="X527" s="58"/>
      <c r="Y527" s="58"/>
      <c r="Z527" s="58"/>
    </row>
    <row r="528" spans="1:26" ht="16.5" customHeight="1">
      <c r="A528" s="59"/>
      <c r="B528" s="60"/>
      <c r="C528" s="60"/>
      <c r="D528" s="60"/>
      <c r="E528" s="60"/>
      <c r="F528" s="58"/>
      <c r="G528" s="58"/>
      <c r="H528" s="58"/>
      <c r="I528" s="58"/>
      <c r="J528" s="58"/>
      <c r="K528" s="58"/>
      <c r="L528" s="58"/>
      <c r="M528" s="58"/>
      <c r="N528" s="58"/>
      <c r="O528" s="58"/>
      <c r="P528" s="58"/>
      <c r="Q528" s="58"/>
      <c r="R528" s="58"/>
      <c r="S528" s="58"/>
      <c r="T528" s="58"/>
      <c r="U528" s="58"/>
      <c r="V528" s="58"/>
      <c r="W528" s="58"/>
      <c r="X528" s="58"/>
      <c r="Y528" s="58"/>
      <c r="Z528" s="58"/>
    </row>
    <row r="529" spans="1:26" ht="16.5" customHeight="1">
      <c r="A529" s="59"/>
      <c r="B529" s="60"/>
      <c r="C529" s="60"/>
      <c r="D529" s="60"/>
      <c r="E529" s="60"/>
      <c r="F529" s="58"/>
      <c r="G529" s="58"/>
      <c r="H529" s="58"/>
      <c r="I529" s="58"/>
      <c r="J529" s="58"/>
      <c r="K529" s="58"/>
      <c r="L529" s="58"/>
      <c r="M529" s="58"/>
      <c r="N529" s="58"/>
      <c r="O529" s="58"/>
      <c r="P529" s="58"/>
      <c r="Q529" s="58"/>
      <c r="R529" s="58"/>
      <c r="S529" s="58"/>
      <c r="T529" s="58"/>
      <c r="U529" s="58"/>
      <c r="V529" s="58"/>
      <c r="W529" s="58"/>
      <c r="X529" s="58"/>
      <c r="Y529" s="58"/>
      <c r="Z529" s="58"/>
    </row>
    <row r="530" spans="1:26" ht="16.5" customHeight="1">
      <c r="A530" s="59"/>
      <c r="B530" s="60"/>
      <c r="C530" s="60"/>
      <c r="D530" s="60"/>
      <c r="E530" s="60"/>
      <c r="F530" s="58"/>
      <c r="G530" s="58"/>
      <c r="H530" s="58"/>
      <c r="I530" s="58"/>
      <c r="J530" s="58"/>
      <c r="K530" s="58"/>
      <c r="L530" s="58"/>
      <c r="M530" s="58"/>
      <c r="N530" s="58"/>
      <c r="O530" s="58"/>
      <c r="P530" s="58"/>
      <c r="Q530" s="58"/>
      <c r="R530" s="58"/>
      <c r="S530" s="58"/>
      <c r="T530" s="58"/>
      <c r="U530" s="58"/>
      <c r="V530" s="58"/>
      <c r="W530" s="58"/>
      <c r="X530" s="58"/>
      <c r="Y530" s="58"/>
      <c r="Z530" s="58"/>
    </row>
    <row r="531" spans="1:26" ht="16.5" customHeight="1">
      <c r="A531" s="59"/>
      <c r="B531" s="60"/>
      <c r="C531" s="60"/>
      <c r="D531" s="60"/>
      <c r="E531" s="60"/>
      <c r="F531" s="58"/>
      <c r="G531" s="58"/>
      <c r="H531" s="58"/>
      <c r="I531" s="58"/>
      <c r="J531" s="58"/>
      <c r="K531" s="58"/>
      <c r="L531" s="58"/>
      <c r="M531" s="58"/>
      <c r="N531" s="58"/>
      <c r="O531" s="58"/>
      <c r="P531" s="58"/>
      <c r="Q531" s="58"/>
      <c r="R531" s="58"/>
      <c r="S531" s="58"/>
      <c r="T531" s="58"/>
      <c r="U531" s="58"/>
      <c r="V531" s="58"/>
      <c r="W531" s="58"/>
      <c r="X531" s="58"/>
      <c r="Y531" s="58"/>
      <c r="Z531" s="58"/>
    </row>
    <row r="532" spans="1:26" ht="16.5" customHeight="1">
      <c r="A532" s="59"/>
      <c r="B532" s="60"/>
      <c r="C532" s="60"/>
      <c r="D532" s="60"/>
      <c r="E532" s="60"/>
      <c r="F532" s="58"/>
      <c r="G532" s="58"/>
      <c r="H532" s="58"/>
      <c r="I532" s="58"/>
      <c r="J532" s="58"/>
      <c r="K532" s="58"/>
      <c r="L532" s="58"/>
      <c r="M532" s="58"/>
      <c r="N532" s="58"/>
      <c r="O532" s="58"/>
      <c r="P532" s="58"/>
      <c r="Q532" s="58"/>
      <c r="R532" s="58"/>
      <c r="S532" s="58"/>
      <c r="T532" s="58"/>
      <c r="U532" s="58"/>
      <c r="V532" s="58"/>
      <c r="W532" s="58"/>
      <c r="X532" s="58"/>
      <c r="Y532" s="58"/>
      <c r="Z532" s="58"/>
    </row>
    <row r="533" spans="1:26" ht="16.5" customHeight="1">
      <c r="A533" s="59"/>
      <c r="B533" s="60"/>
      <c r="C533" s="60"/>
      <c r="D533" s="60"/>
      <c r="E533" s="60"/>
      <c r="F533" s="58"/>
      <c r="G533" s="58"/>
      <c r="H533" s="58"/>
      <c r="I533" s="58"/>
      <c r="J533" s="58"/>
      <c r="K533" s="58"/>
      <c r="L533" s="58"/>
      <c r="M533" s="58"/>
      <c r="N533" s="58"/>
      <c r="O533" s="58"/>
      <c r="P533" s="58"/>
      <c r="Q533" s="58"/>
      <c r="R533" s="58"/>
      <c r="S533" s="58"/>
      <c r="T533" s="58"/>
      <c r="U533" s="58"/>
      <c r="V533" s="58"/>
      <c r="W533" s="58"/>
      <c r="X533" s="58"/>
      <c r="Y533" s="58"/>
      <c r="Z533" s="58"/>
    </row>
    <row r="534" spans="1:26" ht="16.5" customHeight="1">
      <c r="A534" s="59"/>
      <c r="B534" s="60"/>
      <c r="C534" s="60"/>
      <c r="D534" s="60"/>
      <c r="E534" s="60"/>
      <c r="F534" s="58"/>
      <c r="G534" s="58"/>
      <c r="H534" s="58"/>
      <c r="I534" s="58"/>
      <c r="J534" s="58"/>
      <c r="K534" s="58"/>
      <c r="L534" s="58"/>
      <c r="M534" s="58"/>
      <c r="N534" s="58"/>
      <c r="O534" s="58"/>
      <c r="P534" s="58"/>
      <c r="Q534" s="58"/>
      <c r="R534" s="58"/>
      <c r="S534" s="58"/>
      <c r="T534" s="58"/>
      <c r="U534" s="58"/>
      <c r="V534" s="58"/>
      <c r="W534" s="58"/>
      <c r="X534" s="58"/>
      <c r="Y534" s="58"/>
      <c r="Z534" s="58"/>
    </row>
    <row r="535" spans="1:26" ht="16.5" customHeight="1">
      <c r="A535" s="59"/>
      <c r="B535" s="60"/>
      <c r="C535" s="60"/>
      <c r="D535" s="60"/>
      <c r="E535" s="60"/>
      <c r="F535" s="58"/>
      <c r="G535" s="58"/>
      <c r="H535" s="58"/>
      <c r="I535" s="58"/>
      <c r="J535" s="58"/>
      <c r="K535" s="58"/>
      <c r="L535" s="58"/>
      <c r="M535" s="58"/>
      <c r="N535" s="58"/>
      <c r="O535" s="58"/>
      <c r="P535" s="58"/>
      <c r="Q535" s="58"/>
      <c r="R535" s="58"/>
      <c r="S535" s="58"/>
      <c r="T535" s="58"/>
      <c r="U535" s="58"/>
      <c r="V535" s="58"/>
      <c r="W535" s="58"/>
      <c r="X535" s="58"/>
      <c r="Y535" s="58"/>
      <c r="Z535" s="58"/>
    </row>
    <row r="536" spans="1:26" ht="16.5" customHeight="1">
      <c r="A536" s="59"/>
      <c r="B536" s="60"/>
      <c r="C536" s="60"/>
      <c r="D536" s="60"/>
      <c r="E536" s="60"/>
      <c r="F536" s="58"/>
      <c r="G536" s="58"/>
      <c r="H536" s="58"/>
      <c r="I536" s="58"/>
      <c r="J536" s="58"/>
      <c r="K536" s="58"/>
      <c r="L536" s="58"/>
      <c r="M536" s="58"/>
      <c r="N536" s="58"/>
      <c r="O536" s="58"/>
      <c r="P536" s="58"/>
      <c r="Q536" s="58"/>
      <c r="R536" s="58"/>
      <c r="S536" s="58"/>
      <c r="T536" s="58"/>
      <c r="U536" s="58"/>
      <c r="V536" s="58"/>
      <c r="W536" s="58"/>
      <c r="X536" s="58"/>
      <c r="Y536" s="58"/>
      <c r="Z536" s="58"/>
    </row>
    <row r="537" spans="1:26" ht="16.5" customHeight="1">
      <c r="A537" s="59"/>
      <c r="B537" s="60"/>
      <c r="C537" s="60"/>
      <c r="D537" s="60"/>
      <c r="E537" s="60"/>
      <c r="F537" s="58"/>
      <c r="G537" s="58"/>
      <c r="H537" s="58"/>
      <c r="I537" s="58"/>
      <c r="J537" s="58"/>
      <c r="K537" s="58"/>
      <c r="L537" s="58"/>
      <c r="M537" s="58"/>
      <c r="N537" s="58"/>
      <c r="O537" s="58"/>
      <c r="P537" s="58"/>
      <c r="Q537" s="58"/>
      <c r="R537" s="58"/>
      <c r="S537" s="58"/>
      <c r="T537" s="58"/>
      <c r="U537" s="58"/>
      <c r="V537" s="58"/>
      <c r="W537" s="58"/>
      <c r="X537" s="58"/>
      <c r="Y537" s="58"/>
      <c r="Z537" s="58"/>
    </row>
    <row r="538" spans="1:26" ht="16.5" customHeight="1">
      <c r="A538" s="59"/>
      <c r="B538" s="60"/>
      <c r="C538" s="60"/>
      <c r="D538" s="60"/>
      <c r="E538" s="60"/>
      <c r="F538" s="58"/>
      <c r="G538" s="58"/>
      <c r="H538" s="58"/>
      <c r="I538" s="58"/>
      <c r="J538" s="58"/>
      <c r="K538" s="58"/>
      <c r="L538" s="58"/>
      <c r="M538" s="58"/>
      <c r="N538" s="58"/>
      <c r="O538" s="58"/>
      <c r="P538" s="58"/>
      <c r="Q538" s="58"/>
      <c r="R538" s="58"/>
      <c r="S538" s="58"/>
      <c r="T538" s="58"/>
      <c r="U538" s="58"/>
      <c r="V538" s="58"/>
      <c r="W538" s="58"/>
      <c r="X538" s="58"/>
      <c r="Y538" s="58"/>
      <c r="Z538" s="58"/>
    </row>
    <row r="539" spans="1:26" ht="16.5" customHeight="1">
      <c r="A539" s="59"/>
      <c r="B539" s="60"/>
      <c r="C539" s="60"/>
      <c r="D539" s="60"/>
      <c r="E539" s="60"/>
      <c r="F539" s="58"/>
      <c r="G539" s="58"/>
      <c r="H539" s="58"/>
      <c r="I539" s="58"/>
      <c r="J539" s="58"/>
      <c r="K539" s="58"/>
      <c r="L539" s="58"/>
      <c r="M539" s="58"/>
      <c r="N539" s="58"/>
      <c r="O539" s="58"/>
      <c r="P539" s="58"/>
      <c r="Q539" s="58"/>
      <c r="R539" s="58"/>
      <c r="S539" s="58"/>
      <c r="T539" s="58"/>
      <c r="U539" s="58"/>
      <c r="V539" s="58"/>
      <c r="W539" s="58"/>
      <c r="X539" s="58"/>
      <c r="Y539" s="58"/>
      <c r="Z539" s="58"/>
    </row>
    <row r="540" spans="1:26" ht="16.5" customHeight="1">
      <c r="A540" s="59"/>
      <c r="B540" s="60"/>
      <c r="C540" s="60"/>
      <c r="D540" s="60"/>
      <c r="E540" s="60"/>
      <c r="F540" s="58"/>
      <c r="G540" s="58"/>
      <c r="H540" s="58"/>
      <c r="I540" s="58"/>
      <c r="J540" s="58"/>
      <c r="K540" s="58"/>
      <c r="L540" s="58"/>
      <c r="M540" s="58"/>
      <c r="N540" s="58"/>
      <c r="O540" s="58"/>
      <c r="P540" s="58"/>
      <c r="Q540" s="58"/>
      <c r="R540" s="58"/>
      <c r="S540" s="58"/>
      <c r="T540" s="58"/>
      <c r="U540" s="58"/>
      <c r="V540" s="58"/>
      <c r="W540" s="58"/>
      <c r="X540" s="58"/>
      <c r="Y540" s="58"/>
      <c r="Z540" s="58"/>
    </row>
    <row r="541" spans="1:26" ht="16.5" customHeight="1">
      <c r="A541" s="59"/>
      <c r="B541" s="60"/>
      <c r="C541" s="60"/>
      <c r="D541" s="60"/>
      <c r="E541" s="60"/>
      <c r="F541" s="58"/>
      <c r="G541" s="58"/>
      <c r="H541" s="58"/>
      <c r="I541" s="58"/>
      <c r="J541" s="58"/>
      <c r="K541" s="58"/>
      <c r="L541" s="58"/>
      <c r="M541" s="58"/>
      <c r="N541" s="58"/>
      <c r="O541" s="58"/>
      <c r="P541" s="58"/>
      <c r="Q541" s="58"/>
      <c r="R541" s="58"/>
      <c r="S541" s="58"/>
      <c r="T541" s="58"/>
      <c r="U541" s="58"/>
      <c r="V541" s="58"/>
      <c r="W541" s="58"/>
      <c r="X541" s="58"/>
      <c r="Y541" s="58"/>
      <c r="Z541" s="58"/>
    </row>
    <row r="542" spans="1:26" ht="16.5" customHeight="1">
      <c r="A542" s="59"/>
      <c r="B542" s="60"/>
      <c r="C542" s="60"/>
      <c r="D542" s="60"/>
      <c r="E542" s="60"/>
      <c r="F542" s="58"/>
      <c r="G542" s="58"/>
      <c r="H542" s="58"/>
      <c r="I542" s="58"/>
      <c r="J542" s="58"/>
      <c r="K542" s="58"/>
      <c r="L542" s="58"/>
      <c r="M542" s="58"/>
      <c r="N542" s="58"/>
      <c r="O542" s="58"/>
      <c r="P542" s="58"/>
      <c r="Q542" s="58"/>
      <c r="R542" s="58"/>
      <c r="S542" s="58"/>
      <c r="T542" s="58"/>
      <c r="U542" s="58"/>
      <c r="V542" s="58"/>
      <c r="W542" s="58"/>
      <c r="X542" s="58"/>
      <c r="Y542" s="58"/>
      <c r="Z542" s="58"/>
    </row>
    <row r="543" spans="1:26" ht="16.5" customHeight="1">
      <c r="A543" s="59"/>
      <c r="B543" s="60"/>
      <c r="C543" s="60"/>
      <c r="D543" s="60"/>
      <c r="E543" s="60"/>
      <c r="F543" s="58"/>
      <c r="G543" s="58"/>
      <c r="H543" s="58"/>
      <c r="I543" s="58"/>
      <c r="J543" s="58"/>
      <c r="K543" s="58"/>
      <c r="L543" s="58"/>
      <c r="M543" s="58"/>
      <c r="N543" s="58"/>
      <c r="O543" s="58"/>
      <c r="P543" s="58"/>
      <c r="Q543" s="58"/>
      <c r="R543" s="58"/>
      <c r="S543" s="58"/>
      <c r="T543" s="58"/>
      <c r="U543" s="58"/>
      <c r="V543" s="58"/>
      <c r="W543" s="58"/>
      <c r="X543" s="58"/>
      <c r="Y543" s="58"/>
      <c r="Z543" s="58"/>
    </row>
    <row r="544" spans="1:26" ht="16.5" customHeight="1">
      <c r="A544" s="59"/>
      <c r="B544" s="60"/>
      <c r="C544" s="60"/>
      <c r="D544" s="60"/>
      <c r="E544" s="60"/>
      <c r="F544" s="58"/>
      <c r="G544" s="58"/>
      <c r="H544" s="58"/>
      <c r="I544" s="58"/>
      <c r="J544" s="58"/>
      <c r="K544" s="58"/>
      <c r="L544" s="58"/>
      <c r="M544" s="58"/>
      <c r="N544" s="58"/>
      <c r="O544" s="58"/>
      <c r="P544" s="58"/>
      <c r="Q544" s="58"/>
      <c r="R544" s="58"/>
      <c r="S544" s="58"/>
      <c r="T544" s="58"/>
      <c r="U544" s="58"/>
      <c r="V544" s="58"/>
      <c r="W544" s="58"/>
      <c r="X544" s="58"/>
      <c r="Y544" s="58"/>
      <c r="Z544" s="58"/>
    </row>
    <row r="545" spans="1:26" ht="16.5" customHeight="1">
      <c r="A545" s="59"/>
      <c r="B545" s="60"/>
      <c r="C545" s="60"/>
      <c r="D545" s="60"/>
      <c r="E545" s="60"/>
      <c r="F545" s="58"/>
      <c r="G545" s="58"/>
      <c r="H545" s="58"/>
      <c r="I545" s="58"/>
      <c r="J545" s="58"/>
      <c r="K545" s="58"/>
      <c r="L545" s="58"/>
      <c r="M545" s="58"/>
      <c r="N545" s="58"/>
      <c r="O545" s="58"/>
      <c r="P545" s="58"/>
      <c r="Q545" s="58"/>
      <c r="R545" s="58"/>
      <c r="S545" s="58"/>
      <c r="T545" s="58"/>
      <c r="U545" s="58"/>
      <c r="V545" s="58"/>
      <c r="W545" s="58"/>
      <c r="X545" s="58"/>
      <c r="Y545" s="58"/>
      <c r="Z545" s="58"/>
    </row>
    <row r="546" spans="1:26" ht="16.5" customHeight="1">
      <c r="A546" s="59"/>
      <c r="B546" s="60"/>
      <c r="C546" s="60"/>
      <c r="D546" s="60"/>
      <c r="E546" s="60"/>
      <c r="F546" s="58"/>
      <c r="G546" s="58"/>
      <c r="H546" s="58"/>
      <c r="I546" s="58"/>
      <c r="J546" s="58"/>
      <c r="K546" s="58"/>
      <c r="L546" s="58"/>
      <c r="M546" s="58"/>
      <c r="N546" s="58"/>
      <c r="O546" s="58"/>
      <c r="P546" s="58"/>
      <c r="Q546" s="58"/>
      <c r="R546" s="58"/>
      <c r="S546" s="58"/>
      <c r="T546" s="58"/>
      <c r="U546" s="58"/>
      <c r="V546" s="58"/>
      <c r="W546" s="58"/>
      <c r="X546" s="58"/>
      <c r="Y546" s="58"/>
      <c r="Z546" s="58"/>
    </row>
    <row r="547" spans="1:26" ht="16.5" customHeight="1">
      <c r="A547" s="59"/>
      <c r="B547" s="60"/>
      <c r="C547" s="60"/>
      <c r="D547" s="60"/>
      <c r="E547" s="60"/>
      <c r="F547" s="58"/>
      <c r="G547" s="58"/>
      <c r="H547" s="58"/>
      <c r="I547" s="58"/>
      <c r="J547" s="58"/>
      <c r="K547" s="58"/>
      <c r="L547" s="58"/>
      <c r="M547" s="58"/>
      <c r="N547" s="58"/>
      <c r="O547" s="58"/>
      <c r="P547" s="58"/>
      <c r="Q547" s="58"/>
      <c r="R547" s="58"/>
      <c r="S547" s="58"/>
      <c r="T547" s="58"/>
      <c r="U547" s="58"/>
      <c r="V547" s="58"/>
      <c r="W547" s="58"/>
      <c r="X547" s="58"/>
      <c r="Y547" s="58"/>
      <c r="Z547" s="58"/>
    </row>
    <row r="548" spans="1:26" ht="16.5" customHeight="1">
      <c r="A548" s="59"/>
      <c r="B548" s="60"/>
      <c r="C548" s="60"/>
      <c r="D548" s="60"/>
      <c r="E548" s="60"/>
      <c r="F548" s="58"/>
      <c r="G548" s="58"/>
      <c r="H548" s="58"/>
      <c r="I548" s="58"/>
      <c r="J548" s="58"/>
      <c r="K548" s="58"/>
      <c r="L548" s="58"/>
      <c r="M548" s="58"/>
      <c r="N548" s="58"/>
      <c r="O548" s="58"/>
      <c r="P548" s="58"/>
      <c r="Q548" s="58"/>
      <c r="R548" s="58"/>
      <c r="S548" s="58"/>
      <c r="T548" s="58"/>
      <c r="U548" s="58"/>
      <c r="V548" s="58"/>
      <c r="W548" s="58"/>
      <c r="X548" s="58"/>
      <c r="Y548" s="58"/>
      <c r="Z548" s="58"/>
    </row>
    <row r="549" spans="1:26" ht="16.5" customHeight="1">
      <c r="A549" s="59"/>
      <c r="B549" s="60"/>
      <c r="C549" s="60"/>
      <c r="D549" s="60"/>
      <c r="E549" s="60"/>
      <c r="F549" s="58"/>
      <c r="G549" s="58"/>
      <c r="H549" s="58"/>
      <c r="I549" s="58"/>
      <c r="J549" s="58"/>
      <c r="K549" s="58"/>
      <c r="L549" s="58"/>
      <c r="M549" s="58"/>
      <c r="N549" s="58"/>
      <c r="O549" s="58"/>
      <c r="P549" s="58"/>
      <c r="Q549" s="58"/>
      <c r="R549" s="58"/>
      <c r="S549" s="58"/>
      <c r="T549" s="58"/>
      <c r="U549" s="58"/>
      <c r="V549" s="58"/>
      <c r="W549" s="58"/>
      <c r="X549" s="58"/>
      <c r="Y549" s="58"/>
      <c r="Z549" s="58"/>
    </row>
    <row r="550" spans="1:26" ht="16.5" customHeight="1">
      <c r="A550" s="59"/>
      <c r="B550" s="60"/>
      <c r="C550" s="60"/>
      <c r="D550" s="60"/>
      <c r="E550" s="60"/>
      <c r="F550" s="58"/>
      <c r="G550" s="58"/>
      <c r="H550" s="58"/>
      <c r="I550" s="58"/>
      <c r="J550" s="58"/>
      <c r="K550" s="58"/>
      <c r="L550" s="58"/>
      <c r="M550" s="58"/>
      <c r="N550" s="58"/>
      <c r="O550" s="58"/>
      <c r="P550" s="58"/>
      <c r="Q550" s="58"/>
      <c r="R550" s="58"/>
      <c r="S550" s="58"/>
      <c r="T550" s="58"/>
      <c r="U550" s="58"/>
      <c r="V550" s="58"/>
      <c r="W550" s="58"/>
      <c r="X550" s="58"/>
      <c r="Y550" s="58"/>
      <c r="Z550" s="58"/>
    </row>
    <row r="551" spans="1:26" ht="16.5" customHeight="1">
      <c r="A551" s="59"/>
      <c r="B551" s="60"/>
      <c r="C551" s="60"/>
      <c r="D551" s="60"/>
      <c r="E551" s="60"/>
      <c r="F551" s="58"/>
      <c r="G551" s="58"/>
      <c r="H551" s="58"/>
      <c r="I551" s="58"/>
      <c r="J551" s="58"/>
      <c r="K551" s="58"/>
      <c r="L551" s="58"/>
      <c r="M551" s="58"/>
      <c r="N551" s="58"/>
      <c r="O551" s="58"/>
      <c r="P551" s="58"/>
      <c r="Q551" s="58"/>
      <c r="R551" s="58"/>
      <c r="S551" s="58"/>
      <c r="T551" s="58"/>
      <c r="U551" s="58"/>
      <c r="V551" s="58"/>
      <c r="W551" s="58"/>
      <c r="X551" s="58"/>
      <c r="Y551" s="58"/>
      <c r="Z551" s="58"/>
    </row>
    <row r="552" spans="1:26" ht="16.5" customHeight="1">
      <c r="A552" s="59"/>
      <c r="B552" s="60"/>
      <c r="C552" s="60"/>
      <c r="D552" s="60"/>
      <c r="E552" s="60"/>
      <c r="F552" s="58"/>
      <c r="G552" s="58"/>
      <c r="H552" s="58"/>
      <c r="I552" s="58"/>
      <c r="J552" s="58"/>
      <c r="K552" s="58"/>
      <c r="L552" s="58"/>
      <c r="M552" s="58"/>
      <c r="N552" s="58"/>
      <c r="O552" s="58"/>
      <c r="P552" s="58"/>
      <c r="Q552" s="58"/>
      <c r="R552" s="58"/>
      <c r="S552" s="58"/>
      <c r="T552" s="58"/>
      <c r="U552" s="58"/>
      <c r="V552" s="58"/>
      <c r="W552" s="58"/>
      <c r="X552" s="58"/>
      <c r="Y552" s="58"/>
      <c r="Z552" s="58"/>
    </row>
    <row r="553" spans="1:26" ht="16.5" customHeight="1">
      <c r="A553" s="59"/>
      <c r="B553" s="60"/>
      <c r="C553" s="60"/>
      <c r="D553" s="60"/>
      <c r="E553" s="60"/>
      <c r="F553" s="58"/>
      <c r="G553" s="58"/>
      <c r="H553" s="58"/>
      <c r="I553" s="58"/>
      <c r="J553" s="58"/>
      <c r="K553" s="58"/>
      <c r="L553" s="58"/>
      <c r="M553" s="58"/>
      <c r="N553" s="58"/>
      <c r="O553" s="58"/>
      <c r="P553" s="58"/>
      <c r="Q553" s="58"/>
      <c r="R553" s="58"/>
      <c r="S553" s="58"/>
      <c r="T553" s="58"/>
      <c r="U553" s="58"/>
      <c r="V553" s="58"/>
      <c r="W553" s="58"/>
      <c r="X553" s="58"/>
      <c r="Y553" s="58"/>
      <c r="Z553" s="58"/>
    </row>
    <row r="554" spans="1:26" ht="16.5" customHeight="1">
      <c r="A554" s="59"/>
      <c r="B554" s="60"/>
      <c r="C554" s="60"/>
      <c r="D554" s="60"/>
      <c r="E554" s="60"/>
      <c r="F554" s="58"/>
      <c r="G554" s="58"/>
      <c r="H554" s="58"/>
      <c r="I554" s="58"/>
      <c r="J554" s="58"/>
      <c r="K554" s="58"/>
      <c r="L554" s="58"/>
      <c r="M554" s="58"/>
      <c r="N554" s="58"/>
      <c r="O554" s="58"/>
      <c r="P554" s="58"/>
      <c r="Q554" s="58"/>
      <c r="R554" s="58"/>
      <c r="S554" s="58"/>
      <c r="T554" s="58"/>
      <c r="U554" s="58"/>
      <c r="V554" s="58"/>
      <c r="W554" s="58"/>
      <c r="X554" s="58"/>
      <c r="Y554" s="58"/>
      <c r="Z554" s="58"/>
    </row>
    <row r="555" spans="1:26" ht="16.5" customHeight="1">
      <c r="A555" s="59"/>
      <c r="B555" s="60"/>
      <c r="C555" s="60"/>
      <c r="D555" s="60"/>
      <c r="E555" s="60"/>
      <c r="F555" s="58"/>
      <c r="G555" s="58"/>
      <c r="H555" s="58"/>
      <c r="I555" s="58"/>
      <c r="J555" s="58"/>
      <c r="K555" s="58"/>
      <c r="L555" s="58"/>
      <c r="M555" s="58"/>
      <c r="N555" s="58"/>
      <c r="O555" s="58"/>
      <c r="P555" s="58"/>
      <c r="Q555" s="58"/>
      <c r="R555" s="58"/>
      <c r="S555" s="58"/>
      <c r="T555" s="58"/>
      <c r="U555" s="58"/>
      <c r="V555" s="58"/>
      <c r="W555" s="58"/>
      <c r="X555" s="58"/>
      <c r="Y555" s="58"/>
      <c r="Z555" s="58"/>
    </row>
    <row r="556" spans="1:26" ht="16.5" customHeight="1">
      <c r="A556" s="59"/>
      <c r="B556" s="60"/>
      <c r="C556" s="60"/>
      <c r="D556" s="60"/>
      <c r="E556" s="60"/>
      <c r="F556" s="58"/>
      <c r="G556" s="58"/>
      <c r="H556" s="58"/>
      <c r="I556" s="58"/>
      <c r="J556" s="58"/>
      <c r="K556" s="58"/>
      <c r="L556" s="58"/>
      <c r="M556" s="58"/>
      <c r="N556" s="58"/>
      <c r="O556" s="58"/>
      <c r="P556" s="58"/>
      <c r="Q556" s="58"/>
      <c r="R556" s="58"/>
      <c r="S556" s="58"/>
      <c r="T556" s="58"/>
      <c r="U556" s="58"/>
      <c r="V556" s="58"/>
      <c r="W556" s="58"/>
      <c r="X556" s="58"/>
      <c r="Y556" s="58"/>
      <c r="Z556" s="58"/>
    </row>
    <row r="557" spans="1:26" ht="16.5" customHeight="1">
      <c r="A557" s="59"/>
      <c r="B557" s="60"/>
      <c r="C557" s="60"/>
      <c r="D557" s="60"/>
      <c r="E557" s="60"/>
      <c r="F557" s="58"/>
      <c r="G557" s="58"/>
      <c r="H557" s="58"/>
      <c r="I557" s="58"/>
      <c r="J557" s="58"/>
      <c r="K557" s="58"/>
      <c r="L557" s="58"/>
      <c r="M557" s="58"/>
      <c r="N557" s="58"/>
      <c r="O557" s="58"/>
      <c r="P557" s="58"/>
      <c r="Q557" s="58"/>
      <c r="R557" s="58"/>
      <c r="S557" s="58"/>
      <c r="T557" s="58"/>
      <c r="U557" s="58"/>
      <c r="V557" s="58"/>
      <c r="W557" s="58"/>
      <c r="X557" s="58"/>
      <c r="Y557" s="58"/>
      <c r="Z557" s="58"/>
    </row>
    <row r="558" spans="1:26" ht="16.5" customHeight="1">
      <c r="A558" s="59"/>
      <c r="B558" s="60"/>
      <c r="C558" s="60"/>
      <c r="D558" s="60"/>
      <c r="E558" s="60"/>
      <c r="F558" s="58"/>
      <c r="G558" s="58"/>
      <c r="H558" s="58"/>
      <c r="I558" s="58"/>
      <c r="J558" s="58"/>
      <c r="K558" s="58"/>
      <c r="L558" s="58"/>
      <c r="M558" s="58"/>
      <c r="N558" s="58"/>
      <c r="O558" s="58"/>
      <c r="P558" s="58"/>
      <c r="Q558" s="58"/>
      <c r="R558" s="58"/>
      <c r="S558" s="58"/>
      <c r="T558" s="58"/>
      <c r="U558" s="58"/>
      <c r="V558" s="58"/>
      <c r="W558" s="58"/>
      <c r="X558" s="58"/>
      <c r="Y558" s="58"/>
      <c r="Z558" s="58"/>
    </row>
    <row r="559" spans="1:26" ht="16.5" customHeight="1">
      <c r="A559" s="59"/>
      <c r="B559" s="60"/>
      <c r="C559" s="60"/>
      <c r="D559" s="60"/>
      <c r="E559" s="60"/>
      <c r="F559" s="58"/>
      <c r="G559" s="58"/>
      <c r="H559" s="58"/>
      <c r="I559" s="58"/>
      <c r="J559" s="58"/>
      <c r="K559" s="58"/>
      <c r="L559" s="58"/>
      <c r="M559" s="58"/>
      <c r="N559" s="58"/>
      <c r="O559" s="58"/>
      <c r="P559" s="58"/>
      <c r="Q559" s="58"/>
      <c r="R559" s="58"/>
      <c r="S559" s="58"/>
      <c r="T559" s="58"/>
      <c r="U559" s="58"/>
      <c r="V559" s="58"/>
      <c r="W559" s="58"/>
      <c r="X559" s="58"/>
      <c r="Y559" s="58"/>
      <c r="Z559" s="58"/>
    </row>
    <row r="560" spans="1:26" ht="16.5" customHeight="1">
      <c r="A560" s="59"/>
      <c r="B560" s="60"/>
      <c r="C560" s="60"/>
      <c r="D560" s="60"/>
      <c r="E560" s="60"/>
      <c r="F560" s="58"/>
      <c r="G560" s="58"/>
      <c r="H560" s="58"/>
      <c r="I560" s="58"/>
      <c r="J560" s="58"/>
      <c r="K560" s="58"/>
      <c r="L560" s="58"/>
      <c r="M560" s="58"/>
      <c r="N560" s="58"/>
      <c r="O560" s="58"/>
      <c r="P560" s="58"/>
      <c r="Q560" s="58"/>
      <c r="R560" s="58"/>
      <c r="S560" s="58"/>
      <c r="T560" s="58"/>
      <c r="U560" s="58"/>
      <c r="V560" s="58"/>
      <c r="W560" s="58"/>
      <c r="X560" s="58"/>
      <c r="Y560" s="58"/>
      <c r="Z560" s="58"/>
    </row>
    <row r="561" spans="1:26" ht="16.5" customHeight="1">
      <c r="A561" s="59"/>
      <c r="B561" s="60"/>
      <c r="C561" s="60"/>
      <c r="D561" s="60"/>
      <c r="E561" s="60"/>
      <c r="F561" s="58"/>
      <c r="G561" s="58"/>
      <c r="H561" s="58"/>
      <c r="I561" s="58"/>
      <c r="J561" s="58"/>
      <c r="K561" s="58"/>
      <c r="L561" s="58"/>
      <c r="M561" s="58"/>
      <c r="N561" s="58"/>
      <c r="O561" s="58"/>
      <c r="P561" s="58"/>
      <c r="Q561" s="58"/>
      <c r="R561" s="58"/>
      <c r="S561" s="58"/>
      <c r="T561" s="58"/>
      <c r="U561" s="58"/>
      <c r="V561" s="58"/>
      <c r="W561" s="58"/>
      <c r="X561" s="58"/>
      <c r="Y561" s="58"/>
      <c r="Z561" s="58"/>
    </row>
    <row r="562" spans="1:26" ht="16.5" customHeight="1">
      <c r="A562" s="59"/>
      <c r="B562" s="60"/>
      <c r="C562" s="60"/>
      <c r="D562" s="60"/>
      <c r="E562" s="60"/>
      <c r="F562" s="58"/>
      <c r="G562" s="58"/>
      <c r="H562" s="58"/>
      <c r="I562" s="58"/>
      <c r="J562" s="58"/>
      <c r="K562" s="58"/>
      <c r="L562" s="58"/>
      <c r="M562" s="58"/>
      <c r="N562" s="58"/>
      <c r="O562" s="58"/>
      <c r="P562" s="58"/>
      <c r="Q562" s="58"/>
      <c r="R562" s="58"/>
      <c r="S562" s="58"/>
      <c r="T562" s="58"/>
      <c r="U562" s="58"/>
      <c r="V562" s="58"/>
      <c r="W562" s="58"/>
      <c r="X562" s="58"/>
      <c r="Y562" s="58"/>
      <c r="Z562" s="58"/>
    </row>
    <row r="563" spans="1:26" ht="16.5" customHeight="1">
      <c r="A563" s="59"/>
      <c r="B563" s="60"/>
      <c r="C563" s="60"/>
      <c r="D563" s="60"/>
      <c r="E563" s="60"/>
      <c r="F563" s="58"/>
      <c r="G563" s="58"/>
      <c r="H563" s="58"/>
      <c r="I563" s="58"/>
      <c r="J563" s="58"/>
      <c r="K563" s="58"/>
      <c r="L563" s="58"/>
      <c r="M563" s="58"/>
      <c r="N563" s="58"/>
      <c r="O563" s="58"/>
      <c r="P563" s="58"/>
      <c r="Q563" s="58"/>
      <c r="R563" s="58"/>
      <c r="S563" s="58"/>
      <c r="T563" s="58"/>
      <c r="U563" s="58"/>
      <c r="V563" s="58"/>
      <c r="W563" s="58"/>
      <c r="X563" s="58"/>
      <c r="Y563" s="58"/>
      <c r="Z563" s="58"/>
    </row>
    <row r="564" spans="1:26" ht="16.5" customHeight="1">
      <c r="A564" s="59"/>
      <c r="B564" s="60"/>
      <c r="C564" s="60"/>
      <c r="D564" s="60"/>
      <c r="E564" s="60"/>
      <c r="F564" s="58"/>
      <c r="G564" s="58"/>
      <c r="H564" s="58"/>
      <c r="I564" s="58"/>
      <c r="J564" s="58"/>
      <c r="K564" s="58"/>
      <c r="L564" s="58"/>
      <c r="M564" s="58"/>
      <c r="N564" s="58"/>
      <c r="O564" s="58"/>
      <c r="P564" s="58"/>
      <c r="Q564" s="58"/>
      <c r="R564" s="58"/>
      <c r="S564" s="58"/>
      <c r="T564" s="58"/>
      <c r="U564" s="58"/>
      <c r="V564" s="58"/>
      <c r="W564" s="58"/>
      <c r="X564" s="58"/>
      <c r="Y564" s="58"/>
      <c r="Z564" s="58"/>
    </row>
    <row r="565" spans="1:26" ht="16.5" customHeight="1">
      <c r="A565" s="59"/>
      <c r="B565" s="60"/>
      <c r="C565" s="60"/>
      <c r="D565" s="60"/>
      <c r="E565" s="60"/>
      <c r="F565" s="58"/>
      <c r="G565" s="58"/>
      <c r="H565" s="58"/>
      <c r="I565" s="58"/>
      <c r="J565" s="58"/>
      <c r="K565" s="58"/>
      <c r="L565" s="58"/>
      <c r="M565" s="58"/>
      <c r="N565" s="58"/>
      <c r="O565" s="58"/>
      <c r="P565" s="58"/>
      <c r="Q565" s="58"/>
      <c r="R565" s="58"/>
      <c r="S565" s="58"/>
      <c r="T565" s="58"/>
      <c r="U565" s="58"/>
      <c r="V565" s="58"/>
      <c r="W565" s="58"/>
      <c r="X565" s="58"/>
      <c r="Y565" s="58"/>
      <c r="Z565" s="58"/>
    </row>
    <row r="566" spans="1:26" ht="16.5" customHeight="1">
      <c r="A566" s="59"/>
      <c r="B566" s="60"/>
      <c r="C566" s="60"/>
      <c r="D566" s="60"/>
      <c r="E566" s="60"/>
      <c r="F566" s="58"/>
      <c r="G566" s="58"/>
      <c r="H566" s="58"/>
      <c r="I566" s="58"/>
      <c r="J566" s="58"/>
      <c r="K566" s="58"/>
      <c r="L566" s="58"/>
      <c r="M566" s="58"/>
      <c r="N566" s="58"/>
      <c r="O566" s="58"/>
      <c r="P566" s="58"/>
      <c r="Q566" s="58"/>
      <c r="R566" s="58"/>
      <c r="S566" s="58"/>
      <c r="T566" s="58"/>
      <c r="U566" s="58"/>
      <c r="V566" s="58"/>
      <c r="W566" s="58"/>
      <c r="X566" s="58"/>
      <c r="Y566" s="58"/>
      <c r="Z566" s="58"/>
    </row>
    <row r="567" spans="1:26" ht="16.5" customHeight="1">
      <c r="A567" s="59"/>
      <c r="B567" s="60"/>
      <c r="C567" s="60"/>
      <c r="D567" s="60"/>
      <c r="E567" s="60"/>
      <c r="F567" s="58"/>
      <c r="G567" s="58"/>
      <c r="H567" s="58"/>
      <c r="I567" s="58"/>
      <c r="J567" s="58"/>
      <c r="K567" s="58"/>
      <c r="L567" s="58"/>
      <c r="M567" s="58"/>
      <c r="N567" s="58"/>
      <c r="O567" s="58"/>
      <c r="P567" s="58"/>
      <c r="Q567" s="58"/>
      <c r="R567" s="58"/>
      <c r="S567" s="58"/>
      <c r="T567" s="58"/>
      <c r="U567" s="58"/>
      <c r="V567" s="58"/>
      <c r="W567" s="58"/>
      <c r="X567" s="58"/>
      <c r="Y567" s="58"/>
      <c r="Z567" s="58"/>
    </row>
    <row r="568" spans="1:26" ht="16.5" customHeight="1">
      <c r="A568" s="59"/>
      <c r="B568" s="60"/>
      <c r="C568" s="60"/>
      <c r="D568" s="60"/>
      <c r="E568" s="60"/>
      <c r="F568" s="58"/>
      <c r="G568" s="58"/>
      <c r="H568" s="58"/>
      <c r="I568" s="58"/>
      <c r="J568" s="58"/>
      <c r="K568" s="58"/>
      <c r="L568" s="58"/>
      <c r="M568" s="58"/>
      <c r="N568" s="58"/>
      <c r="O568" s="58"/>
      <c r="P568" s="58"/>
      <c r="Q568" s="58"/>
      <c r="R568" s="58"/>
      <c r="S568" s="58"/>
      <c r="T568" s="58"/>
      <c r="U568" s="58"/>
      <c r="V568" s="58"/>
      <c r="W568" s="58"/>
      <c r="X568" s="58"/>
      <c r="Y568" s="58"/>
      <c r="Z568" s="58"/>
    </row>
    <row r="569" spans="1:26" ht="16.5" customHeight="1">
      <c r="A569" s="59"/>
      <c r="B569" s="60"/>
      <c r="C569" s="60"/>
      <c r="D569" s="60"/>
      <c r="E569" s="60"/>
      <c r="F569" s="58"/>
      <c r="G569" s="58"/>
      <c r="H569" s="58"/>
      <c r="I569" s="58"/>
      <c r="J569" s="58"/>
      <c r="K569" s="58"/>
      <c r="L569" s="58"/>
      <c r="M569" s="58"/>
      <c r="N569" s="58"/>
      <c r="O569" s="58"/>
      <c r="P569" s="58"/>
      <c r="Q569" s="58"/>
      <c r="R569" s="58"/>
      <c r="S569" s="58"/>
      <c r="T569" s="58"/>
      <c r="U569" s="58"/>
      <c r="V569" s="58"/>
      <c r="W569" s="58"/>
      <c r="X569" s="58"/>
      <c r="Y569" s="58"/>
      <c r="Z569" s="58"/>
    </row>
    <row r="570" spans="1:26" ht="16.5" customHeight="1">
      <c r="A570" s="59"/>
      <c r="B570" s="60"/>
      <c r="C570" s="60"/>
      <c r="D570" s="60"/>
      <c r="E570" s="60"/>
      <c r="F570" s="58"/>
      <c r="G570" s="58"/>
      <c r="H570" s="58"/>
      <c r="I570" s="58"/>
      <c r="J570" s="58"/>
      <c r="K570" s="58"/>
      <c r="L570" s="58"/>
      <c r="M570" s="58"/>
      <c r="N570" s="58"/>
      <c r="O570" s="58"/>
      <c r="P570" s="58"/>
      <c r="Q570" s="58"/>
      <c r="R570" s="58"/>
      <c r="S570" s="58"/>
      <c r="T570" s="58"/>
      <c r="U570" s="58"/>
      <c r="V570" s="58"/>
      <c r="W570" s="58"/>
      <c r="X570" s="58"/>
      <c r="Y570" s="58"/>
      <c r="Z570" s="58"/>
    </row>
    <row r="571" spans="1:26" ht="16.5" customHeight="1">
      <c r="A571" s="59"/>
      <c r="B571" s="60"/>
      <c r="C571" s="60"/>
      <c r="D571" s="60"/>
      <c r="E571" s="60"/>
      <c r="F571" s="58"/>
      <c r="G571" s="58"/>
      <c r="H571" s="58"/>
      <c r="I571" s="58"/>
      <c r="J571" s="58"/>
      <c r="K571" s="58"/>
      <c r="L571" s="58"/>
      <c r="M571" s="58"/>
      <c r="N571" s="58"/>
      <c r="O571" s="58"/>
      <c r="P571" s="58"/>
      <c r="Q571" s="58"/>
      <c r="R571" s="58"/>
      <c r="S571" s="58"/>
      <c r="T571" s="58"/>
      <c r="U571" s="58"/>
      <c r="V571" s="58"/>
      <c r="W571" s="58"/>
      <c r="X571" s="58"/>
      <c r="Y571" s="58"/>
      <c r="Z571" s="58"/>
    </row>
    <row r="572" spans="1:26" ht="16.5" customHeight="1">
      <c r="A572" s="59"/>
      <c r="B572" s="60"/>
      <c r="C572" s="60"/>
      <c r="D572" s="60"/>
      <c r="E572" s="60"/>
      <c r="F572" s="58"/>
      <c r="G572" s="58"/>
      <c r="H572" s="58"/>
      <c r="I572" s="58"/>
      <c r="J572" s="58"/>
      <c r="K572" s="58"/>
      <c r="L572" s="58"/>
      <c r="M572" s="58"/>
      <c r="N572" s="58"/>
      <c r="O572" s="58"/>
      <c r="P572" s="58"/>
      <c r="Q572" s="58"/>
      <c r="R572" s="58"/>
      <c r="S572" s="58"/>
      <c r="T572" s="58"/>
      <c r="U572" s="58"/>
      <c r="V572" s="58"/>
      <c r="W572" s="58"/>
      <c r="X572" s="58"/>
      <c r="Y572" s="58"/>
      <c r="Z572" s="58"/>
    </row>
    <row r="573" spans="1:26" ht="16.5" customHeight="1">
      <c r="A573" s="59"/>
      <c r="B573" s="60"/>
      <c r="C573" s="60"/>
      <c r="D573" s="60"/>
      <c r="E573" s="60"/>
      <c r="F573" s="58"/>
      <c r="G573" s="58"/>
      <c r="H573" s="58"/>
      <c r="I573" s="58"/>
      <c r="J573" s="58"/>
      <c r="K573" s="58"/>
      <c r="L573" s="58"/>
      <c r="M573" s="58"/>
      <c r="N573" s="58"/>
      <c r="O573" s="58"/>
      <c r="P573" s="58"/>
      <c r="Q573" s="58"/>
      <c r="R573" s="58"/>
      <c r="S573" s="58"/>
      <c r="T573" s="58"/>
      <c r="U573" s="58"/>
      <c r="V573" s="58"/>
      <c r="W573" s="58"/>
      <c r="X573" s="58"/>
      <c r="Y573" s="58"/>
      <c r="Z573" s="58"/>
    </row>
    <row r="574" spans="1:26" ht="16.5" customHeight="1">
      <c r="A574" s="59"/>
      <c r="B574" s="60"/>
      <c r="C574" s="60"/>
      <c r="D574" s="60"/>
      <c r="E574" s="60"/>
      <c r="F574" s="58"/>
      <c r="G574" s="58"/>
      <c r="H574" s="58"/>
      <c r="I574" s="58"/>
      <c r="J574" s="58"/>
      <c r="K574" s="58"/>
      <c r="L574" s="58"/>
      <c r="M574" s="58"/>
      <c r="N574" s="58"/>
      <c r="O574" s="58"/>
      <c r="P574" s="58"/>
      <c r="Q574" s="58"/>
      <c r="R574" s="58"/>
      <c r="S574" s="58"/>
      <c r="T574" s="58"/>
      <c r="U574" s="58"/>
      <c r="V574" s="58"/>
      <c r="W574" s="58"/>
      <c r="X574" s="58"/>
      <c r="Y574" s="58"/>
      <c r="Z574" s="58"/>
    </row>
    <row r="575" spans="1:26" ht="16.5" customHeight="1">
      <c r="A575" s="59"/>
      <c r="B575" s="60"/>
      <c r="C575" s="60"/>
      <c r="D575" s="60"/>
      <c r="E575" s="60"/>
      <c r="F575" s="58"/>
      <c r="G575" s="58"/>
      <c r="H575" s="58"/>
      <c r="I575" s="58"/>
      <c r="J575" s="58"/>
      <c r="K575" s="58"/>
      <c r="L575" s="58"/>
      <c r="M575" s="58"/>
      <c r="N575" s="58"/>
      <c r="O575" s="58"/>
      <c r="P575" s="58"/>
      <c r="Q575" s="58"/>
      <c r="R575" s="58"/>
      <c r="S575" s="58"/>
      <c r="T575" s="58"/>
      <c r="U575" s="58"/>
      <c r="V575" s="58"/>
      <c r="W575" s="58"/>
      <c r="X575" s="58"/>
      <c r="Y575" s="58"/>
      <c r="Z575" s="58"/>
    </row>
    <row r="576" spans="1:26" ht="16.5" customHeight="1">
      <c r="A576" s="59"/>
      <c r="B576" s="60"/>
      <c r="C576" s="60"/>
      <c r="D576" s="60"/>
      <c r="E576" s="60"/>
      <c r="F576" s="58"/>
      <c r="G576" s="58"/>
      <c r="H576" s="58"/>
      <c r="I576" s="58"/>
      <c r="J576" s="58"/>
      <c r="K576" s="58"/>
      <c r="L576" s="58"/>
      <c r="M576" s="58"/>
      <c r="N576" s="58"/>
      <c r="O576" s="58"/>
      <c r="P576" s="58"/>
      <c r="Q576" s="58"/>
      <c r="R576" s="58"/>
      <c r="S576" s="58"/>
      <c r="T576" s="58"/>
      <c r="U576" s="58"/>
      <c r="V576" s="58"/>
      <c r="W576" s="58"/>
      <c r="X576" s="58"/>
      <c r="Y576" s="58"/>
      <c r="Z576" s="58"/>
    </row>
    <row r="577" spans="1:26" ht="16.5" customHeight="1">
      <c r="A577" s="59"/>
      <c r="B577" s="60"/>
      <c r="C577" s="60"/>
      <c r="D577" s="60"/>
      <c r="E577" s="60"/>
      <c r="F577" s="58"/>
      <c r="G577" s="58"/>
      <c r="H577" s="58"/>
      <c r="I577" s="58"/>
      <c r="J577" s="58"/>
      <c r="K577" s="58"/>
      <c r="L577" s="58"/>
      <c r="M577" s="58"/>
      <c r="N577" s="58"/>
      <c r="O577" s="58"/>
      <c r="P577" s="58"/>
      <c r="Q577" s="58"/>
      <c r="R577" s="58"/>
      <c r="S577" s="58"/>
      <c r="T577" s="58"/>
      <c r="U577" s="58"/>
      <c r="V577" s="58"/>
      <c r="W577" s="58"/>
      <c r="X577" s="58"/>
      <c r="Y577" s="58"/>
      <c r="Z577" s="58"/>
    </row>
    <row r="578" spans="1:26" ht="16.5" customHeight="1">
      <c r="A578" s="59"/>
      <c r="B578" s="60"/>
      <c r="C578" s="60"/>
      <c r="D578" s="60"/>
      <c r="E578" s="60"/>
      <c r="F578" s="58"/>
      <c r="G578" s="58"/>
      <c r="H578" s="58"/>
      <c r="I578" s="58"/>
      <c r="J578" s="58"/>
      <c r="K578" s="58"/>
      <c r="L578" s="58"/>
      <c r="M578" s="58"/>
      <c r="N578" s="58"/>
      <c r="O578" s="58"/>
      <c r="P578" s="58"/>
      <c r="Q578" s="58"/>
      <c r="R578" s="58"/>
      <c r="S578" s="58"/>
      <c r="T578" s="58"/>
      <c r="U578" s="58"/>
      <c r="V578" s="58"/>
      <c r="W578" s="58"/>
      <c r="X578" s="58"/>
      <c r="Y578" s="58"/>
      <c r="Z578" s="58"/>
    </row>
    <row r="579" spans="1:26" ht="16.5" customHeight="1">
      <c r="A579" s="59"/>
      <c r="B579" s="60"/>
      <c r="C579" s="60"/>
      <c r="D579" s="60"/>
      <c r="E579" s="60"/>
      <c r="F579" s="58"/>
      <c r="G579" s="58"/>
      <c r="H579" s="58"/>
      <c r="I579" s="58"/>
      <c r="J579" s="58"/>
      <c r="K579" s="58"/>
      <c r="L579" s="58"/>
      <c r="M579" s="58"/>
      <c r="N579" s="58"/>
      <c r="O579" s="58"/>
      <c r="P579" s="58"/>
      <c r="Q579" s="58"/>
      <c r="R579" s="58"/>
      <c r="S579" s="58"/>
      <c r="T579" s="58"/>
      <c r="U579" s="58"/>
      <c r="V579" s="58"/>
      <c r="W579" s="58"/>
      <c r="X579" s="58"/>
      <c r="Y579" s="58"/>
      <c r="Z579" s="58"/>
    </row>
    <row r="580" spans="1:26" ht="16.5" customHeight="1">
      <c r="A580" s="59"/>
      <c r="B580" s="60"/>
      <c r="C580" s="60"/>
      <c r="D580" s="60"/>
      <c r="E580" s="60"/>
      <c r="F580" s="58"/>
      <c r="G580" s="58"/>
      <c r="H580" s="58"/>
      <c r="I580" s="58"/>
      <c r="J580" s="58"/>
      <c r="K580" s="58"/>
      <c r="L580" s="58"/>
      <c r="M580" s="58"/>
      <c r="N580" s="58"/>
      <c r="O580" s="58"/>
      <c r="P580" s="58"/>
      <c r="Q580" s="58"/>
      <c r="R580" s="58"/>
      <c r="S580" s="58"/>
      <c r="T580" s="58"/>
      <c r="U580" s="58"/>
      <c r="V580" s="58"/>
      <c r="W580" s="58"/>
      <c r="X580" s="58"/>
      <c r="Y580" s="58"/>
      <c r="Z580" s="58"/>
    </row>
    <row r="581" spans="1:26" ht="16.5" customHeight="1">
      <c r="A581" s="59"/>
      <c r="B581" s="60"/>
      <c r="C581" s="60"/>
      <c r="D581" s="60"/>
      <c r="E581" s="60"/>
      <c r="F581" s="58"/>
      <c r="G581" s="58"/>
      <c r="H581" s="58"/>
      <c r="I581" s="58"/>
      <c r="J581" s="58"/>
      <c r="K581" s="58"/>
      <c r="L581" s="58"/>
      <c r="M581" s="58"/>
      <c r="N581" s="58"/>
      <c r="O581" s="58"/>
      <c r="P581" s="58"/>
      <c r="Q581" s="58"/>
      <c r="R581" s="58"/>
      <c r="S581" s="58"/>
      <c r="T581" s="58"/>
      <c r="U581" s="58"/>
      <c r="V581" s="58"/>
      <c r="W581" s="58"/>
      <c r="X581" s="58"/>
      <c r="Y581" s="58"/>
      <c r="Z581" s="58"/>
    </row>
    <row r="582" spans="1:26" ht="16.5" customHeight="1">
      <c r="A582" s="59"/>
      <c r="B582" s="60"/>
      <c r="C582" s="60"/>
      <c r="D582" s="60"/>
      <c r="E582" s="60"/>
      <c r="F582" s="58"/>
      <c r="G582" s="58"/>
      <c r="H582" s="58"/>
      <c r="I582" s="58"/>
      <c r="J582" s="58"/>
      <c r="K582" s="58"/>
      <c r="L582" s="58"/>
      <c r="M582" s="58"/>
      <c r="N582" s="58"/>
      <c r="O582" s="58"/>
      <c r="P582" s="58"/>
      <c r="Q582" s="58"/>
      <c r="R582" s="58"/>
      <c r="S582" s="58"/>
      <c r="T582" s="58"/>
      <c r="U582" s="58"/>
      <c r="V582" s="58"/>
      <c r="W582" s="58"/>
      <c r="X582" s="58"/>
      <c r="Y582" s="58"/>
      <c r="Z582" s="58"/>
    </row>
    <row r="583" spans="1:26" ht="16.5" customHeight="1">
      <c r="A583" s="59"/>
      <c r="B583" s="60"/>
      <c r="C583" s="60"/>
      <c r="D583" s="60"/>
      <c r="E583" s="60"/>
      <c r="F583" s="58"/>
      <c r="G583" s="58"/>
      <c r="H583" s="58"/>
      <c r="I583" s="58"/>
      <c r="J583" s="58"/>
      <c r="K583" s="58"/>
      <c r="L583" s="58"/>
      <c r="M583" s="58"/>
      <c r="N583" s="58"/>
      <c r="O583" s="58"/>
      <c r="P583" s="58"/>
      <c r="Q583" s="58"/>
      <c r="R583" s="58"/>
      <c r="S583" s="58"/>
      <c r="T583" s="58"/>
      <c r="U583" s="58"/>
      <c r="V583" s="58"/>
      <c r="W583" s="58"/>
      <c r="X583" s="58"/>
      <c r="Y583" s="58"/>
      <c r="Z583" s="58"/>
    </row>
    <row r="584" spans="1:26" ht="16.5" customHeight="1">
      <c r="A584" s="59"/>
      <c r="B584" s="60"/>
      <c r="C584" s="60"/>
      <c r="D584" s="60"/>
      <c r="E584" s="60"/>
      <c r="F584" s="58"/>
      <c r="G584" s="58"/>
      <c r="H584" s="58"/>
      <c r="I584" s="58"/>
      <c r="J584" s="58"/>
      <c r="K584" s="58"/>
      <c r="L584" s="58"/>
      <c r="M584" s="58"/>
      <c r="N584" s="58"/>
      <c r="O584" s="58"/>
      <c r="P584" s="58"/>
      <c r="Q584" s="58"/>
      <c r="R584" s="58"/>
      <c r="S584" s="58"/>
      <c r="T584" s="58"/>
      <c r="U584" s="58"/>
      <c r="V584" s="58"/>
      <c r="W584" s="58"/>
      <c r="X584" s="58"/>
      <c r="Y584" s="58"/>
      <c r="Z584" s="58"/>
    </row>
    <row r="585" spans="1:26" ht="16.5" customHeight="1">
      <c r="A585" s="59"/>
      <c r="B585" s="60"/>
      <c r="C585" s="60"/>
      <c r="D585" s="60"/>
      <c r="E585" s="60"/>
      <c r="F585" s="58"/>
      <c r="G585" s="58"/>
      <c r="H585" s="58"/>
      <c r="I585" s="58"/>
      <c r="J585" s="58"/>
      <c r="K585" s="58"/>
      <c r="L585" s="58"/>
      <c r="M585" s="58"/>
      <c r="N585" s="58"/>
      <c r="O585" s="58"/>
      <c r="P585" s="58"/>
      <c r="Q585" s="58"/>
      <c r="R585" s="58"/>
      <c r="S585" s="58"/>
      <c r="T585" s="58"/>
      <c r="U585" s="58"/>
      <c r="V585" s="58"/>
      <c r="W585" s="58"/>
      <c r="X585" s="58"/>
      <c r="Y585" s="58"/>
      <c r="Z585" s="58"/>
    </row>
    <row r="586" spans="1:26" ht="16.5" customHeight="1">
      <c r="A586" s="59"/>
      <c r="B586" s="60"/>
      <c r="C586" s="60"/>
      <c r="D586" s="60"/>
      <c r="E586" s="60"/>
      <c r="F586" s="58"/>
      <c r="G586" s="58"/>
      <c r="H586" s="58"/>
      <c r="I586" s="58"/>
      <c r="J586" s="58"/>
      <c r="K586" s="58"/>
      <c r="L586" s="58"/>
      <c r="M586" s="58"/>
      <c r="N586" s="58"/>
      <c r="O586" s="58"/>
      <c r="P586" s="58"/>
      <c r="Q586" s="58"/>
      <c r="R586" s="58"/>
      <c r="S586" s="58"/>
      <c r="T586" s="58"/>
      <c r="U586" s="58"/>
      <c r="V586" s="58"/>
      <c r="W586" s="58"/>
      <c r="X586" s="58"/>
      <c r="Y586" s="58"/>
      <c r="Z586" s="58"/>
    </row>
    <row r="587" spans="1:26" ht="16.5" customHeight="1">
      <c r="A587" s="59"/>
      <c r="B587" s="60"/>
      <c r="C587" s="60"/>
      <c r="D587" s="60"/>
      <c r="E587" s="60"/>
      <c r="F587" s="58"/>
      <c r="G587" s="58"/>
      <c r="H587" s="58"/>
      <c r="I587" s="58"/>
      <c r="J587" s="58"/>
      <c r="K587" s="58"/>
      <c r="L587" s="58"/>
      <c r="M587" s="58"/>
      <c r="N587" s="58"/>
      <c r="O587" s="58"/>
      <c r="P587" s="58"/>
      <c r="Q587" s="58"/>
      <c r="R587" s="58"/>
      <c r="S587" s="58"/>
      <c r="T587" s="58"/>
      <c r="U587" s="58"/>
      <c r="V587" s="58"/>
      <c r="W587" s="58"/>
      <c r="X587" s="58"/>
      <c r="Y587" s="58"/>
      <c r="Z587" s="58"/>
    </row>
    <row r="588" spans="1:26" ht="16.5" customHeight="1">
      <c r="A588" s="59"/>
      <c r="B588" s="60"/>
      <c r="C588" s="60"/>
      <c r="D588" s="60"/>
      <c r="E588" s="60"/>
      <c r="F588" s="58"/>
      <c r="G588" s="58"/>
      <c r="H588" s="58"/>
      <c r="I588" s="58"/>
      <c r="J588" s="58"/>
      <c r="K588" s="58"/>
      <c r="L588" s="58"/>
      <c r="M588" s="58"/>
      <c r="N588" s="58"/>
      <c r="O588" s="58"/>
      <c r="P588" s="58"/>
      <c r="Q588" s="58"/>
      <c r="R588" s="58"/>
      <c r="S588" s="58"/>
      <c r="T588" s="58"/>
      <c r="U588" s="58"/>
      <c r="V588" s="58"/>
      <c r="W588" s="58"/>
      <c r="X588" s="58"/>
      <c r="Y588" s="58"/>
      <c r="Z588" s="58"/>
    </row>
    <row r="589" spans="1:26" ht="16.5" customHeight="1">
      <c r="A589" s="59"/>
      <c r="B589" s="60"/>
      <c r="C589" s="60"/>
      <c r="D589" s="60"/>
      <c r="E589" s="60"/>
      <c r="F589" s="58"/>
      <c r="G589" s="58"/>
      <c r="H589" s="58"/>
      <c r="I589" s="58"/>
      <c r="J589" s="58"/>
      <c r="K589" s="58"/>
      <c r="L589" s="58"/>
      <c r="M589" s="58"/>
      <c r="N589" s="58"/>
      <c r="O589" s="58"/>
      <c r="P589" s="58"/>
      <c r="Q589" s="58"/>
      <c r="R589" s="58"/>
      <c r="S589" s="58"/>
      <c r="T589" s="58"/>
      <c r="U589" s="58"/>
      <c r="V589" s="58"/>
      <c r="W589" s="58"/>
      <c r="X589" s="58"/>
      <c r="Y589" s="58"/>
      <c r="Z589" s="58"/>
    </row>
    <row r="590" spans="1:26" ht="16.5" customHeight="1">
      <c r="A590" s="59"/>
      <c r="B590" s="60"/>
      <c r="C590" s="60"/>
      <c r="D590" s="60"/>
      <c r="E590" s="60"/>
      <c r="F590" s="58"/>
      <c r="G590" s="58"/>
      <c r="H590" s="58"/>
      <c r="I590" s="58"/>
      <c r="J590" s="58"/>
      <c r="K590" s="58"/>
      <c r="L590" s="58"/>
      <c r="M590" s="58"/>
      <c r="N590" s="58"/>
      <c r="O590" s="58"/>
      <c r="P590" s="58"/>
      <c r="Q590" s="58"/>
      <c r="R590" s="58"/>
      <c r="S590" s="58"/>
      <c r="T590" s="58"/>
      <c r="U590" s="58"/>
      <c r="V590" s="58"/>
      <c r="W590" s="58"/>
      <c r="X590" s="58"/>
      <c r="Y590" s="58"/>
      <c r="Z590" s="58"/>
    </row>
    <row r="591" spans="1:26" ht="16.5" customHeight="1">
      <c r="A591" s="59"/>
      <c r="B591" s="60"/>
      <c r="C591" s="60"/>
      <c r="D591" s="60"/>
      <c r="E591" s="60"/>
      <c r="F591" s="58"/>
      <c r="G591" s="58"/>
      <c r="H591" s="58"/>
      <c r="I591" s="58"/>
      <c r="J591" s="58"/>
      <c r="K591" s="58"/>
      <c r="L591" s="58"/>
      <c r="M591" s="58"/>
      <c r="N591" s="58"/>
      <c r="O591" s="58"/>
      <c r="P591" s="58"/>
      <c r="Q591" s="58"/>
      <c r="R591" s="58"/>
      <c r="S591" s="58"/>
      <c r="T591" s="58"/>
      <c r="U591" s="58"/>
      <c r="V591" s="58"/>
      <c r="W591" s="58"/>
      <c r="X591" s="58"/>
      <c r="Y591" s="58"/>
      <c r="Z591" s="58"/>
    </row>
    <row r="592" spans="1:26" ht="16.5" customHeight="1">
      <c r="A592" s="59"/>
      <c r="B592" s="60"/>
      <c r="C592" s="60"/>
      <c r="D592" s="60"/>
      <c r="E592" s="60"/>
      <c r="F592" s="58"/>
      <c r="G592" s="58"/>
      <c r="H592" s="58"/>
      <c r="I592" s="58"/>
      <c r="J592" s="58"/>
      <c r="K592" s="58"/>
      <c r="L592" s="58"/>
      <c r="M592" s="58"/>
      <c r="N592" s="58"/>
      <c r="O592" s="58"/>
      <c r="P592" s="58"/>
      <c r="Q592" s="58"/>
      <c r="R592" s="58"/>
      <c r="S592" s="58"/>
      <c r="T592" s="58"/>
      <c r="U592" s="58"/>
      <c r="V592" s="58"/>
      <c r="W592" s="58"/>
      <c r="X592" s="58"/>
      <c r="Y592" s="58"/>
      <c r="Z592" s="58"/>
    </row>
    <row r="593" spans="1:26" ht="16.5" customHeight="1">
      <c r="A593" s="59"/>
      <c r="B593" s="60"/>
      <c r="C593" s="60"/>
      <c r="D593" s="60"/>
      <c r="E593" s="60"/>
      <c r="F593" s="58"/>
      <c r="G593" s="58"/>
      <c r="H593" s="58"/>
      <c r="I593" s="58"/>
      <c r="J593" s="58"/>
      <c r="K593" s="58"/>
      <c r="L593" s="58"/>
      <c r="M593" s="58"/>
      <c r="N593" s="58"/>
      <c r="O593" s="58"/>
      <c r="P593" s="58"/>
      <c r="Q593" s="58"/>
      <c r="R593" s="58"/>
      <c r="S593" s="58"/>
      <c r="T593" s="58"/>
      <c r="U593" s="58"/>
      <c r="V593" s="58"/>
      <c r="W593" s="58"/>
      <c r="X593" s="58"/>
      <c r="Y593" s="58"/>
      <c r="Z593" s="58"/>
    </row>
    <row r="594" spans="1:26" ht="16.5" customHeight="1">
      <c r="A594" s="59"/>
      <c r="B594" s="60"/>
      <c r="C594" s="60"/>
      <c r="D594" s="60"/>
      <c r="E594" s="60"/>
      <c r="F594" s="58"/>
      <c r="G594" s="58"/>
      <c r="H594" s="58"/>
      <c r="I594" s="58"/>
      <c r="J594" s="58"/>
      <c r="K594" s="58"/>
      <c r="L594" s="58"/>
      <c r="M594" s="58"/>
      <c r="N594" s="58"/>
      <c r="O594" s="58"/>
      <c r="P594" s="58"/>
      <c r="Q594" s="58"/>
      <c r="R594" s="58"/>
      <c r="S594" s="58"/>
      <c r="T594" s="58"/>
      <c r="U594" s="58"/>
      <c r="V594" s="58"/>
      <c r="W594" s="58"/>
      <c r="X594" s="58"/>
      <c r="Y594" s="58"/>
      <c r="Z594" s="58"/>
    </row>
    <row r="595" spans="1:26" ht="16.5" customHeight="1">
      <c r="A595" s="59"/>
      <c r="B595" s="60"/>
      <c r="C595" s="60"/>
      <c r="D595" s="60"/>
      <c r="E595" s="60"/>
      <c r="F595" s="58"/>
      <c r="G595" s="58"/>
      <c r="H595" s="58"/>
      <c r="I595" s="58"/>
      <c r="J595" s="58"/>
      <c r="K595" s="58"/>
      <c r="L595" s="58"/>
      <c r="M595" s="58"/>
      <c r="N595" s="58"/>
      <c r="O595" s="58"/>
      <c r="P595" s="58"/>
      <c r="Q595" s="58"/>
      <c r="R595" s="58"/>
      <c r="S595" s="58"/>
      <c r="T595" s="58"/>
      <c r="U595" s="58"/>
      <c r="V595" s="58"/>
      <c r="W595" s="58"/>
      <c r="X595" s="58"/>
      <c r="Y595" s="58"/>
      <c r="Z595" s="58"/>
    </row>
    <row r="596" spans="1:26" ht="16.5" customHeight="1">
      <c r="A596" s="59"/>
      <c r="B596" s="60"/>
      <c r="C596" s="60"/>
      <c r="D596" s="60"/>
      <c r="E596" s="60"/>
      <c r="F596" s="58"/>
      <c r="G596" s="58"/>
      <c r="H596" s="58"/>
      <c r="I596" s="58"/>
      <c r="J596" s="58"/>
      <c r="K596" s="58"/>
      <c r="L596" s="58"/>
      <c r="M596" s="58"/>
      <c r="N596" s="58"/>
      <c r="O596" s="58"/>
      <c r="P596" s="58"/>
      <c r="Q596" s="58"/>
      <c r="R596" s="58"/>
      <c r="S596" s="58"/>
      <c r="T596" s="58"/>
      <c r="U596" s="58"/>
      <c r="V596" s="58"/>
      <c r="W596" s="58"/>
      <c r="X596" s="58"/>
      <c r="Y596" s="58"/>
      <c r="Z596" s="58"/>
    </row>
    <row r="597" spans="1:26" ht="16.5" customHeight="1">
      <c r="A597" s="59"/>
      <c r="B597" s="60"/>
      <c r="C597" s="60"/>
      <c r="D597" s="60"/>
      <c r="E597" s="60"/>
      <c r="F597" s="58"/>
      <c r="G597" s="58"/>
      <c r="H597" s="58"/>
      <c r="I597" s="58"/>
      <c r="J597" s="58"/>
      <c r="K597" s="58"/>
      <c r="L597" s="58"/>
      <c r="M597" s="58"/>
      <c r="N597" s="58"/>
      <c r="O597" s="58"/>
      <c r="P597" s="58"/>
      <c r="Q597" s="58"/>
      <c r="R597" s="58"/>
      <c r="S597" s="58"/>
      <c r="T597" s="58"/>
      <c r="U597" s="58"/>
      <c r="V597" s="58"/>
      <c r="W597" s="58"/>
      <c r="X597" s="58"/>
      <c r="Y597" s="58"/>
      <c r="Z597" s="58"/>
    </row>
    <row r="598" spans="1:26" ht="16.5" customHeight="1">
      <c r="A598" s="59"/>
      <c r="B598" s="60"/>
      <c r="C598" s="60"/>
      <c r="D598" s="60"/>
      <c r="E598" s="60"/>
      <c r="F598" s="58"/>
      <c r="G598" s="58"/>
      <c r="H598" s="58"/>
      <c r="I598" s="58"/>
      <c r="J598" s="58"/>
      <c r="K598" s="58"/>
      <c r="L598" s="58"/>
      <c r="M598" s="58"/>
      <c r="N598" s="58"/>
      <c r="O598" s="58"/>
      <c r="P598" s="58"/>
      <c r="Q598" s="58"/>
      <c r="R598" s="58"/>
      <c r="S598" s="58"/>
      <c r="T598" s="58"/>
      <c r="U598" s="58"/>
      <c r="V598" s="58"/>
      <c r="W598" s="58"/>
      <c r="X598" s="58"/>
      <c r="Y598" s="58"/>
      <c r="Z598" s="58"/>
    </row>
    <row r="599" spans="1:26" ht="16.5" customHeight="1">
      <c r="A599" s="59"/>
      <c r="B599" s="60"/>
      <c r="C599" s="60"/>
      <c r="D599" s="60"/>
      <c r="E599" s="60"/>
      <c r="F599" s="58"/>
      <c r="G599" s="58"/>
      <c r="H599" s="58"/>
      <c r="I599" s="58"/>
      <c r="J599" s="58"/>
      <c r="K599" s="58"/>
      <c r="L599" s="58"/>
      <c r="M599" s="58"/>
      <c r="N599" s="58"/>
      <c r="O599" s="58"/>
      <c r="P599" s="58"/>
      <c r="Q599" s="58"/>
      <c r="R599" s="58"/>
      <c r="S599" s="58"/>
      <c r="T599" s="58"/>
      <c r="U599" s="58"/>
      <c r="V599" s="58"/>
      <c r="W599" s="58"/>
      <c r="X599" s="58"/>
      <c r="Y599" s="58"/>
      <c r="Z599" s="58"/>
    </row>
    <row r="600" spans="1:26" ht="16.5" customHeight="1">
      <c r="A600" s="59"/>
      <c r="B600" s="60"/>
      <c r="C600" s="60"/>
      <c r="D600" s="60"/>
      <c r="E600" s="60"/>
      <c r="F600" s="58"/>
      <c r="G600" s="58"/>
      <c r="H600" s="58"/>
      <c r="I600" s="58"/>
      <c r="J600" s="58"/>
      <c r="K600" s="58"/>
      <c r="L600" s="58"/>
      <c r="M600" s="58"/>
      <c r="N600" s="58"/>
      <c r="O600" s="58"/>
      <c r="P600" s="58"/>
      <c r="Q600" s="58"/>
      <c r="R600" s="58"/>
      <c r="S600" s="58"/>
      <c r="T600" s="58"/>
      <c r="U600" s="58"/>
      <c r="V600" s="58"/>
      <c r="W600" s="58"/>
      <c r="X600" s="58"/>
      <c r="Y600" s="58"/>
      <c r="Z600" s="58"/>
    </row>
    <row r="601" spans="1:26" ht="16.5" customHeight="1">
      <c r="A601" s="59"/>
      <c r="B601" s="60"/>
      <c r="C601" s="60"/>
      <c r="D601" s="60"/>
      <c r="E601" s="60"/>
      <c r="F601" s="58"/>
      <c r="G601" s="58"/>
      <c r="H601" s="58"/>
      <c r="I601" s="58"/>
      <c r="J601" s="58"/>
      <c r="K601" s="58"/>
      <c r="L601" s="58"/>
      <c r="M601" s="58"/>
      <c r="N601" s="58"/>
      <c r="O601" s="58"/>
      <c r="P601" s="58"/>
      <c r="Q601" s="58"/>
      <c r="R601" s="58"/>
      <c r="S601" s="58"/>
      <c r="T601" s="58"/>
      <c r="U601" s="58"/>
      <c r="V601" s="58"/>
      <c r="W601" s="58"/>
      <c r="X601" s="58"/>
      <c r="Y601" s="58"/>
      <c r="Z601" s="58"/>
    </row>
    <row r="602" spans="1:26" ht="16.5" customHeight="1">
      <c r="A602" s="59"/>
      <c r="B602" s="60"/>
      <c r="C602" s="60"/>
      <c r="D602" s="60"/>
      <c r="E602" s="60"/>
      <c r="F602" s="58"/>
      <c r="G602" s="58"/>
      <c r="H602" s="58"/>
      <c r="I602" s="58"/>
      <c r="J602" s="58"/>
      <c r="K602" s="58"/>
      <c r="L602" s="58"/>
      <c r="M602" s="58"/>
      <c r="N602" s="58"/>
      <c r="O602" s="58"/>
      <c r="P602" s="58"/>
      <c r="Q602" s="58"/>
      <c r="R602" s="58"/>
      <c r="S602" s="58"/>
      <c r="T602" s="58"/>
      <c r="U602" s="58"/>
      <c r="V602" s="58"/>
      <c r="W602" s="58"/>
      <c r="X602" s="58"/>
      <c r="Y602" s="58"/>
      <c r="Z602" s="58"/>
    </row>
    <row r="603" spans="1:26" ht="16.5" customHeight="1">
      <c r="A603" s="59"/>
      <c r="B603" s="60"/>
      <c r="C603" s="60"/>
      <c r="D603" s="60"/>
      <c r="E603" s="60"/>
      <c r="F603" s="58"/>
      <c r="G603" s="58"/>
      <c r="H603" s="58"/>
      <c r="I603" s="58"/>
      <c r="J603" s="58"/>
      <c r="K603" s="58"/>
      <c r="L603" s="58"/>
      <c r="M603" s="58"/>
      <c r="N603" s="58"/>
      <c r="O603" s="58"/>
      <c r="P603" s="58"/>
      <c r="Q603" s="58"/>
      <c r="R603" s="58"/>
      <c r="S603" s="58"/>
      <c r="T603" s="58"/>
      <c r="U603" s="58"/>
      <c r="V603" s="58"/>
      <c r="W603" s="58"/>
      <c r="X603" s="58"/>
      <c r="Y603" s="58"/>
      <c r="Z603" s="58"/>
    </row>
    <row r="604" spans="1:26" ht="16.5" customHeight="1">
      <c r="A604" s="59"/>
      <c r="B604" s="60"/>
      <c r="C604" s="60"/>
      <c r="D604" s="60"/>
      <c r="E604" s="60"/>
      <c r="F604" s="58"/>
      <c r="G604" s="58"/>
      <c r="H604" s="58"/>
      <c r="I604" s="58"/>
      <c r="J604" s="58"/>
      <c r="K604" s="58"/>
      <c r="L604" s="58"/>
      <c r="M604" s="58"/>
      <c r="N604" s="58"/>
      <c r="O604" s="58"/>
      <c r="P604" s="58"/>
      <c r="Q604" s="58"/>
      <c r="R604" s="58"/>
      <c r="S604" s="58"/>
      <c r="T604" s="58"/>
      <c r="U604" s="58"/>
      <c r="V604" s="58"/>
      <c r="W604" s="58"/>
      <c r="X604" s="58"/>
      <c r="Y604" s="58"/>
      <c r="Z604" s="58"/>
    </row>
    <row r="605" spans="1:26" ht="16.5" customHeight="1">
      <c r="A605" s="59"/>
      <c r="B605" s="60"/>
      <c r="C605" s="60"/>
      <c r="D605" s="60"/>
      <c r="E605" s="60"/>
      <c r="F605" s="58"/>
      <c r="G605" s="58"/>
      <c r="H605" s="58"/>
      <c r="I605" s="58"/>
      <c r="J605" s="58"/>
      <c r="K605" s="58"/>
      <c r="L605" s="58"/>
      <c r="M605" s="58"/>
      <c r="N605" s="58"/>
      <c r="O605" s="58"/>
      <c r="P605" s="58"/>
      <c r="Q605" s="58"/>
      <c r="R605" s="58"/>
      <c r="S605" s="58"/>
      <c r="T605" s="58"/>
      <c r="U605" s="58"/>
      <c r="V605" s="58"/>
      <c r="W605" s="58"/>
      <c r="X605" s="58"/>
      <c r="Y605" s="58"/>
      <c r="Z605" s="58"/>
    </row>
    <row r="606" spans="1:26" ht="16.5" customHeight="1">
      <c r="A606" s="59"/>
      <c r="B606" s="60"/>
      <c r="C606" s="60"/>
      <c r="D606" s="60"/>
      <c r="E606" s="60"/>
      <c r="F606" s="58"/>
      <c r="G606" s="58"/>
      <c r="H606" s="58"/>
      <c r="I606" s="58"/>
      <c r="J606" s="58"/>
      <c r="K606" s="58"/>
      <c r="L606" s="58"/>
      <c r="M606" s="58"/>
      <c r="N606" s="58"/>
      <c r="O606" s="58"/>
      <c r="P606" s="58"/>
      <c r="Q606" s="58"/>
      <c r="R606" s="58"/>
      <c r="S606" s="58"/>
      <c r="T606" s="58"/>
      <c r="U606" s="58"/>
      <c r="V606" s="58"/>
      <c r="W606" s="58"/>
      <c r="X606" s="58"/>
      <c r="Y606" s="58"/>
      <c r="Z606" s="58"/>
    </row>
    <row r="607" spans="1:26" ht="16.5" customHeight="1">
      <c r="A607" s="59"/>
      <c r="B607" s="60"/>
      <c r="C607" s="60"/>
      <c r="D607" s="60"/>
      <c r="E607" s="60"/>
      <c r="F607" s="58"/>
      <c r="G607" s="58"/>
      <c r="H607" s="58"/>
      <c r="I607" s="58"/>
      <c r="J607" s="58"/>
      <c r="K607" s="58"/>
      <c r="L607" s="58"/>
      <c r="M607" s="58"/>
      <c r="N607" s="58"/>
      <c r="O607" s="58"/>
      <c r="P607" s="58"/>
      <c r="Q607" s="58"/>
      <c r="R607" s="58"/>
      <c r="S607" s="58"/>
      <c r="T607" s="58"/>
      <c r="U607" s="58"/>
      <c r="V607" s="58"/>
      <c r="W607" s="58"/>
      <c r="X607" s="58"/>
      <c r="Y607" s="58"/>
      <c r="Z607" s="58"/>
    </row>
    <row r="608" spans="1:26" ht="16.5" customHeight="1">
      <c r="A608" s="59"/>
      <c r="B608" s="60"/>
      <c r="C608" s="60"/>
      <c r="D608" s="60"/>
      <c r="E608" s="60"/>
      <c r="F608" s="58"/>
      <c r="G608" s="58"/>
      <c r="H608" s="58"/>
      <c r="I608" s="58"/>
      <c r="J608" s="58"/>
      <c r="K608" s="58"/>
      <c r="L608" s="58"/>
      <c r="M608" s="58"/>
      <c r="N608" s="58"/>
      <c r="O608" s="58"/>
      <c r="P608" s="58"/>
      <c r="Q608" s="58"/>
      <c r="R608" s="58"/>
      <c r="S608" s="58"/>
      <c r="T608" s="58"/>
      <c r="U608" s="58"/>
      <c r="V608" s="58"/>
      <c r="W608" s="58"/>
      <c r="X608" s="58"/>
      <c r="Y608" s="58"/>
      <c r="Z608" s="58"/>
    </row>
    <row r="609" spans="1:26" ht="16.5" customHeight="1">
      <c r="A609" s="59"/>
      <c r="B609" s="60"/>
      <c r="C609" s="60"/>
      <c r="D609" s="60"/>
      <c r="E609" s="60"/>
      <c r="F609" s="58"/>
      <c r="G609" s="58"/>
      <c r="H609" s="58"/>
      <c r="I609" s="58"/>
      <c r="J609" s="58"/>
      <c r="K609" s="58"/>
      <c r="L609" s="58"/>
      <c r="M609" s="58"/>
      <c r="N609" s="58"/>
      <c r="O609" s="58"/>
      <c r="P609" s="58"/>
      <c r="Q609" s="58"/>
      <c r="R609" s="58"/>
      <c r="S609" s="58"/>
      <c r="T609" s="58"/>
      <c r="U609" s="58"/>
      <c r="V609" s="58"/>
      <c r="W609" s="58"/>
      <c r="X609" s="58"/>
      <c r="Y609" s="58"/>
      <c r="Z609" s="58"/>
    </row>
    <row r="610" spans="1:26" ht="16.5" customHeight="1">
      <c r="A610" s="59"/>
      <c r="B610" s="60"/>
      <c r="C610" s="60"/>
      <c r="D610" s="60"/>
      <c r="E610" s="60"/>
      <c r="F610" s="58"/>
      <c r="G610" s="58"/>
      <c r="H610" s="58"/>
      <c r="I610" s="58"/>
      <c r="J610" s="58"/>
      <c r="K610" s="58"/>
      <c r="L610" s="58"/>
      <c r="M610" s="58"/>
      <c r="N610" s="58"/>
      <c r="O610" s="58"/>
      <c r="P610" s="58"/>
      <c r="Q610" s="58"/>
      <c r="R610" s="58"/>
      <c r="S610" s="58"/>
      <c r="T610" s="58"/>
      <c r="U610" s="58"/>
      <c r="V610" s="58"/>
      <c r="W610" s="58"/>
      <c r="X610" s="58"/>
      <c r="Y610" s="58"/>
      <c r="Z610" s="58"/>
    </row>
    <row r="611" spans="1:26" ht="16.5" customHeight="1">
      <c r="A611" s="59"/>
      <c r="B611" s="60"/>
      <c r="C611" s="60"/>
      <c r="D611" s="60"/>
      <c r="E611" s="60"/>
      <c r="F611" s="58"/>
      <c r="G611" s="58"/>
      <c r="H611" s="58"/>
      <c r="I611" s="58"/>
      <c r="J611" s="58"/>
      <c r="K611" s="58"/>
      <c r="L611" s="58"/>
      <c r="M611" s="58"/>
      <c r="N611" s="58"/>
      <c r="O611" s="58"/>
      <c r="P611" s="58"/>
      <c r="Q611" s="58"/>
      <c r="R611" s="58"/>
      <c r="S611" s="58"/>
      <c r="T611" s="58"/>
      <c r="U611" s="58"/>
      <c r="V611" s="58"/>
      <c r="W611" s="58"/>
      <c r="X611" s="58"/>
      <c r="Y611" s="58"/>
      <c r="Z611" s="58"/>
    </row>
    <row r="612" spans="1:26" ht="16.5" customHeight="1">
      <c r="A612" s="59"/>
      <c r="B612" s="60"/>
      <c r="C612" s="60"/>
      <c r="D612" s="60"/>
      <c r="E612" s="60"/>
      <c r="F612" s="58"/>
      <c r="G612" s="58"/>
      <c r="H612" s="58"/>
      <c r="I612" s="58"/>
      <c r="J612" s="58"/>
      <c r="K612" s="58"/>
      <c r="L612" s="58"/>
      <c r="M612" s="58"/>
      <c r="N612" s="58"/>
      <c r="O612" s="58"/>
      <c r="P612" s="58"/>
      <c r="Q612" s="58"/>
      <c r="R612" s="58"/>
      <c r="S612" s="58"/>
      <c r="T612" s="58"/>
      <c r="U612" s="58"/>
      <c r="V612" s="58"/>
      <c r="W612" s="58"/>
      <c r="X612" s="58"/>
      <c r="Y612" s="58"/>
      <c r="Z612" s="58"/>
    </row>
    <row r="613" spans="1:26" ht="16.5" customHeight="1">
      <c r="A613" s="59"/>
      <c r="B613" s="60"/>
      <c r="C613" s="60"/>
      <c r="D613" s="60"/>
      <c r="E613" s="60"/>
      <c r="F613" s="58"/>
      <c r="G613" s="58"/>
      <c r="H613" s="58"/>
      <c r="I613" s="58"/>
      <c r="J613" s="58"/>
      <c r="K613" s="58"/>
      <c r="L613" s="58"/>
      <c r="M613" s="58"/>
      <c r="N613" s="58"/>
      <c r="O613" s="58"/>
      <c r="P613" s="58"/>
      <c r="Q613" s="58"/>
      <c r="R613" s="58"/>
      <c r="S613" s="58"/>
      <c r="T613" s="58"/>
      <c r="U613" s="58"/>
      <c r="V613" s="58"/>
      <c r="W613" s="58"/>
      <c r="X613" s="58"/>
      <c r="Y613" s="58"/>
      <c r="Z613" s="58"/>
    </row>
    <row r="614" spans="1:26" ht="16.5" customHeight="1">
      <c r="A614" s="59"/>
      <c r="B614" s="60"/>
      <c r="C614" s="60"/>
      <c r="D614" s="60"/>
      <c r="E614" s="60"/>
      <c r="F614" s="58"/>
      <c r="G614" s="58"/>
      <c r="H614" s="58"/>
      <c r="I614" s="58"/>
      <c r="J614" s="58"/>
      <c r="K614" s="58"/>
      <c r="L614" s="58"/>
      <c r="M614" s="58"/>
      <c r="N614" s="58"/>
      <c r="O614" s="58"/>
      <c r="P614" s="58"/>
      <c r="Q614" s="58"/>
      <c r="R614" s="58"/>
      <c r="S614" s="58"/>
      <c r="T614" s="58"/>
      <c r="U614" s="58"/>
      <c r="V614" s="58"/>
      <c r="W614" s="58"/>
      <c r="X614" s="58"/>
      <c r="Y614" s="58"/>
      <c r="Z614" s="58"/>
    </row>
    <row r="615" spans="1:26" ht="16.5" customHeight="1">
      <c r="A615" s="59"/>
      <c r="B615" s="60"/>
      <c r="C615" s="60"/>
      <c r="D615" s="60"/>
      <c r="E615" s="60"/>
      <c r="F615" s="58"/>
      <c r="G615" s="58"/>
      <c r="H615" s="58"/>
      <c r="I615" s="58"/>
      <c r="J615" s="58"/>
      <c r="K615" s="58"/>
      <c r="L615" s="58"/>
      <c r="M615" s="58"/>
      <c r="N615" s="58"/>
      <c r="O615" s="58"/>
      <c r="P615" s="58"/>
      <c r="Q615" s="58"/>
      <c r="R615" s="58"/>
      <c r="S615" s="58"/>
      <c r="T615" s="58"/>
      <c r="U615" s="58"/>
      <c r="V615" s="58"/>
      <c r="W615" s="58"/>
      <c r="X615" s="58"/>
      <c r="Y615" s="58"/>
      <c r="Z615" s="58"/>
    </row>
    <row r="616" spans="1:26" ht="16.5" customHeight="1">
      <c r="A616" s="59"/>
      <c r="B616" s="60"/>
      <c r="C616" s="60"/>
      <c r="D616" s="60"/>
      <c r="E616" s="60"/>
      <c r="F616" s="58"/>
      <c r="G616" s="58"/>
      <c r="H616" s="58"/>
      <c r="I616" s="58"/>
      <c r="J616" s="58"/>
      <c r="K616" s="58"/>
      <c r="L616" s="58"/>
      <c r="M616" s="58"/>
      <c r="N616" s="58"/>
      <c r="O616" s="58"/>
      <c r="P616" s="58"/>
      <c r="Q616" s="58"/>
      <c r="R616" s="58"/>
      <c r="S616" s="58"/>
      <c r="T616" s="58"/>
      <c r="U616" s="58"/>
      <c r="V616" s="58"/>
      <c r="W616" s="58"/>
      <c r="X616" s="58"/>
      <c r="Y616" s="58"/>
      <c r="Z616" s="58"/>
    </row>
    <row r="617" spans="1:26" ht="16.5" customHeight="1">
      <c r="A617" s="59"/>
      <c r="B617" s="60"/>
      <c r="C617" s="60"/>
      <c r="D617" s="60"/>
      <c r="E617" s="60"/>
      <c r="F617" s="58"/>
      <c r="G617" s="58"/>
      <c r="H617" s="58"/>
      <c r="I617" s="58"/>
      <c r="J617" s="58"/>
      <c r="K617" s="58"/>
      <c r="L617" s="58"/>
      <c r="M617" s="58"/>
      <c r="N617" s="58"/>
      <c r="O617" s="58"/>
      <c r="P617" s="58"/>
      <c r="Q617" s="58"/>
      <c r="R617" s="58"/>
      <c r="S617" s="58"/>
      <c r="T617" s="58"/>
      <c r="U617" s="58"/>
      <c r="V617" s="58"/>
      <c r="W617" s="58"/>
      <c r="X617" s="58"/>
      <c r="Y617" s="58"/>
      <c r="Z617" s="58"/>
    </row>
    <row r="618" spans="1:26" ht="16.5" customHeight="1">
      <c r="A618" s="59"/>
      <c r="B618" s="60"/>
      <c r="C618" s="60"/>
      <c r="D618" s="60"/>
      <c r="E618" s="60"/>
      <c r="F618" s="58"/>
      <c r="G618" s="58"/>
      <c r="H618" s="58"/>
      <c r="I618" s="58"/>
      <c r="J618" s="58"/>
      <c r="K618" s="58"/>
      <c r="L618" s="58"/>
      <c r="M618" s="58"/>
      <c r="N618" s="58"/>
      <c r="O618" s="58"/>
      <c r="P618" s="58"/>
      <c r="Q618" s="58"/>
      <c r="R618" s="58"/>
      <c r="S618" s="58"/>
      <c r="T618" s="58"/>
      <c r="U618" s="58"/>
      <c r="V618" s="58"/>
      <c r="W618" s="58"/>
      <c r="X618" s="58"/>
      <c r="Y618" s="58"/>
      <c r="Z618" s="58"/>
    </row>
    <row r="619" spans="1:26" ht="16.5" customHeight="1">
      <c r="A619" s="59"/>
      <c r="B619" s="60"/>
      <c r="C619" s="60"/>
      <c r="D619" s="60"/>
      <c r="E619" s="60"/>
      <c r="F619" s="58"/>
      <c r="G619" s="58"/>
      <c r="H619" s="58"/>
      <c r="I619" s="58"/>
      <c r="J619" s="58"/>
      <c r="K619" s="58"/>
      <c r="L619" s="58"/>
      <c r="M619" s="58"/>
      <c r="N619" s="58"/>
      <c r="O619" s="58"/>
      <c r="P619" s="58"/>
      <c r="Q619" s="58"/>
      <c r="R619" s="58"/>
      <c r="S619" s="58"/>
      <c r="T619" s="58"/>
      <c r="U619" s="58"/>
      <c r="V619" s="58"/>
      <c r="W619" s="58"/>
      <c r="X619" s="58"/>
      <c r="Y619" s="58"/>
      <c r="Z619" s="58"/>
    </row>
    <row r="620" spans="1:26" ht="16.5" customHeight="1">
      <c r="A620" s="59"/>
      <c r="B620" s="60"/>
      <c r="C620" s="60"/>
      <c r="D620" s="60"/>
      <c r="E620" s="60"/>
      <c r="F620" s="58"/>
      <c r="G620" s="58"/>
      <c r="H620" s="58"/>
      <c r="I620" s="58"/>
      <c r="J620" s="58"/>
      <c r="K620" s="58"/>
      <c r="L620" s="58"/>
      <c r="M620" s="58"/>
      <c r="N620" s="58"/>
      <c r="O620" s="58"/>
      <c r="P620" s="58"/>
      <c r="Q620" s="58"/>
      <c r="R620" s="58"/>
      <c r="S620" s="58"/>
      <c r="T620" s="58"/>
      <c r="U620" s="58"/>
      <c r="V620" s="58"/>
      <c r="W620" s="58"/>
      <c r="X620" s="58"/>
      <c r="Y620" s="58"/>
      <c r="Z620" s="58"/>
    </row>
    <row r="621" spans="1:26" ht="16.5" customHeight="1">
      <c r="A621" s="59"/>
      <c r="B621" s="60"/>
      <c r="C621" s="60"/>
      <c r="D621" s="60"/>
      <c r="E621" s="60"/>
      <c r="F621" s="58"/>
      <c r="G621" s="58"/>
      <c r="H621" s="58"/>
      <c r="I621" s="58"/>
      <c r="J621" s="58"/>
      <c r="K621" s="58"/>
      <c r="L621" s="58"/>
      <c r="M621" s="58"/>
      <c r="N621" s="58"/>
      <c r="O621" s="58"/>
      <c r="P621" s="58"/>
      <c r="Q621" s="58"/>
      <c r="R621" s="58"/>
      <c r="S621" s="58"/>
      <c r="T621" s="58"/>
      <c r="U621" s="58"/>
      <c r="V621" s="58"/>
      <c r="W621" s="58"/>
      <c r="X621" s="58"/>
      <c r="Y621" s="58"/>
      <c r="Z621" s="58"/>
    </row>
    <row r="622" spans="1:26" ht="16.5" customHeight="1">
      <c r="A622" s="59"/>
      <c r="B622" s="60"/>
      <c r="C622" s="60"/>
      <c r="D622" s="60"/>
      <c r="E622" s="60"/>
      <c r="F622" s="58"/>
      <c r="G622" s="58"/>
      <c r="H622" s="58"/>
      <c r="I622" s="58"/>
      <c r="J622" s="58"/>
      <c r="K622" s="58"/>
      <c r="L622" s="58"/>
      <c r="M622" s="58"/>
      <c r="N622" s="58"/>
      <c r="O622" s="58"/>
      <c r="P622" s="58"/>
      <c r="Q622" s="58"/>
      <c r="R622" s="58"/>
      <c r="S622" s="58"/>
      <c r="T622" s="58"/>
      <c r="U622" s="58"/>
      <c r="V622" s="58"/>
      <c r="W622" s="58"/>
      <c r="X622" s="58"/>
      <c r="Y622" s="58"/>
      <c r="Z622" s="58"/>
    </row>
    <row r="623" spans="1:26" ht="16.5" customHeight="1">
      <c r="A623" s="59"/>
      <c r="B623" s="60"/>
      <c r="C623" s="60"/>
      <c r="D623" s="60"/>
      <c r="E623" s="60"/>
      <c r="F623" s="58"/>
      <c r="G623" s="58"/>
      <c r="H623" s="58"/>
      <c r="I623" s="58"/>
      <c r="J623" s="58"/>
      <c r="K623" s="58"/>
      <c r="L623" s="58"/>
      <c r="M623" s="58"/>
      <c r="N623" s="58"/>
      <c r="O623" s="58"/>
      <c r="P623" s="58"/>
      <c r="Q623" s="58"/>
      <c r="R623" s="58"/>
      <c r="S623" s="58"/>
      <c r="T623" s="58"/>
      <c r="U623" s="58"/>
      <c r="V623" s="58"/>
      <c r="W623" s="58"/>
      <c r="X623" s="58"/>
      <c r="Y623" s="58"/>
      <c r="Z623" s="58"/>
    </row>
    <row r="624" spans="1:26" ht="16.5" customHeight="1">
      <c r="A624" s="59"/>
      <c r="B624" s="60"/>
      <c r="C624" s="60"/>
      <c r="D624" s="60"/>
      <c r="E624" s="60"/>
      <c r="F624" s="58"/>
      <c r="G624" s="58"/>
      <c r="H624" s="58"/>
      <c r="I624" s="58"/>
      <c r="J624" s="58"/>
      <c r="K624" s="58"/>
      <c r="L624" s="58"/>
      <c r="M624" s="58"/>
      <c r="N624" s="58"/>
      <c r="O624" s="58"/>
      <c r="P624" s="58"/>
      <c r="Q624" s="58"/>
      <c r="R624" s="58"/>
      <c r="S624" s="58"/>
      <c r="T624" s="58"/>
      <c r="U624" s="58"/>
      <c r="V624" s="58"/>
      <c r="W624" s="58"/>
      <c r="X624" s="58"/>
      <c r="Y624" s="58"/>
      <c r="Z624" s="58"/>
    </row>
    <row r="625" spans="1:26" ht="16.5" customHeight="1">
      <c r="A625" s="59"/>
      <c r="B625" s="60"/>
      <c r="C625" s="60"/>
      <c r="D625" s="60"/>
      <c r="E625" s="60"/>
      <c r="F625" s="58"/>
      <c r="G625" s="58"/>
      <c r="H625" s="58"/>
      <c r="I625" s="58"/>
      <c r="J625" s="58"/>
      <c r="K625" s="58"/>
      <c r="L625" s="58"/>
      <c r="M625" s="58"/>
      <c r="N625" s="58"/>
      <c r="O625" s="58"/>
      <c r="P625" s="58"/>
      <c r="Q625" s="58"/>
      <c r="R625" s="58"/>
      <c r="S625" s="58"/>
      <c r="T625" s="58"/>
      <c r="U625" s="58"/>
      <c r="V625" s="58"/>
      <c r="W625" s="58"/>
      <c r="X625" s="58"/>
      <c r="Y625" s="58"/>
      <c r="Z625" s="58"/>
    </row>
    <row r="626" spans="1:26" ht="16.5" customHeight="1">
      <c r="A626" s="59"/>
      <c r="B626" s="60"/>
      <c r="C626" s="60"/>
      <c r="D626" s="60"/>
      <c r="E626" s="60"/>
      <c r="F626" s="58"/>
      <c r="G626" s="58"/>
      <c r="H626" s="58"/>
      <c r="I626" s="58"/>
      <c r="J626" s="58"/>
      <c r="K626" s="58"/>
      <c r="L626" s="58"/>
      <c r="M626" s="58"/>
      <c r="N626" s="58"/>
      <c r="O626" s="58"/>
      <c r="P626" s="58"/>
      <c r="Q626" s="58"/>
      <c r="R626" s="58"/>
      <c r="S626" s="58"/>
      <c r="T626" s="58"/>
      <c r="U626" s="58"/>
      <c r="V626" s="58"/>
      <c r="W626" s="58"/>
      <c r="X626" s="58"/>
      <c r="Y626" s="58"/>
      <c r="Z626" s="58"/>
    </row>
    <row r="627" spans="1:26" ht="16.5" customHeight="1">
      <c r="A627" s="59"/>
      <c r="B627" s="60"/>
      <c r="C627" s="60"/>
      <c r="D627" s="60"/>
      <c r="E627" s="60"/>
      <c r="F627" s="58"/>
      <c r="G627" s="58"/>
      <c r="H627" s="58"/>
      <c r="I627" s="58"/>
      <c r="J627" s="58"/>
      <c r="K627" s="58"/>
      <c r="L627" s="58"/>
      <c r="M627" s="58"/>
      <c r="N627" s="58"/>
      <c r="O627" s="58"/>
      <c r="P627" s="58"/>
      <c r="Q627" s="58"/>
      <c r="R627" s="58"/>
      <c r="S627" s="58"/>
      <c r="T627" s="58"/>
      <c r="U627" s="58"/>
      <c r="V627" s="58"/>
      <c r="W627" s="58"/>
      <c r="X627" s="58"/>
      <c r="Y627" s="58"/>
      <c r="Z627" s="58"/>
    </row>
    <row r="628" spans="1:26" ht="16.5" customHeight="1">
      <c r="A628" s="59"/>
      <c r="B628" s="60"/>
      <c r="C628" s="60"/>
      <c r="D628" s="60"/>
      <c r="E628" s="60"/>
      <c r="F628" s="58"/>
      <c r="G628" s="58"/>
      <c r="H628" s="58"/>
      <c r="I628" s="58"/>
      <c r="J628" s="58"/>
      <c r="K628" s="58"/>
      <c r="L628" s="58"/>
      <c r="M628" s="58"/>
      <c r="N628" s="58"/>
      <c r="O628" s="58"/>
      <c r="P628" s="58"/>
      <c r="Q628" s="58"/>
      <c r="R628" s="58"/>
      <c r="S628" s="58"/>
      <c r="T628" s="58"/>
      <c r="U628" s="58"/>
      <c r="V628" s="58"/>
      <c r="W628" s="58"/>
      <c r="X628" s="58"/>
      <c r="Y628" s="58"/>
      <c r="Z628" s="58"/>
    </row>
    <row r="629" spans="1:26" ht="16.5" customHeight="1">
      <c r="A629" s="59"/>
      <c r="B629" s="60"/>
      <c r="C629" s="60"/>
      <c r="D629" s="60"/>
      <c r="E629" s="60"/>
      <c r="F629" s="58"/>
      <c r="G629" s="58"/>
      <c r="H629" s="58"/>
      <c r="I629" s="58"/>
      <c r="J629" s="58"/>
      <c r="K629" s="58"/>
      <c r="L629" s="58"/>
      <c r="M629" s="58"/>
      <c r="N629" s="58"/>
      <c r="O629" s="58"/>
      <c r="P629" s="58"/>
      <c r="Q629" s="58"/>
      <c r="R629" s="58"/>
      <c r="S629" s="58"/>
      <c r="T629" s="58"/>
      <c r="U629" s="58"/>
      <c r="V629" s="58"/>
      <c r="W629" s="58"/>
      <c r="X629" s="58"/>
      <c r="Y629" s="58"/>
      <c r="Z629" s="58"/>
    </row>
    <row r="630" spans="1:26" ht="16.5" customHeight="1">
      <c r="A630" s="59"/>
      <c r="B630" s="60"/>
      <c r="C630" s="60"/>
      <c r="D630" s="60"/>
      <c r="E630" s="60"/>
      <c r="F630" s="58"/>
      <c r="G630" s="58"/>
      <c r="H630" s="58"/>
      <c r="I630" s="58"/>
      <c r="J630" s="58"/>
      <c r="K630" s="58"/>
      <c r="L630" s="58"/>
      <c r="M630" s="58"/>
      <c r="N630" s="58"/>
      <c r="O630" s="58"/>
      <c r="P630" s="58"/>
      <c r="Q630" s="58"/>
      <c r="R630" s="58"/>
      <c r="S630" s="58"/>
      <c r="T630" s="58"/>
      <c r="U630" s="58"/>
      <c r="V630" s="58"/>
      <c r="W630" s="58"/>
      <c r="X630" s="58"/>
      <c r="Y630" s="58"/>
      <c r="Z630" s="58"/>
    </row>
    <row r="631" spans="1:26" ht="16.5" customHeight="1">
      <c r="A631" s="59"/>
      <c r="B631" s="60"/>
      <c r="C631" s="60"/>
      <c r="D631" s="60"/>
      <c r="E631" s="60"/>
      <c r="F631" s="58"/>
      <c r="G631" s="58"/>
      <c r="H631" s="58"/>
      <c r="I631" s="58"/>
      <c r="J631" s="58"/>
      <c r="K631" s="58"/>
      <c r="L631" s="58"/>
      <c r="M631" s="58"/>
      <c r="N631" s="58"/>
      <c r="O631" s="58"/>
      <c r="P631" s="58"/>
      <c r="Q631" s="58"/>
      <c r="R631" s="58"/>
      <c r="S631" s="58"/>
      <c r="T631" s="58"/>
      <c r="U631" s="58"/>
      <c r="V631" s="58"/>
      <c r="W631" s="58"/>
      <c r="X631" s="58"/>
      <c r="Y631" s="58"/>
      <c r="Z631" s="58"/>
    </row>
    <row r="632" spans="1:26" ht="16.5" customHeight="1">
      <c r="A632" s="59"/>
      <c r="B632" s="60"/>
      <c r="C632" s="60"/>
      <c r="D632" s="60"/>
      <c r="E632" s="60"/>
      <c r="F632" s="58"/>
      <c r="G632" s="58"/>
      <c r="H632" s="58"/>
      <c r="I632" s="58"/>
      <c r="J632" s="58"/>
      <c r="K632" s="58"/>
      <c r="L632" s="58"/>
      <c r="M632" s="58"/>
      <c r="N632" s="58"/>
      <c r="O632" s="58"/>
      <c r="P632" s="58"/>
      <c r="Q632" s="58"/>
      <c r="R632" s="58"/>
      <c r="S632" s="58"/>
      <c r="T632" s="58"/>
      <c r="U632" s="58"/>
      <c r="V632" s="58"/>
      <c r="W632" s="58"/>
      <c r="X632" s="58"/>
      <c r="Y632" s="58"/>
      <c r="Z632" s="58"/>
    </row>
    <row r="633" spans="1:26" ht="16.5" customHeight="1">
      <c r="A633" s="59"/>
      <c r="B633" s="60"/>
      <c r="C633" s="60"/>
      <c r="D633" s="60"/>
      <c r="E633" s="60"/>
      <c r="F633" s="58"/>
      <c r="G633" s="58"/>
      <c r="H633" s="58"/>
      <c r="I633" s="58"/>
      <c r="J633" s="58"/>
      <c r="K633" s="58"/>
      <c r="L633" s="58"/>
      <c r="M633" s="58"/>
      <c r="N633" s="58"/>
      <c r="O633" s="58"/>
      <c r="P633" s="58"/>
      <c r="Q633" s="58"/>
      <c r="R633" s="58"/>
      <c r="S633" s="58"/>
      <c r="T633" s="58"/>
      <c r="U633" s="58"/>
      <c r="V633" s="58"/>
      <c r="W633" s="58"/>
      <c r="X633" s="58"/>
      <c r="Y633" s="58"/>
      <c r="Z633" s="58"/>
    </row>
    <row r="634" spans="1:26" ht="16.5" customHeight="1">
      <c r="A634" s="59"/>
      <c r="B634" s="60"/>
      <c r="C634" s="60"/>
      <c r="D634" s="60"/>
      <c r="E634" s="60"/>
      <c r="F634" s="58"/>
      <c r="G634" s="58"/>
      <c r="H634" s="58"/>
      <c r="I634" s="58"/>
      <c r="J634" s="58"/>
      <c r="K634" s="58"/>
      <c r="L634" s="58"/>
      <c r="M634" s="58"/>
      <c r="N634" s="58"/>
      <c r="O634" s="58"/>
      <c r="P634" s="58"/>
      <c r="Q634" s="58"/>
      <c r="R634" s="58"/>
      <c r="S634" s="58"/>
      <c r="T634" s="58"/>
      <c r="U634" s="58"/>
      <c r="V634" s="58"/>
      <c r="W634" s="58"/>
      <c r="X634" s="58"/>
      <c r="Y634" s="58"/>
      <c r="Z634" s="58"/>
    </row>
    <row r="635" spans="1:26" ht="16.5" customHeight="1">
      <c r="A635" s="59"/>
      <c r="B635" s="60"/>
      <c r="C635" s="60"/>
      <c r="D635" s="60"/>
      <c r="E635" s="60"/>
      <c r="F635" s="58"/>
      <c r="G635" s="58"/>
      <c r="H635" s="58"/>
      <c r="I635" s="58"/>
      <c r="J635" s="58"/>
      <c r="K635" s="58"/>
      <c r="L635" s="58"/>
      <c r="M635" s="58"/>
      <c r="N635" s="58"/>
      <c r="O635" s="58"/>
      <c r="P635" s="58"/>
      <c r="Q635" s="58"/>
      <c r="R635" s="58"/>
      <c r="S635" s="58"/>
      <c r="T635" s="58"/>
      <c r="U635" s="58"/>
      <c r="V635" s="58"/>
      <c r="W635" s="58"/>
      <c r="X635" s="58"/>
      <c r="Y635" s="58"/>
      <c r="Z635" s="58"/>
    </row>
    <row r="636" spans="1:26" ht="16.5" customHeight="1">
      <c r="A636" s="59"/>
      <c r="B636" s="60"/>
      <c r="C636" s="60"/>
      <c r="D636" s="60"/>
      <c r="E636" s="60"/>
      <c r="F636" s="58"/>
      <c r="G636" s="58"/>
      <c r="H636" s="58"/>
      <c r="I636" s="58"/>
      <c r="J636" s="58"/>
      <c r="K636" s="58"/>
      <c r="L636" s="58"/>
      <c r="M636" s="58"/>
      <c r="N636" s="58"/>
      <c r="O636" s="58"/>
      <c r="P636" s="58"/>
      <c r="Q636" s="58"/>
      <c r="R636" s="58"/>
      <c r="S636" s="58"/>
      <c r="T636" s="58"/>
      <c r="U636" s="58"/>
      <c r="V636" s="58"/>
      <c r="W636" s="58"/>
      <c r="X636" s="58"/>
      <c r="Y636" s="58"/>
      <c r="Z636" s="58"/>
    </row>
    <row r="637" spans="1:26" ht="16.5" customHeight="1">
      <c r="A637" s="59"/>
      <c r="B637" s="60"/>
      <c r="C637" s="60"/>
      <c r="D637" s="60"/>
      <c r="E637" s="60"/>
      <c r="F637" s="58"/>
      <c r="G637" s="58"/>
      <c r="H637" s="58"/>
      <c r="I637" s="58"/>
      <c r="J637" s="58"/>
      <c r="K637" s="58"/>
      <c r="L637" s="58"/>
      <c r="M637" s="58"/>
      <c r="N637" s="58"/>
      <c r="O637" s="58"/>
      <c r="P637" s="58"/>
      <c r="Q637" s="58"/>
      <c r="R637" s="58"/>
      <c r="S637" s="58"/>
      <c r="T637" s="58"/>
      <c r="U637" s="58"/>
      <c r="V637" s="58"/>
      <c r="W637" s="58"/>
      <c r="X637" s="58"/>
      <c r="Y637" s="58"/>
      <c r="Z637" s="58"/>
    </row>
    <row r="638" spans="1:26" ht="16.5" customHeight="1">
      <c r="A638" s="59"/>
      <c r="B638" s="60"/>
      <c r="C638" s="60"/>
      <c r="D638" s="60"/>
      <c r="E638" s="60"/>
      <c r="F638" s="58"/>
      <c r="G638" s="58"/>
      <c r="H638" s="58"/>
      <c r="I638" s="58"/>
      <c r="J638" s="58"/>
      <c r="K638" s="58"/>
      <c r="L638" s="58"/>
      <c r="M638" s="58"/>
      <c r="N638" s="58"/>
      <c r="O638" s="58"/>
      <c r="P638" s="58"/>
      <c r="Q638" s="58"/>
      <c r="R638" s="58"/>
      <c r="S638" s="58"/>
      <c r="T638" s="58"/>
      <c r="U638" s="58"/>
      <c r="V638" s="58"/>
      <c r="W638" s="58"/>
      <c r="X638" s="58"/>
      <c r="Y638" s="58"/>
      <c r="Z638" s="58"/>
    </row>
    <row r="639" spans="1:26" ht="16.5" customHeight="1">
      <c r="A639" s="59"/>
      <c r="B639" s="60"/>
      <c r="C639" s="60"/>
      <c r="D639" s="60"/>
      <c r="E639" s="60"/>
      <c r="F639" s="58"/>
      <c r="G639" s="58"/>
      <c r="H639" s="58"/>
      <c r="I639" s="58"/>
      <c r="J639" s="58"/>
      <c r="K639" s="58"/>
      <c r="L639" s="58"/>
      <c r="M639" s="58"/>
      <c r="N639" s="58"/>
      <c r="O639" s="58"/>
      <c r="P639" s="58"/>
      <c r="Q639" s="58"/>
      <c r="R639" s="58"/>
      <c r="S639" s="58"/>
      <c r="T639" s="58"/>
      <c r="U639" s="58"/>
      <c r="V639" s="58"/>
      <c r="W639" s="58"/>
      <c r="X639" s="58"/>
      <c r="Y639" s="58"/>
      <c r="Z639" s="58"/>
    </row>
    <row r="640" spans="1:26" ht="16.5" customHeight="1">
      <c r="A640" s="59"/>
      <c r="B640" s="60"/>
      <c r="C640" s="60"/>
      <c r="D640" s="60"/>
      <c r="E640" s="60"/>
      <c r="F640" s="58"/>
      <c r="G640" s="58"/>
      <c r="H640" s="58"/>
      <c r="I640" s="58"/>
      <c r="J640" s="58"/>
      <c r="K640" s="58"/>
      <c r="L640" s="58"/>
      <c r="M640" s="58"/>
      <c r="N640" s="58"/>
      <c r="O640" s="58"/>
      <c r="P640" s="58"/>
      <c r="Q640" s="58"/>
      <c r="R640" s="58"/>
      <c r="S640" s="58"/>
      <c r="T640" s="58"/>
      <c r="U640" s="58"/>
      <c r="V640" s="58"/>
      <c r="W640" s="58"/>
      <c r="X640" s="58"/>
      <c r="Y640" s="58"/>
      <c r="Z640" s="58"/>
    </row>
    <row r="641" spans="1:26" ht="16.5" customHeight="1">
      <c r="A641" s="59"/>
      <c r="B641" s="60"/>
      <c r="C641" s="60"/>
      <c r="D641" s="60"/>
      <c r="E641" s="60"/>
      <c r="F641" s="58"/>
      <c r="G641" s="58"/>
      <c r="H641" s="58"/>
      <c r="I641" s="58"/>
      <c r="J641" s="58"/>
      <c r="K641" s="58"/>
      <c r="L641" s="58"/>
      <c r="M641" s="58"/>
      <c r="N641" s="58"/>
      <c r="O641" s="58"/>
      <c r="P641" s="58"/>
      <c r="Q641" s="58"/>
      <c r="R641" s="58"/>
      <c r="S641" s="58"/>
      <c r="T641" s="58"/>
      <c r="U641" s="58"/>
      <c r="V641" s="58"/>
      <c r="W641" s="58"/>
      <c r="X641" s="58"/>
      <c r="Y641" s="58"/>
      <c r="Z641" s="58"/>
    </row>
    <row r="642" spans="1:26" ht="16.5" customHeight="1">
      <c r="A642" s="59"/>
      <c r="B642" s="60"/>
      <c r="C642" s="60"/>
      <c r="D642" s="60"/>
      <c r="E642" s="60"/>
      <c r="F642" s="58"/>
      <c r="G642" s="58"/>
      <c r="H642" s="58"/>
      <c r="I642" s="58"/>
      <c r="J642" s="58"/>
      <c r="K642" s="58"/>
      <c r="L642" s="58"/>
      <c r="M642" s="58"/>
      <c r="N642" s="58"/>
      <c r="O642" s="58"/>
      <c r="P642" s="58"/>
      <c r="Q642" s="58"/>
      <c r="R642" s="58"/>
      <c r="S642" s="58"/>
      <c r="T642" s="58"/>
      <c r="U642" s="58"/>
      <c r="V642" s="58"/>
      <c r="W642" s="58"/>
      <c r="X642" s="58"/>
      <c r="Y642" s="58"/>
      <c r="Z642" s="58"/>
    </row>
    <row r="643" spans="1:26" ht="16.5" customHeight="1">
      <c r="A643" s="59"/>
      <c r="B643" s="60"/>
      <c r="C643" s="60"/>
      <c r="D643" s="60"/>
      <c r="E643" s="60"/>
      <c r="F643" s="58"/>
      <c r="G643" s="58"/>
      <c r="H643" s="58"/>
      <c r="I643" s="58"/>
      <c r="J643" s="58"/>
      <c r="K643" s="58"/>
      <c r="L643" s="58"/>
      <c r="M643" s="58"/>
      <c r="N643" s="58"/>
      <c r="O643" s="58"/>
      <c r="P643" s="58"/>
      <c r="Q643" s="58"/>
      <c r="R643" s="58"/>
      <c r="S643" s="58"/>
      <c r="T643" s="58"/>
      <c r="U643" s="58"/>
      <c r="V643" s="58"/>
      <c r="W643" s="58"/>
      <c r="X643" s="58"/>
      <c r="Y643" s="58"/>
      <c r="Z643" s="58"/>
    </row>
    <row r="644" spans="1:26" ht="16.5" customHeight="1">
      <c r="A644" s="59"/>
      <c r="B644" s="60"/>
      <c r="C644" s="60"/>
      <c r="D644" s="60"/>
      <c r="E644" s="60"/>
      <c r="F644" s="58"/>
      <c r="G644" s="58"/>
      <c r="H644" s="58"/>
      <c r="I644" s="58"/>
      <c r="J644" s="58"/>
      <c r="K644" s="58"/>
      <c r="L644" s="58"/>
      <c r="M644" s="58"/>
      <c r="N644" s="58"/>
      <c r="O644" s="58"/>
      <c r="P644" s="58"/>
      <c r="Q644" s="58"/>
      <c r="R644" s="58"/>
      <c r="S644" s="58"/>
      <c r="T644" s="58"/>
      <c r="U644" s="58"/>
      <c r="V644" s="58"/>
      <c r="W644" s="58"/>
      <c r="X644" s="58"/>
      <c r="Y644" s="58"/>
      <c r="Z644" s="58"/>
    </row>
    <row r="645" spans="1:26" ht="16.5" customHeight="1">
      <c r="A645" s="59"/>
      <c r="B645" s="60"/>
      <c r="C645" s="60"/>
      <c r="D645" s="60"/>
      <c r="E645" s="60"/>
      <c r="F645" s="58"/>
      <c r="G645" s="58"/>
      <c r="H645" s="58"/>
      <c r="I645" s="58"/>
      <c r="J645" s="58"/>
      <c r="K645" s="58"/>
      <c r="L645" s="58"/>
      <c r="M645" s="58"/>
      <c r="N645" s="58"/>
      <c r="O645" s="58"/>
      <c r="P645" s="58"/>
      <c r="Q645" s="58"/>
      <c r="R645" s="58"/>
      <c r="S645" s="58"/>
      <c r="T645" s="58"/>
      <c r="U645" s="58"/>
      <c r="V645" s="58"/>
      <c r="W645" s="58"/>
      <c r="X645" s="58"/>
      <c r="Y645" s="58"/>
      <c r="Z645" s="58"/>
    </row>
    <row r="646" spans="1:26" ht="16.5" customHeight="1">
      <c r="A646" s="59"/>
      <c r="B646" s="60"/>
      <c r="C646" s="60"/>
      <c r="D646" s="60"/>
      <c r="E646" s="60"/>
      <c r="F646" s="58"/>
      <c r="G646" s="58"/>
      <c r="H646" s="58"/>
      <c r="I646" s="58"/>
      <c r="J646" s="58"/>
      <c r="K646" s="58"/>
      <c r="L646" s="58"/>
      <c r="M646" s="58"/>
      <c r="N646" s="58"/>
      <c r="O646" s="58"/>
      <c r="P646" s="58"/>
      <c r="Q646" s="58"/>
      <c r="R646" s="58"/>
      <c r="S646" s="58"/>
      <c r="T646" s="58"/>
      <c r="U646" s="58"/>
      <c r="V646" s="58"/>
      <c r="W646" s="58"/>
      <c r="X646" s="58"/>
      <c r="Y646" s="58"/>
      <c r="Z646" s="58"/>
    </row>
    <row r="647" spans="1:26" ht="16.5" customHeight="1">
      <c r="A647" s="59"/>
      <c r="B647" s="60"/>
      <c r="C647" s="60"/>
      <c r="D647" s="60"/>
      <c r="E647" s="60"/>
      <c r="F647" s="58"/>
      <c r="G647" s="58"/>
      <c r="H647" s="58"/>
      <c r="I647" s="58"/>
      <c r="J647" s="58"/>
      <c r="K647" s="58"/>
      <c r="L647" s="58"/>
      <c r="M647" s="58"/>
      <c r="N647" s="58"/>
      <c r="O647" s="58"/>
      <c r="P647" s="58"/>
      <c r="Q647" s="58"/>
      <c r="R647" s="58"/>
      <c r="S647" s="58"/>
      <c r="T647" s="58"/>
      <c r="U647" s="58"/>
      <c r="V647" s="58"/>
      <c r="W647" s="58"/>
      <c r="X647" s="58"/>
      <c r="Y647" s="58"/>
      <c r="Z647" s="58"/>
    </row>
    <row r="648" spans="1:26" ht="16.5" customHeight="1">
      <c r="A648" s="59"/>
      <c r="B648" s="60"/>
      <c r="C648" s="60"/>
      <c r="D648" s="60"/>
      <c r="E648" s="60"/>
      <c r="F648" s="58"/>
      <c r="G648" s="58"/>
      <c r="H648" s="58"/>
      <c r="I648" s="58"/>
      <c r="J648" s="58"/>
      <c r="K648" s="58"/>
      <c r="L648" s="58"/>
      <c r="M648" s="58"/>
      <c r="N648" s="58"/>
      <c r="O648" s="58"/>
      <c r="P648" s="58"/>
      <c r="Q648" s="58"/>
      <c r="R648" s="58"/>
      <c r="S648" s="58"/>
      <c r="T648" s="58"/>
      <c r="U648" s="58"/>
      <c r="V648" s="58"/>
      <c r="W648" s="58"/>
      <c r="X648" s="58"/>
      <c r="Y648" s="58"/>
      <c r="Z648" s="58"/>
    </row>
    <row r="649" spans="1:26" ht="16.5" customHeight="1">
      <c r="A649" s="59"/>
      <c r="B649" s="60"/>
      <c r="C649" s="60"/>
      <c r="D649" s="60"/>
      <c r="E649" s="60"/>
      <c r="F649" s="58"/>
      <c r="G649" s="58"/>
      <c r="H649" s="58"/>
      <c r="I649" s="58"/>
      <c r="J649" s="58"/>
      <c r="K649" s="58"/>
      <c r="L649" s="58"/>
      <c r="M649" s="58"/>
      <c r="N649" s="58"/>
      <c r="O649" s="58"/>
      <c r="P649" s="58"/>
      <c r="Q649" s="58"/>
      <c r="R649" s="58"/>
      <c r="S649" s="58"/>
      <c r="T649" s="58"/>
      <c r="U649" s="58"/>
      <c r="V649" s="58"/>
      <c r="W649" s="58"/>
      <c r="X649" s="58"/>
      <c r="Y649" s="58"/>
      <c r="Z649" s="58"/>
    </row>
    <row r="650" spans="1:26" ht="16.5" customHeight="1">
      <c r="A650" s="59"/>
      <c r="B650" s="60"/>
      <c r="C650" s="60"/>
      <c r="D650" s="60"/>
      <c r="E650" s="60"/>
      <c r="F650" s="58"/>
      <c r="G650" s="58"/>
      <c r="H650" s="58"/>
      <c r="I650" s="58"/>
      <c r="J650" s="58"/>
      <c r="K650" s="58"/>
      <c r="L650" s="58"/>
      <c r="M650" s="58"/>
      <c r="N650" s="58"/>
      <c r="O650" s="58"/>
      <c r="P650" s="58"/>
      <c r="Q650" s="58"/>
      <c r="R650" s="58"/>
      <c r="S650" s="58"/>
      <c r="T650" s="58"/>
      <c r="U650" s="58"/>
      <c r="V650" s="58"/>
      <c r="W650" s="58"/>
      <c r="X650" s="58"/>
      <c r="Y650" s="58"/>
      <c r="Z650" s="58"/>
    </row>
    <row r="651" spans="1:26" ht="16.5" customHeight="1">
      <c r="A651" s="59"/>
      <c r="B651" s="60"/>
      <c r="C651" s="60"/>
      <c r="D651" s="60"/>
      <c r="E651" s="60"/>
      <c r="F651" s="58"/>
      <c r="G651" s="58"/>
      <c r="H651" s="58"/>
      <c r="I651" s="58"/>
      <c r="J651" s="58"/>
      <c r="K651" s="58"/>
      <c r="L651" s="58"/>
      <c r="M651" s="58"/>
      <c r="N651" s="58"/>
      <c r="O651" s="58"/>
      <c r="P651" s="58"/>
      <c r="Q651" s="58"/>
      <c r="R651" s="58"/>
      <c r="S651" s="58"/>
      <c r="T651" s="58"/>
      <c r="U651" s="58"/>
      <c r="V651" s="58"/>
      <c r="W651" s="58"/>
      <c r="X651" s="58"/>
      <c r="Y651" s="58"/>
      <c r="Z651" s="58"/>
    </row>
    <row r="652" spans="1:26" ht="16.5" customHeight="1">
      <c r="A652" s="59"/>
      <c r="B652" s="60"/>
      <c r="C652" s="60"/>
      <c r="D652" s="60"/>
      <c r="E652" s="60"/>
      <c r="F652" s="58"/>
      <c r="G652" s="58"/>
      <c r="H652" s="58"/>
      <c r="I652" s="58"/>
      <c r="J652" s="58"/>
      <c r="K652" s="58"/>
      <c r="L652" s="58"/>
      <c r="M652" s="58"/>
      <c r="N652" s="58"/>
      <c r="O652" s="58"/>
      <c r="P652" s="58"/>
      <c r="Q652" s="58"/>
      <c r="R652" s="58"/>
      <c r="S652" s="58"/>
      <c r="T652" s="58"/>
      <c r="U652" s="58"/>
      <c r="V652" s="58"/>
      <c r="W652" s="58"/>
      <c r="X652" s="58"/>
      <c r="Y652" s="58"/>
      <c r="Z652" s="58"/>
    </row>
    <row r="653" spans="1:26" ht="16.5" customHeight="1">
      <c r="A653" s="59"/>
      <c r="B653" s="60"/>
      <c r="C653" s="60"/>
      <c r="D653" s="60"/>
      <c r="E653" s="60"/>
      <c r="F653" s="58"/>
      <c r="G653" s="58"/>
      <c r="H653" s="58"/>
      <c r="I653" s="58"/>
      <c r="J653" s="58"/>
      <c r="K653" s="58"/>
      <c r="L653" s="58"/>
      <c r="M653" s="58"/>
      <c r="N653" s="58"/>
      <c r="O653" s="58"/>
      <c r="P653" s="58"/>
      <c r="Q653" s="58"/>
      <c r="R653" s="58"/>
      <c r="S653" s="58"/>
      <c r="T653" s="58"/>
      <c r="U653" s="58"/>
      <c r="V653" s="58"/>
      <c r="W653" s="58"/>
      <c r="X653" s="58"/>
      <c r="Y653" s="58"/>
      <c r="Z653" s="58"/>
    </row>
    <row r="654" spans="1:26" ht="16.5" customHeight="1">
      <c r="A654" s="59"/>
      <c r="B654" s="60"/>
      <c r="C654" s="60"/>
      <c r="D654" s="60"/>
      <c r="E654" s="60"/>
      <c r="F654" s="58"/>
      <c r="G654" s="58"/>
      <c r="H654" s="58"/>
      <c r="I654" s="58"/>
      <c r="J654" s="58"/>
      <c r="K654" s="58"/>
      <c r="L654" s="58"/>
      <c r="M654" s="58"/>
      <c r="N654" s="58"/>
      <c r="O654" s="58"/>
      <c r="P654" s="58"/>
      <c r="Q654" s="58"/>
      <c r="R654" s="58"/>
      <c r="S654" s="58"/>
      <c r="T654" s="58"/>
      <c r="U654" s="58"/>
      <c r="V654" s="58"/>
      <c r="W654" s="58"/>
      <c r="X654" s="58"/>
      <c r="Y654" s="58"/>
      <c r="Z654" s="58"/>
    </row>
    <row r="655" spans="1:26" ht="16.5" customHeight="1">
      <c r="A655" s="59"/>
      <c r="B655" s="60"/>
      <c r="C655" s="60"/>
      <c r="D655" s="60"/>
      <c r="E655" s="60"/>
      <c r="F655" s="58"/>
      <c r="G655" s="58"/>
      <c r="H655" s="58"/>
      <c r="I655" s="58"/>
      <c r="J655" s="58"/>
      <c r="K655" s="58"/>
      <c r="L655" s="58"/>
      <c r="M655" s="58"/>
      <c r="N655" s="58"/>
      <c r="O655" s="58"/>
      <c r="P655" s="58"/>
      <c r="Q655" s="58"/>
      <c r="R655" s="58"/>
      <c r="S655" s="58"/>
      <c r="T655" s="58"/>
      <c r="U655" s="58"/>
      <c r="V655" s="58"/>
      <c r="W655" s="58"/>
      <c r="X655" s="58"/>
      <c r="Y655" s="58"/>
      <c r="Z655" s="58"/>
    </row>
    <row r="656" spans="1:26" ht="16.5" customHeight="1">
      <c r="A656" s="59"/>
      <c r="B656" s="60"/>
      <c r="C656" s="60"/>
      <c r="D656" s="60"/>
      <c r="E656" s="60"/>
      <c r="F656" s="58"/>
      <c r="G656" s="58"/>
      <c r="H656" s="58"/>
      <c r="I656" s="58"/>
      <c r="J656" s="58"/>
      <c r="K656" s="58"/>
      <c r="L656" s="58"/>
      <c r="M656" s="58"/>
      <c r="N656" s="58"/>
      <c r="O656" s="58"/>
      <c r="P656" s="58"/>
      <c r="Q656" s="58"/>
      <c r="R656" s="58"/>
      <c r="S656" s="58"/>
      <c r="T656" s="58"/>
      <c r="U656" s="58"/>
      <c r="V656" s="58"/>
      <c r="W656" s="58"/>
      <c r="X656" s="58"/>
      <c r="Y656" s="58"/>
      <c r="Z656" s="58"/>
    </row>
    <row r="657" spans="1:26" ht="16.5" customHeight="1">
      <c r="A657" s="59"/>
      <c r="B657" s="60"/>
      <c r="C657" s="60"/>
      <c r="D657" s="60"/>
      <c r="E657" s="60"/>
      <c r="F657" s="58"/>
      <c r="G657" s="58"/>
      <c r="H657" s="58"/>
      <c r="I657" s="58"/>
      <c r="J657" s="58"/>
      <c r="K657" s="58"/>
      <c r="L657" s="58"/>
      <c r="M657" s="58"/>
      <c r="N657" s="58"/>
      <c r="O657" s="58"/>
      <c r="P657" s="58"/>
      <c r="Q657" s="58"/>
      <c r="R657" s="58"/>
      <c r="S657" s="58"/>
      <c r="T657" s="58"/>
      <c r="U657" s="58"/>
      <c r="V657" s="58"/>
      <c r="W657" s="58"/>
      <c r="X657" s="58"/>
      <c r="Y657" s="58"/>
      <c r="Z657" s="58"/>
    </row>
    <row r="658" spans="1:26" ht="16.5" customHeight="1">
      <c r="A658" s="59"/>
      <c r="B658" s="60"/>
      <c r="C658" s="60"/>
      <c r="D658" s="60"/>
      <c r="E658" s="60"/>
      <c r="F658" s="58"/>
      <c r="G658" s="58"/>
      <c r="H658" s="58"/>
      <c r="I658" s="58"/>
      <c r="J658" s="58"/>
      <c r="K658" s="58"/>
      <c r="L658" s="58"/>
      <c r="M658" s="58"/>
      <c r="N658" s="58"/>
      <c r="O658" s="58"/>
      <c r="P658" s="58"/>
      <c r="Q658" s="58"/>
      <c r="R658" s="58"/>
      <c r="S658" s="58"/>
      <c r="T658" s="58"/>
      <c r="U658" s="58"/>
      <c r="V658" s="58"/>
      <c r="W658" s="58"/>
      <c r="X658" s="58"/>
      <c r="Y658" s="58"/>
      <c r="Z658" s="58"/>
    </row>
    <row r="659" spans="1:26" ht="16.5" customHeight="1">
      <c r="A659" s="59"/>
      <c r="B659" s="60"/>
      <c r="C659" s="60"/>
      <c r="D659" s="60"/>
      <c r="E659" s="60"/>
      <c r="F659" s="58"/>
      <c r="G659" s="58"/>
      <c r="H659" s="58"/>
      <c r="I659" s="58"/>
      <c r="J659" s="58"/>
      <c r="K659" s="58"/>
      <c r="L659" s="58"/>
      <c r="M659" s="58"/>
      <c r="N659" s="58"/>
      <c r="O659" s="58"/>
      <c r="P659" s="58"/>
      <c r="Q659" s="58"/>
      <c r="R659" s="58"/>
      <c r="S659" s="58"/>
      <c r="T659" s="58"/>
      <c r="U659" s="58"/>
      <c r="V659" s="58"/>
      <c r="W659" s="58"/>
      <c r="X659" s="58"/>
      <c r="Y659" s="58"/>
      <c r="Z659" s="58"/>
    </row>
    <row r="660" spans="1:26" ht="16.5" customHeight="1">
      <c r="A660" s="59"/>
      <c r="B660" s="60"/>
      <c r="C660" s="60"/>
      <c r="D660" s="60"/>
      <c r="E660" s="60"/>
      <c r="F660" s="58"/>
      <c r="G660" s="58"/>
      <c r="H660" s="58"/>
      <c r="I660" s="58"/>
      <c r="J660" s="58"/>
      <c r="K660" s="58"/>
      <c r="L660" s="58"/>
      <c r="M660" s="58"/>
      <c r="N660" s="58"/>
      <c r="O660" s="58"/>
      <c r="P660" s="58"/>
      <c r="Q660" s="58"/>
      <c r="R660" s="58"/>
      <c r="S660" s="58"/>
      <c r="T660" s="58"/>
      <c r="U660" s="58"/>
      <c r="V660" s="58"/>
      <c r="W660" s="58"/>
      <c r="X660" s="58"/>
      <c r="Y660" s="58"/>
      <c r="Z660" s="58"/>
    </row>
    <row r="661" spans="1:26" ht="16.5" customHeight="1">
      <c r="A661" s="59"/>
      <c r="B661" s="60"/>
      <c r="C661" s="60"/>
      <c r="D661" s="60"/>
      <c r="E661" s="60"/>
      <c r="F661" s="58"/>
      <c r="G661" s="58"/>
      <c r="H661" s="58"/>
      <c r="I661" s="58"/>
      <c r="J661" s="58"/>
      <c r="K661" s="58"/>
      <c r="L661" s="58"/>
      <c r="M661" s="58"/>
      <c r="N661" s="58"/>
      <c r="O661" s="58"/>
      <c r="P661" s="58"/>
      <c r="Q661" s="58"/>
      <c r="R661" s="58"/>
      <c r="S661" s="58"/>
      <c r="T661" s="58"/>
      <c r="U661" s="58"/>
      <c r="V661" s="58"/>
      <c r="W661" s="58"/>
      <c r="X661" s="58"/>
      <c r="Y661" s="58"/>
      <c r="Z661" s="58"/>
    </row>
    <row r="662" spans="1:26" ht="16.5" customHeight="1">
      <c r="A662" s="59"/>
      <c r="B662" s="60"/>
      <c r="C662" s="60"/>
      <c r="D662" s="60"/>
      <c r="E662" s="60"/>
      <c r="F662" s="58"/>
      <c r="G662" s="58"/>
      <c r="H662" s="58"/>
      <c r="I662" s="58"/>
      <c r="J662" s="58"/>
      <c r="K662" s="58"/>
      <c r="L662" s="58"/>
      <c r="M662" s="58"/>
      <c r="N662" s="58"/>
      <c r="O662" s="58"/>
      <c r="P662" s="58"/>
      <c r="Q662" s="58"/>
      <c r="R662" s="58"/>
      <c r="S662" s="58"/>
      <c r="T662" s="58"/>
      <c r="U662" s="58"/>
      <c r="V662" s="58"/>
      <c r="W662" s="58"/>
      <c r="X662" s="58"/>
      <c r="Y662" s="58"/>
      <c r="Z662" s="58"/>
    </row>
    <row r="663" spans="1:26" ht="16.5" customHeight="1">
      <c r="A663" s="59"/>
      <c r="B663" s="60"/>
      <c r="C663" s="60"/>
      <c r="D663" s="60"/>
      <c r="E663" s="60"/>
      <c r="F663" s="58"/>
      <c r="G663" s="58"/>
      <c r="H663" s="58"/>
      <c r="I663" s="58"/>
      <c r="J663" s="58"/>
      <c r="K663" s="58"/>
      <c r="L663" s="58"/>
      <c r="M663" s="58"/>
      <c r="N663" s="58"/>
      <c r="O663" s="58"/>
      <c r="P663" s="58"/>
      <c r="Q663" s="58"/>
      <c r="R663" s="58"/>
      <c r="S663" s="58"/>
      <c r="T663" s="58"/>
      <c r="U663" s="58"/>
      <c r="V663" s="58"/>
      <c r="W663" s="58"/>
      <c r="X663" s="58"/>
      <c r="Y663" s="58"/>
      <c r="Z663" s="58"/>
    </row>
    <row r="664" spans="1:26" ht="16.5" customHeight="1">
      <c r="A664" s="59"/>
      <c r="B664" s="60"/>
      <c r="C664" s="60"/>
      <c r="D664" s="60"/>
      <c r="E664" s="60"/>
      <c r="F664" s="58"/>
      <c r="G664" s="58"/>
      <c r="H664" s="58"/>
      <c r="I664" s="58"/>
      <c r="J664" s="58"/>
      <c r="K664" s="58"/>
      <c r="L664" s="58"/>
      <c r="M664" s="58"/>
      <c r="N664" s="58"/>
      <c r="O664" s="58"/>
      <c r="P664" s="58"/>
      <c r="Q664" s="58"/>
      <c r="R664" s="58"/>
      <c r="S664" s="58"/>
      <c r="T664" s="58"/>
      <c r="U664" s="58"/>
      <c r="V664" s="58"/>
      <c r="W664" s="58"/>
      <c r="X664" s="58"/>
      <c r="Y664" s="58"/>
      <c r="Z664" s="58"/>
    </row>
    <row r="665" spans="1:26" ht="16.5" customHeight="1">
      <c r="A665" s="59"/>
      <c r="B665" s="60"/>
      <c r="C665" s="60"/>
      <c r="D665" s="60"/>
      <c r="E665" s="60"/>
      <c r="F665" s="58"/>
      <c r="G665" s="58"/>
      <c r="H665" s="58"/>
      <c r="I665" s="58"/>
      <c r="J665" s="58"/>
      <c r="K665" s="58"/>
      <c r="L665" s="58"/>
      <c r="M665" s="58"/>
      <c r="N665" s="58"/>
      <c r="O665" s="58"/>
      <c r="P665" s="58"/>
      <c r="Q665" s="58"/>
      <c r="R665" s="58"/>
      <c r="S665" s="58"/>
      <c r="T665" s="58"/>
      <c r="U665" s="58"/>
      <c r="V665" s="58"/>
      <c r="W665" s="58"/>
      <c r="X665" s="58"/>
      <c r="Y665" s="58"/>
      <c r="Z665" s="58"/>
    </row>
    <row r="666" spans="1:26" ht="16.5" customHeight="1">
      <c r="A666" s="59"/>
      <c r="B666" s="60"/>
      <c r="C666" s="60"/>
      <c r="D666" s="60"/>
      <c r="E666" s="60"/>
      <c r="F666" s="58"/>
      <c r="G666" s="58"/>
      <c r="H666" s="58"/>
      <c r="I666" s="58"/>
      <c r="J666" s="58"/>
      <c r="K666" s="58"/>
      <c r="L666" s="58"/>
      <c r="M666" s="58"/>
      <c r="N666" s="58"/>
      <c r="O666" s="58"/>
      <c r="P666" s="58"/>
      <c r="Q666" s="58"/>
      <c r="R666" s="58"/>
      <c r="S666" s="58"/>
      <c r="T666" s="58"/>
      <c r="U666" s="58"/>
      <c r="V666" s="58"/>
      <c r="W666" s="58"/>
      <c r="X666" s="58"/>
      <c r="Y666" s="58"/>
      <c r="Z666" s="58"/>
    </row>
    <row r="667" spans="1:26" ht="16.5" customHeight="1">
      <c r="A667" s="59"/>
      <c r="B667" s="60"/>
      <c r="C667" s="60"/>
      <c r="D667" s="60"/>
      <c r="E667" s="60"/>
      <c r="F667" s="58"/>
      <c r="G667" s="58"/>
      <c r="H667" s="58"/>
      <c r="I667" s="58"/>
      <c r="J667" s="58"/>
      <c r="K667" s="58"/>
      <c r="L667" s="58"/>
      <c r="M667" s="58"/>
      <c r="N667" s="58"/>
      <c r="O667" s="58"/>
      <c r="P667" s="58"/>
      <c r="Q667" s="58"/>
      <c r="R667" s="58"/>
      <c r="S667" s="58"/>
      <c r="T667" s="58"/>
      <c r="U667" s="58"/>
      <c r="V667" s="58"/>
      <c r="W667" s="58"/>
      <c r="X667" s="58"/>
      <c r="Y667" s="58"/>
      <c r="Z667" s="58"/>
    </row>
    <row r="668" spans="1:26" ht="16.5" customHeight="1">
      <c r="A668" s="59"/>
      <c r="B668" s="60"/>
      <c r="C668" s="60"/>
      <c r="D668" s="60"/>
      <c r="E668" s="60"/>
      <c r="F668" s="58"/>
      <c r="G668" s="58"/>
      <c r="H668" s="58"/>
      <c r="I668" s="58"/>
      <c r="J668" s="58"/>
      <c r="K668" s="58"/>
      <c r="L668" s="58"/>
      <c r="M668" s="58"/>
      <c r="N668" s="58"/>
      <c r="O668" s="58"/>
      <c r="P668" s="58"/>
      <c r="Q668" s="58"/>
      <c r="R668" s="58"/>
      <c r="S668" s="58"/>
      <c r="T668" s="58"/>
      <c r="U668" s="58"/>
      <c r="V668" s="58"/>
      <c r="W668" s="58"/>
      <c r="X668" s="58"/>
      <c r="Y668" s="58"/>
      <c r="Z668" s="58"/>
    </row>
    <row r="669" spans="1:26" ht="16.5" customHeight="1">
      <c r="A669" s="59"/>
      <c r="B669" s="60"/>
      <c r="C669" s="60"/>
      <c r="D669" s="60"/>
      <c r="E669" s="60"/>
      <c r="F669" s="58"/>
      <c r="G669" s="58"/>
      <c r="H669" s="58"/>
      <c r="I669" s="58"/>
      <c r="J669" s="58"/>
      <c r="K669" s="58"/>
      <c r="L669" s="58"/>
      <c r="M669" s="58"/>
      <c r="N669" s="58"/>
      <c r="O669" s="58"/>
      <c r="P669" s="58"/>
      <c r="Q669" s="58"/>
      <c r="R669" s="58"/>
      <c r="S669" s="58"/>
      <c r="T669" s="58"/>
      <c r="U669" s="58"/>
      <c r="V669" s="58"/>
      <c r="W669" s="58"/>
      <c r="X669" s="58"/>
      <c r="Y669" s="58"/>
      <c r="Z669" s="58"/>
    </row>
    <row r="670" spans="1:26" ht="16.5" customHeight="1">
      <c r="A670" s="59"/>
      <c r="B670" s="60"/>
      <c r="C670" s="60"/>
      <c r="D670" s="60"/>
      <c r="E670" s="60"/>
      <c r="F670" s="58"/>
      <c r="G670" s="58"/>
      <c r="H670" s="58"/>
      <c r="I670" s="58"/>
      <c r="J670" s="58"/>
      <c r="K670" s="58"/>
      <c r="L670" s="58"/>
      <c r="M670" s="58"/>
      <c r="N670" s="58"/>
      <c r="O670" s="58"/>
      <c r="P670" s="58"/>
      <c r="Q670" s="58"/>
      <c r="R670" s="58"/>
      <c r="S670" s="58"/>
      <c r="T670" s="58"/>
      <c r="U670" s="58"/>
      <c r="V670" s="58"/>
      <c r="W670" s="58"/>
      <c r="X670" s="58"/>
      <c r="Y670" s="58"/>
      <c r="Z670" s="58"/>
    </row>
    <row r="671" spans="1:26" ht="16.5" customHeight="1">
      <c r="A671" s="59"/>
      <c r="B671" s="60"/>
      <c r="C671" s="60"/>
      <c r="D671" s="60"/>
      <c r="E671" s="60"/>
      <c r="F671" s="58"/>
      <c r="G671" s="58"/>
      <c r="H671" s="58"/>
      <c r="I671" s="58"/>
      <c r="J671" s="58"/>
      <c r="K671" s="58"/>
      <c r="L671" s="58"/>
      <c r="M671" s="58"/>
      <c r="N671" s="58"/>
      <c r="O671" s="58"/>
      <c r="P671" s="58"/>
      <c r="Q671" s="58"/>
      <c r="R671" s="58"/>
      <c r="S671" s="58"/>
      <c r="T671" s="58"/>
      <c r="U671" s="58"/>
      <c r="V671" s="58"/>
      <c r="W671" s="58"/>
      <c r="X671" s="58"/>
      <c r="Y671" s="58"/>
      <c r="Z671" s="58"/>
    </row>
    <row r="672" spans="1:26" ht="16.5" customHeight="1">
      <c r="A672" s="59"/>
      <c r="B672" s="60"/>
      <c r="C672" s="60"/>
      <c r="D672" s="60"/>
      <c r="E672" s="60"/>
      <c r="F672" s="58"/>
      <c r="G672" s="58"/>
      <c r="H672" s="58"/>
      <c r="I672" s="58"/>
      <c r="J672" s="58"/>
      <c r="K672" s="58"/>
      <c r="L672" s="58"/>
      <c r="M672" s="58"/>
      <c r="N672" s="58"/>
      <c r="O672" s="58"/>
      <c r="P672" s="58"/>
      <c r="Q672" s="58"/>
      <c r="R672" s="58"/>
      <c r="S672" s="58"/>
      <c r="T672" s="58"/>
      <c r="U672" s="58"/>
      <c r="V672" s="58"/>
      <c r="W672" s="58"/>
      <c r="X672" s="58"/>
      <c r="Y672" s="58"/>
      <c r="Z672" s="58"/>
    </row>
    <row r="673" spans="1:26" ht="16.5" customHeight="1">
      <c r="A673" s="59"/>
      <c r="B673" s="60"/>
      <c r="C673" s="60"/>
      <c r="D673" s="60"/>
      <c r="E673" s="60"/>
      <c r="F673" s="58"/>
      <c r="G673" s="58"/>
      <c r="H673" s="58"/>
      <c r="I673" s="58"/>
      <c r="J673" s="58"/>
      <c r="K673" s="58"/>
      <c r="L673" s="58"/>
      <c r="M673" s="58"/>
      <c r="N673" s="58"/>
      <c r="O673" s="58"/>
      <c r="P673" s="58"/>
      <c r="Q673" s="58"/>
      <c r="R673" s="58"/>
      <c r="S673" s="58"/>
      <c r="T673" s="58"/>
      <c r="U673" s="58"/>
      <c r="V673" s="58"/>
      <c r="W673" s="58"/>
      <c r="X673" s="58"/>
      <c r="Y673" s="58"/>
      <c r="Z673" s="58"/>
    </row>
    <row r="674" spans="1:26" ht="16.5" customHeight="1">
      <c r="A674" s="59"/>
      <c r="B674" s="60"/>
      <c r="C674" s="60"/>
      <c r="D674" s="60"/>
      <c r="E674" s="60"/>
      <c r="F674" s="58"/>
      <c r="G674" s="58"/>
      <c r="H674" s="58"/>
      <c r="I674" s="58"/>
      <c r="J674" s="58"/>
      <c r="K674" s="58"/>
      <c r="L674" s="58"/>
      <c r="M674" s="58"/>
      <c r="N674" s="58"/>
      <c r="O674" s="58"/>
      <c r="P674" s="58"/>
      <c r="Q674" s="58"/>
      <c r="R674" s="58"/>
      <c r="S674" s="58"/>
      <c r="T674" s="58"/>
      <c r="U674" s="58"/>
      <c r="V674" s="58"/>
      <c r="W674" s="58"/>
      <c r="X674" s="58"/>
      <c r="Y674" s="58"/>
      <c r="Z674" s="58"/>
    </row>
    <row r="675" spans="1:26" ht="16.5" customHeight="1">
      <c r="A675" s="59"/>
      <c r="B675" s="60"/>
      <c r="C675" s="60"/>
      <c r="D675" s="60"/>
      <c r="E675" s="60"/>
      <c r="F675" s="58"/>
      <c r="G675" s="58"/>
      <c r="H675" s="58"/>
      <c r="I675" s="58"/>
      <c r="J675" s="58"/>
      <c r="K675" s="58"/>
      <c r="L675" s="58"/>
      <c r="M675" s="58"/>
      <c r="N675" s="58"/>
      <c r="O675" s="58"/>
      <c r="P675" s="58"/>
      <c r="Q675" s="58"/>
      <c r="R675" s="58"/>
      <c r="S675" s="58"/>
      <c r="T675" s="58"/>
      <c r="U675" s="58"/>
      <c r="V675" s="58"/>
      <c r="W675" s="58"/>
      <c r="X675" s="58"/>
      <c r="Y675" s="58"/>
      <c r="Z675" s="58"/>
    </row>
    <row r="676" spans="1:26" ht="16.5" customHeight="1">
      <c r="A676" s="59"/>
      <c r="B676" s="60"/>
      <c r="C676" s="60"/>
      <c r="D676" s="60"/>
      <c r="E676" s="60"/>
      <c r="F676" s="58"/>
      <c r="G676" s="58"/>
      <c r="H676" s="58"/>
      <c r="I676" s="58"/>
      <c r="J676" s="58"/>
      <c r="K676" s="58"/>
      <c r="L676" s="58"/>
      <c r="M676" s="58"/>
      <c r="N676" s="58"/>
      <c r="O676" s="58"/>
      <c r="P676" s="58"/>
      <c r="Q676" s="58"/>
      <c r="R676" s="58"/>
      <c r="S676" s="58"/>
      <c r="T676" s="58"/>
      <c r="U676" s="58"/>
      <c r="V676" s="58"/>
      <c r="W676" s="58"/>
      <c r="X676" s="58"/>
      <c r="Y676" s="58"/>
      <c r="Z676" s="58"/>
    </row>
    <row r="677" spans="1:26" ht="16.5" customHeight="1">
      <c r="A677" s="59"/>
      <c r="B677" s="60"/>
      <c r="C677" s="60"/>
      <c r="D677" s="60"/>
      <c r="E677" s="60"/>
      <c r="F677" s="58"/>
      <c r="G677" s="58"/>
      <c r="H677" s="58"/>
      <c r="I677" s="58"/>
      <c r="J677" s="58"/>
      <c r="K677" s="58"/>
      <c r="L677" s="58"/>
      <c r="M677" s="58"/>
      <c r="N677" s="58"/>
      <c r="O677" s="58"/>
      <c r="P677" s="58"/>
      <c r="Q677" s="58"/>
      <c r="R677" s="58"/>
      <c r="S677" s="58"/>
      <c r="T677" s="58"/>
      <c r="U677" s="58"/>
      <c r="V677" s="58"/>
      <c r="W677" s="58"/>
      <c r="X677" s="58"/>
      <c r="Y677" s="58"/>
      <c r="Z677" s="58"/>
    </row>
    <row r="678" spans="1:26" ht="16.5" customHeight="1">
      <c r="A678" s="59"/>
      <c r="B678" s="60"/>
      <c r="C678" s="60"/>
      <c r="D678" s="60"/>
      <c r="E678" s="60"/>
      <c r="F678" s="58"/>
      <c r="G678" s="58"/>
      <c r="H678" s="58"/>
      <c r="I678" s="58"/>
      <c r="J678" s="58"/>
      <c r="K678" s="58"/>
      <c r="L678" s="58"/>
      <c r="M678" s="58"/>
      <c r="N678" s="58"/>
      <c r="O678" s="58"/>
      <c r="P678" s="58"/>
      <c r="Q678" s="58"/>
      <c r="R678" s="58"/>
      <c r="S678" s="58"/>
      <c r="T678" s="58"/>
      <c r="U678" s="58"/>
      <c r="V678" s="58"/>
      <c r="W678" s="58"/>
      <c r="X678" s="58"/>
      <c r="Y678" s="58"/>
      <c r="Z678" s="58"/>
    </row>
    <row r="679" spans="1:26" ht="16.5" customHeight="1">
      <c r="A679" s="59"/>
      <c r="B679" s="60"/>
      <c r="C679" s="60"/>
      <c r="D679" s="60"/>
      <c r="E679" s="60"/>
      <c r="F679" s="58"/>
      <c r="G679" s="58"/>
      <c r="H679" s="58"/>
      <c r="I679" s="58"/>
      <c r="J679" s="58"/>
      <c r="K679" s="58"/>
      <c r="L679" s="58"/>
      <c r="M679" s="58"/>
      <c r="N679" s="58"/>
      <c r="O679" s="58"/>
      <c r="P679" s="58"/>
      <c r="Q679" s="58"/>
      <c r="R679" s="58"/>
      <c r="S679" s="58"/>
      <c r="T679" s="58"/>
      <c r="U679" s="58"/>
      <c r="V679" s="58"/>
      <c r="W679" s="58"/>
      <c r="X679" s="58"/>
      <c r="Y679" s="58"/>
      <c r="Z679" s="58"/>
    </row>
    <row r="680" spans="1:26" ht="16.5" customHeight="1">
      <c r="A680" s="59"/>
      <c r="B680" s="60"/>
      <c r="C680" s="60"/>
      <c r="D680" s="60"/>
      <c r="E680" s="60"/>
      <c r="F680" s="58"/>
      <c r="G680" s="58"/>
      <c r="H680" s="58"/>
      <c r="I680" s="58"/>
      <c r="J680" s="58"/>
      <c r="K680" s="58"/>
      <c r="L680" s="58"/>
      <c r="M680" s="58"/>
      <c r="N680" s="58"/>
      <c r="O680" s="58"/>
      <c r="P680" s="58"/>
      <c r="Q680" s="58"/>
      <c r="R680" s="58"/>
      <c r="S680" s="58"/>
      <c r="T680" s="58"/>
      <c r="U680" s="58"/>
      <c r="V680" s="58"/>
      <c r="W680" s="58"/>
      <c r="X680" s="58"/>
      <c r="Y680" s="58"/>
      <c r="Z680" s="58"/>
    </row>
    <row r="681" spans="1:26" ht="16.5" customHeight="1">
      <c r="A681" s="59"/>
      <c r="B681" s="60"/>
      <c r="C681" s="60"/>
      <c r="D681" s="60"/>
      <c r="E681" s="60"/>
      <c r="F681" s="58"/>
      <c r="G681" s="58"/>
      <c r="H681" s="58"/>
      <c r="I681" s="58"/>
      <c r="J681" s="58"/>
      <c r="K681" s="58"/>
      <c r="L681" s="58"/>
      <c r="M681" s="58"/>
      <c r="N681" s="58"/>
      <c r="O681" s="58"/>
      <c r="P681" s="58"/>
      <c r="Q681" s="58"/>
      <c r="R681" s="58"/>
      <c r="S681" s="58"/>
      <c r="T681" s="58"/>
      <c r="U681" s="58"/>
      <c r="V681" s="58"/>
      <c r="W681" s="58"/>
      <c r="X681" s="58"/>
      <c r="Y681" s="58"/>
      <c r="Z681" s="58"/>
    </row>
    <row r="682" spans="1:26" ht="16.5" customHeight="1">
      <c r="A682" s="59"/>
      <c r="B682" s="60"/>
      <c r="C682" s="60"/>
      <c r="D682" s="60"/>
      <c r="E682" s="60"/>
      <c r="F682" s="58"/>
      <c r="G682" s="58"/>
      <c r="H682" s="58"/>
      <c r="I682" s="58"/>
      <c r="J682" s="58"/>
      <c r="K682" s="58"/>
      <c r="L682" s="58"/>
      <c r="M682" s="58"/>
      <c r="N682" s="58"/>
      <c r="O682" s="58"/>
      <c r="P682" s="58"/>
      <c r="Q682" s="58"/>
      <c r="R682" s="58"/>
      <c r="S682" s="58"/>
      <c r="T682" s="58"/>
      <c r="U682" s="58"/>
      <c r="V682" s="58"/>
      <c r="W682" s="58"/>
      <c r="X682" s="58"/>
      <c r="Y682" s="58"/>
      <c r="Z682" s="58"/>
    </row>
    <row r="683" spans="1:26" ht="16.5" customHeight="1">
      <c r="A683" s="59"/>
      <c r="B683" s="60"/>
      <c r="C683" s="60"/>
      <c r="D683" s="60"/>
      <c r="E683" s="60"/>
      <c r="F683" s="58"/>
      <c r="G683" s="58"/>
      <c r="H683" s="58"/>
      <c r="I683" s="58"/>
      <c r="J683" s="58"/>
      <c r="K683" s="58"/>
      <c r="L683" s="58"/>
      <c r="M683" s="58"/>
      <c r="N683" s="58"/>
      <c r="O683" s="58"/>
      <c r="P683" s="58"/>
      <c r="Q683" s="58"/>
      <c r="R683" s="58"/>
      <c r="S683" s="58"/>
      <c r="T683" s="58"/>
      <c r="U683" s="58"/>
      <c r="V683" s="58"/>
      <c r="W683" s="58"/>
      <c r="X683" s="58"/>
      <c r="Y683" s="58"/>
      <c r="Z683" s="58"/>
    </row>
    <row r="684" spans="1:26" ht="16.5" customHeight="1">
      <c r="A684" s="59"/>
      <c r="B684" s="60"/>
      <c r="C684" s="60"/>
      <c r="D684" s="60"/>
      <c r="E684" s="60"/>
      <c r="F684" s="58"/>
      <c r="G684" s="58"/>
      <c r="H684" s="58"/>
      <c r="I684" s="58"/>
      <c r="J684" s="58"/>
      <c r="K684" s="58"/>
      <c r="L684" s="58"/>
      <c r="M684" s="58"/>
      <c r="N684" s="58"/>
      <c r="O684" s="58"/>
      <c r="P684" s="58"/>
      <c r="Q684" s="58"/>
      <c r="R684" s="58"/>
      <c r="S684" s="58"/>
      <c r="T684" s="58"/>
      <c r="U684" s="58"/>
      <c r="V684" s="58"/>
      <c r="W684" s="58"/>
      <c r="X684" s="58"/>
      <c r="Y684" s="58"/>
      <c r="Z684" s="58"/>
    </row>
    <row r="685" spans="1:26" ht="16.5" customHeight="1">
      <c r="A685" s="59"/>
      <c r="B685" s="60"/>
      <c r="C685" s="60"/>
      <c r="D685" s="60"/>
      <c r="E685" s="60"/>
      <c r="F685" s="58"/>
      <c r="G685" s="58"/>
      <c r="H685" s="58"/>
      <c r="I685" s="58"/>
      <c r="J685" s="58"/>
      <c r="K685" s="58"/>
      <c r="L685" s="58"/>
      <c r="M685" s="58"/>
      <c r="N685" s="58"/>
      <c r="O685" s="58"/>
      <c r="P685" s="58"/>
      <c r="Q685" s="58"/>
      <c r="R685" s="58"/>
      <c r="S685" s="58"/>
      <c r="T685" s="58"/>
      <c r="U685" s="58"/>
      <c r="V685" s="58"/>
      <c r="W685" s="58"/>
      <c r="X685" s="58"/>
      <c r="Y685" s="58"/>
      <c r="Z685" s="58"/>
    </row>
    <row r="686" spans="1:26" ht="16.5" customHeight="1">
      <c r="A686" s="59"/>
      <c r="B686" s="60"/>
      <c r="C686" s="60"/>
      <c r="D686" s="60"/>
      <c r="E686" s="60"/>
      <c r="F686" s="58"/>
      <c r="G686" s="58"/>
      <c r="H686" s="58"/>
      <c r="I686" s="58"/>
      <c r="J686" s="58"/>
      <c r="K686" s="58"/>
      <c r="L686" s="58"/>
      <c r="M686" s="58"/>
      <c r="N686" s="58"/>
      <c r="O686" s="58"/>
      <c r="P686" s="58"/>
      <c r="Q686" s="58"/>
      <c r="R686" s="58"/>
      <c r="S686" s="58"/>
      <c r="T686" s="58"/>
      <c r="U686" s="58"/>
      <c r="V686" s="58"/>
      <c r="W686" s="58"/>
      <c r="X686" s="58"/>
      <c r="Y686" s="58"/>
      <c r="Z686" s="58"/>
    </row>
    <row r="687" spans="1:26" ht="16.5" customHeight="1">
      <c r="A687" s="59"/>
      <c r="B687" s="60"/>
      <c r="C687" s="60"/>
      <c r="D687" s="60"/>
      <c r="E687" s="60"/>
      <c r="F687" s="58"/>
      <c r="G687" s="58"/>
      <c r="H687" s="58"/>
      <c r="I687" s="58"/>
      <c r="J687" s="58"/>
      <c r="K687" s="58"/>
      <c r="L687" s="58"/>
      <c r="M687" s="58"/>
      <c r="N687" s="58"/>
      <c r="O687" s="58"/>
      <c r="P687" s="58"/>
      <c r="Q687" s="58"/>
      <c r="R687" s="58"/>
      <c r="S687" s="58"/>
      <c r="T687" s="58"/>
      <c r="U687" s="58"/>
      <c r="V687" s="58"/>
      <c r="W687" s="58"/>
      <c r="X687" s="58"/>
      <c r="Y687" s="58"/>
      <c r="Z687" s="58"/>
    </row>
    <row r="688" spans="1:26" ht="16.5" customHeight="1">
      <c r="A688" s="59"/>
      <c r="B688" s="60"/>
      <c r="C688" s="60"/>
      <c r="D688" s="60"/>
      <c r="E688" s="60"/>
      <c r="F688" s="58"/>
      <c r="G688" s="58"/>
      <c r="H688" s="58"/>
      <c r="I688" s="58"/>
      <c r="J688" s="58"/>
      <c r="K688" s="58"/>
      <c r="L688" s="58"/>
      <c r="M688" s="58"/>
      <c r="N688" s="58"/>
      <c r="O688" s="58"/>
      <c r="P688" s="58"/>
      <c r="Q688" s="58"/>
      <c r="R688" s="58"/>
      <c r="S688" s="58"/>
      <c r="T688" s="58"/>
      <c r="U688" s="58"/>
      <c r="V688" s="58"/>
      <c r="W688" s="58"/>
      <c r="X688" s="58"/>
      <c r="Y688" s="58"/>
      <c r="Z688" s="58"/>
    </row>
    <row r="689" spans="1:26" ht="16.5" customHeight="1">
      <c r="A689" s="59"/>
      <c r="B689" s="60"/>
      <c r="C689" s="60"/>
      <c r="D689" s="60"/>
      <c r="E689" s="60"/>
      <c r="F689" s="58"/>
      <c r="G689" s="58"/>
      <c r="H689" s="58"/>
      <c r="I689" s="58"/>
      <c r="J689" s="58"/>
      <c r="K689" s="58"/>
      <c r="L689" s="58"/>
      <c r="M689" s="58"/>
      <c r="N689" s="58"/>
      <c r="O689" s="58"/>
      <c r="P689" s="58"/>
      <c r="Q689" s="58"/>
      <c r="R689" s="58"/>
      <c r="S689" s="58"/>
      <c r="T689" s="58"/>
      <c r="U689" s="58"/>
      <c r="V689" s="58"/>
      <c r="W689" s="58"/>
      <c r="X689" s="58"/>
      <c r="Y689" s="58"/>
      <c r="Z689" s="58"/>
    </row>
    <row r="690" spans="1:26" ht="16.5" customHeight="1">
      <c r="A690" s="59"/>
      <c r="B690" s="60"/>
      <c r="C690" s="60"/>
      <c r="D690" s="60"/>
      <c r="E690" s="60"/>
      <c r="F690" s="58"/>
      <c r="G690" s="58"/>
      <c r="H690" s="58"/>
      <c r="I690" s="58"/>
      <c r="J690" s="58"/>
      <c r="K690" s="58"/>
      <c r="L690" s="58"/>
      <c r="M690" s="58"/>
      <c r="N690" s="58"/>
      <c r="O690" s="58"/>
      <c r="P690" s="58"/>
      <c r="Q690" s="58"/>
      <c r="R690" s="58"/>
      <c r="S690" s="58"/>
      <c r="T690" s="58"/>
      <c r="U690" s="58"/>
      <c r="V690" s="58"/>
      <c r="W690" s="58"/>
      <c r="X690" s="58"/>
      <c r="Y690" s="58"/>
      <c r="Z690" s="58"/>
    </row>
    <row r="691" spans="1:26" ht="16.5" customHeight="1">
      <c r="A691" s="59"/>
      <c r="B691" s="60"/>
      <c r="C691" s="60"/>
      <c r="D691" s="60"/>
      <c r="E691" s="60"/>
      <c r="F691" s="58"/>
      <c r="G691" s="58"/>
      <c r="H691" s="58"/>
      <c r="I691" s="58"/>
      <c r="J691" s="58"/>
      <c r="K691" s="58"/>
      <c r="L691" s="58"/>
      <c r="M691" s="58"/>
      <c r="N691" s="58"/>
      <c r="O691" s="58"/>
      <c r="P691" s="58"/>
      <c r="Q691" s="58"/>
      <c r="R691" s="58"/>
      <c r="S691" s="58"/>
      <c r="T691" s="58"/>
      <c r="U691" s="58"/>
      <c r="V691" s="58"/>
      <c r="W691" s="58"/>
      <c r="X691" s="58"/>
      <c r="Y691" s="58"/>
      <c r="Z691" s="58"/>
    </row>
    <row r="692" spans="1:26" ht="16.5" customHeight="1">
      <c r="A692" s="59"/>
      <c r="B692" s="60"/>
      <c r="C692" s="60"/>
      <c r="D692" s="60"/>
      <c r="E692" s="60"/>
      <c r="F692" s="58"/>
      <c r="G692" s="58"/>
      <c r="H692" s="58"/>
      <c r="I692" s="58"/>
      <c r="J692" s="58"/>
      <c r="K692" s="58"/>
      <c r="L692" s="58"/>
      <c r="M692" s="58"/>
      <c r="N692" s="58"/>
      <c r="O692" s="58"/>
      <c r="P692" s="58"/>
      <c r="Q692" s="58"/>
      <c r="R692" s="58"/>
      <c r="S692" s="58"/>
      <c r="T692" s="58"/>
      <c r="U692" s="58"/>
      <c r="V692" s="58"/>
      <c r="W692" s="58"/>
      <c r="X692" s="58"/>
      <c r="Y692" s="58"/>
      <c r="Z692" s="58"/>
    </row>
    <row r="693" spans="1:26" ht="16.5" customHeight="1">
      <c r="A693" s="59"/>
      <c r="B693" s="60"/>
      <c r="C693" s="60"/>
      <c r="D693" s="60"/>
      <c r="E693" s="60"/>
      <c r="F693" s="58"/>
      <c r="G693" s="58"/>
      <c r="H693" s="58"/>
      <c r="I693" s="58"/>
      <c r="J693" s="58"/>
      <c r="K693" s="58"/>
      <c r="L693" s="58"/>
      <c r="M693" s="58"/>
      <c r="N693" s="58"/>
      <c r="O693" s="58"/>
      <c r="P693" s="58"/>
      <c r="Q693" s="58"/>
      <c r="R693" s="58"/>
      <c r="S693" s="58"/>
      <c r="T693" s="58"/>
      <c r="U693" s="58"/>
      <c r="V693" s="58"/>
      <c r="W693" s="58"/>
      <c r="X693" s="58"/>
      <c r="Y693" s="58"/>
      <c r="Z693" s="58"/>
    </row>
    <row r="694" spans="1:26" ht="16.5" customHeight="1">
      <c r="A694" s="59"/>
      <c r="B694" s="60"/>
      <c r="C694" s="60"/>
      <c r="D694" s="60"/>
      <c r="E694" s="60"/>
      <c r="F694" s="58"/>
      <c r="G694" s="58"/>
      <c r="H694" s="58"/>
      <c r="I694" s="58"/>
      <c r="J694" s="58"/>
      <c r="K694" s="58"/>
      <c r="L694" s="58"/>
      <c r="M694" s="58"/>
      <c r="N694" s="58"/>
      <c r="O694" s="58"/>
      <c r="P694" s="58"/>
      <c r="Q694" s="58"/>
      <c r="R694" s="58"/>
      <c r="S694" s="58"/>
      <c r="T694" s="58"/>
      <c r="U694" s="58"/>
      <c r="V694" s="58"/>
      <c r="W694" s="58"/>
      <c r="X694" s="58"/>
      <c r="Y694" s="58"/>
      <c r="Z694" s="58"/>
    </row>
    <row r="695" spans="1:26" ht="16.5" customHeight="1">
      <c r="A695" s="59"/>
      <c r="B695" s="60"/>
      <c r="C695" s="60"/>
      <c r="D695" s="60"/>
      <c r="E695" s="60"/>
      <c r="F695" s="58"/>
      <c r="G695" s="58"/>
      <c r="H695" s="58"/>
      <c r="I695" s="58"/>
      <c r="J695" s="58"/>
      <c r="K695" s="58"/>
      <c r="L695" s="58"/>
      <c r="M695" s="58"/>
      <c r="N695" s="58"/>
      <c r="O695" s="58"/>
      <c r="P695" s="58"/>
      <c r="Q695" s="58"/>
      <c r="R695" s="58"/>
      <c r="S695" s="58"/>
      <c r="T695" s="58"/>
      <c r="U695" s="58"/>
      <c r="V695" s="58"/>
      <c r="W695" s="58"/>
      <c r="X695" s="58"/>
      <c r="Y695" s="58"/>
      <c r="Z695" s="58"/>
    </row>
    <row r="696" spans="1:26" ht="16.5" customHeight="1">
      <c r="A696" s="59"/>
      <c r="B696" s="60"/>
      <c r="C696" s="60"/>
      <c r="D696" s="60"/>
      <c r="E696" s="60"/>
      <c r="F696" s="58"/>
      <c r="G696" s="58"/>
      <c r="H696" s="58"/>
      <c r="I696" s="58"/>
      <c r="J696" s="58"/>
      <c r="K696" s="58"/>
      <c r="L696" s="58"/>
      <c r="M696" s="58"/>
      <c r="N696" s="58"/>
      <c r="O696" s="58"/>
      <c r="P696" s="58"/>
      <c r="Q696" s="58"/>
      <c r="R696" s="58"/>
      <c r="S696" s="58"/>
      <c r="T696" s="58"/>
      <c r="U696" s="58"/>
      <c r="V696" s="58"/>
      <c r="W696" s="58"/>
      <c r="X696" s="58"/>
      <c r="Y696" s="58"/>
      <c r="Z696" s="58"/>
    </row>
    <row r="697" spans="1:26" ht="16.5" customHeight="1">
      <c r="A697" s="59"/>
      <c r="B697" s="60"/>
      <c r="C697" s="60"/>
      <c r="D697" s="60"/>
      <c r="E697" s="60"/>
      <c r="F697" s="58"/>
      <c r="G697" s="58"/>
      <c r="H697" s="58"/>
      <c r="I697" s="58"/>
      <c r="J697" s="58"/>
      <c r="K697" s="58"/>
      <c r="L697" s="58"/>
      <c r="M697" s="58"/>
      <c r="N697" s="58"/>
      <c r="O697" s="58"/>
      <c r="P697" s="58"/>
      <c r="Q697" s="58"/>
      <c r="R697" s="58"/>
      <c r="S697" s="58"/>
      <c r="T697" s="58"/>
      <c r="U697" s="58"/>
      <c r="V697" s="58"/>
      <c r="W697" s="58"/>
      <c r="X697" s="58"/>
      <c r="Y697" s="58"/>
      <c r="Z697" s="58"/>
    </row>
    <row r="698" spans="1:26" ht="16.5" customHeight="1">
      <c r="A698" s="59"/>
      <c r="B698" s="60"/>
      <c r="C698" s="60"/>
      <c r="D698" s="60"/>
      <c r="E698" s="60"/>
      <c r="F698" s="58"/>
      <c r="G698" s="58"/>
      <c r="H698" s="58"/>
      <c r="I698" s="58"/>
      <c r="J698" s="58"/>
      <c r="K698" s="58"/>
      <c r="L698" s="58"/>
      <c r="M698" s="58"/>
      <c r="N698" s="58"/>
      <c r="O698" s="58"/>
      <c r="P698" s="58"/>
      <c r="Q698" s="58"/>
      <c r="R698" s="58"/>
      <c r="S698" s="58"/>
      <c r="T698" s="58"/>
      <c r="U698" s="58"/>
      <c r="V698" s="58"/>
      <c r="W698" s="58"/>
      <c r="X698" s="58"/>
      <c r="Y698" s="58"/>
      <c r="Z698" s="58"/>
    </row>
    <row r="699" spans="1:26" ht="16.5" customHeight="1">
      <c r="A699" s="59"/>
      <c r="B699" s="60"/>
      <c r="C699" s="60"/>
      <c r="D699" s="60"/>
      <c r="E699" s="60"/>
      <c r="F699" s="58"/>
      <c r="G699" s="58"/>
      <c r="H699" s="58"/>
      <c r="I699" s="58"/>
      <c r="J699" s="58"/>
      <c r="K699" s="58"/>
      <c r="L699" s="58"/>
      <c r="M699" s="58"/>
      <c r="N699" s="58"/>
      <c r="O699" s="58"/>
      <c r="P699" s="58"/>
      <c r="Q699" s="58"/>
      <c r="R699" s="58"/>
      <c r="S699" s="58"/>
      <c r="T699" s="58"/>
      <c r="U699" s="58"/>
      <c r="V699" s="58"/>
      <c r="W699" s="58"/>
      <c r="X699" s="58"/>
      <c r="Y699" s="58"/>
      <c r="Z699" s="58"/>
    </row>
    <row r="700" spans="1:26" ht="16.5" customHeight="1">
      <c r="A700" s="59"/>
      <c r="B700" s="60"/>
      <c r="C700" s="60"/>
      <c r="D700" s="60"/>
      <c r="E700" s="60"/>
      <c r="F700" s="58"/>
      <c r="G700" s="58"/>
      <c r="H700" s="58"/>
      <c r="I700" s="58"/>
      <c r="J700" s="58"/>
      <c r="K700" s="58"/>
      <c r="L700" s="58"/>
      <c r="M700" s="58"/>
      <c r="N700" s="58"/>
      <c r="O700" s="58"/>
      <c r="P700" s="58"/>
      <c r="Q700" s="58"/>
      <c r="R700" s="58"/>
      <c r="S700" s="58"/>
      <c r="T700" s="58"/>
      <c r="U700" s="58"/>
      <c r="V700" s="58"/>
      <c r="W700" s="58"/>
      <c r="X700" s="58"/>
      <c r="Y700" s="58"/>
      <c r="Z700" s="58"/>
    </row>
    <row r="701" spans="1:26" ht="16.5" customHeight="1">
      <c r="A701" s="59"/>
      <c r="B701" s="60"/>
      <c r="C701" s="60"/>
      <c r="D701" s="60"/>
      <c r="E701" s="60"/>
      <c r="F701" s="58"/>
      <c r="G701" s="58"/>
      <c r="H701" s="58"/>
      <c r="I701" s="58"/>
      <c r="J701" s="58"/>
      <c r="K701" s="58"/>
      <c r="L701" s="58"/>
      <c r="M701" s="58"/>
      <c r="N701" s="58"/>
      <c r="O701" s="58"/>
      <c r="P701" s="58"/>
      <c r="Q701" s="58"/>
      <c r="R701" s="58"/>
      <c r="S701" s="58"/>
      <c r="T701" s="58"/>
      <c r="U701" s="58"/>
      <c r="V701" s="58"/>
      <c r="W701" s="58"/>
      <c r="X701" s="58"/>
      <c r="Y701" s="58"/>
      <c r="Z701" s="58"/>
    </row>
    <row r="702" spans="1:26" ht="16.5" customHeight="1">
      <c r="A702" s="59"/>
      <c r="B702" s="60"/>
      <c r="C702" s="60"/>
      <c r="D702" s="60"/>
      <c r="E702" s="60"/>
      <c r="F702" s="58"/>
      <c r="G702" s="58"/>
      <c r="H702" s="58"/>
      <c r="I702" s="58"/>
      <c r="J702" s="58"/>
      <c r="K702" s="58"/>
      <c r="L702" s="58"/>
      <c r="M702" s="58"/>
      <c r="N702" s="58"/>
      <c r="O702" s="58"/>
      <c r="P702" s="58"/>
      <c r="Q702" s="58"/>
      <c r="R702" s="58"/>
      <c r="S702" s="58"/>
      <c r="T702" s="58"/>
      <c r="U702" s="58"/>
      <c r="V702" s="58"/>
      <c r="W702" s="58"/>
      <c r="X702" s="58"/>
      <c r="Y702" s="58"/>
      <c r="Z702" s="58"/>
    </row>
    <row r="703" spans="1:26" ht="16.5" customHeight="1">
      <c r="A703" s="59"/>
      <c r="B703" s="60"/>
      <c r="C703" s="60"/>
      <c r="D703" s="60"/>
      <c r="E703" s="60"/>
      <c r="F703" s="58"/>
      <c r="G703" s="58"/>
      <c r="H703" s="58"/>
      <c r="I703" s="58"/>
      <c r="J703" s="58"/>
      <c r="K703" s="58"/>
      <c r="L703" s="58"/>
      <c r="M703" s="58"/>
      <c r="N703" s="58"/>
      <c r="O703" s="58"/>
      <c r="P703" s="58"/>
      <c r="Q703" s="58"/>
      <c r="R703" s="58"/>
      <c r="S703" s="58"/>
      <c r="T703" s="58"/>
      <c r="U703" s="58"/>
      <c r="V703" s="58"/>
      <c r="W703" s="58"/>
      <c r="X703" s="58"/>
      <c r="Y703" s="58"/>
      <c r="Z703" s="58"/>
    </row>
    <row r="704" spans="1:26" ht="16.5" customHeight="1">
      <c r="A704" s="59"/>
      <c r="B704" s="60"/>
      <c r="C704" s="60"/>
      <c r="D704" s="60"/>
      <c r="E704" s="60"/>
      <c r="F704" s="58"/>
      <c r="G704" s="58"/>
      <c r="H704" s="58"/>
      <c r="I704" s="58"/>
      <c r="J704" s="58"/>
      <c r="K704" s="58"/>
      <c r="L704" s="58"/>
      <c r="M704" s="58"/>
      <c r="N704" s="58"/>
      <c r="O704" s="58"/>
      <c r="P704" s="58"/>
      <c r="Q704" s="58"/>
      <c r="R704" s="58"/>
      <c r="S704" s="58"/>
      <c r="T704" s="58"/>
      <c r="U704" s="58"/>
      <c r="V704" s="58"/>
      <c r="W704" s="58"/>
      <c r="X704" s="58"/>
      <c r="Y704" s="58"/>
      <c r="Z704" s="58"/>
    </row>
    <row r="705" spans="1:26" ht="16.5" customHeight="1">
      <c r="A705" s="59"/>
      <c r="B705" s="60"/>
      <c r="C705" s="60"/>
      <c r="D705" s="60"/>
      <c r="E705" s="60"/>
      <c r="F705" s="58"/>
      <c r="G705" s="58"/>
      <c r="H705" s="58"/>
      <c r="I705" s="58"/>
      <c r="J705" s="58"/>
      <c r="K705" s="58"/>
      <c r="L705" s="58"/>
      <c r="M705" s="58"/>
      <c r="N705" s="58"/>
      <c r="O705" s="58"/>
      <c r="P705" s="58"/>
      <c r="Q705" s="58"/>
      <c r="R705" s="58"/>
      <c r="S705" s="58"/>
      <c r="T705" s="58"/>
      <c r="U705" s="58"/>
      <c r="V705" s="58"/>
      <c r="W705" s="58"/>
      <c r="X705" s="58"/>
      <c r="Y705" s="58"/>
      <c r="Z705" s="58"/>
    </row>
    <row r="706" spans="1:26" ht="16.5" customHeight="1">
      <c r="A706" s="59"/>
      <c r="B706" s="60"/>
      <c r="C706" s="60"/>
      <c r="D706" s="60"/>
      <c r="E706" s="60"/>
      <c r="F706" s="58"/>
      <c r="G706" s="58"/>
      <c r="H706" s="58"/>
      <c r="I706" s="58"/>
      <c r="J706" s="58"/>
      <c r="K706" s="58"/>
      <c r="L706" s="58"/>
      <c r="M706" s="58"/>
      <c r="N706" s="58"/>
      <c r="O706" s="58"/>
      <c r="P706" s="58"/>
      <c r="Q706" s="58"/>
      <c r="R706" s="58"/>
      <c r="S706" s="58"/>
      <c r="T706" s="58"/>
      <c r="U706" s="58"/>
      <c r="V706" s="58"/>
      <c r="W706" s="58"/>
      <c r="X706" s="58"/>
      <c r="Y706" s="58"/>
      <c r="Z706" s="58"/>
    </row>
    <row r="707" spans="1:26" ht="16.5" customHeight="1">
      <c r="A707" s="59"/>
      <c r="B707" s="60"/>
      <c r="C707" s="60"/>
      <c r="D707" s="60"/>
      <c r="E707" s="60"/>
      <c r="F707" s="58"/>
      <c r="G707" s="58"/>
      <c r="H707" s="58"/>
      <c r="I707" s="58"/>
      <c r="J707" s="58"/>
      <c r="K707" s="58"/>
      <c r="L707" s="58"/>
      <c r="M707" s="58"/>
      <c r="N707" s="58"/>
      <c r="O707" s="58"/>
      <c r="P707" s="58"/>
      <c r="Q707" s="58"/>
      <c r="R707" s="58"/>
      <c r="S707" s="58"/>
      <c r="T707" s="58"/>
      <c r="U707" s="58"/>
      <c r="V707" s="58"/>
      <c r="W707" s="58"/>
      <c r="X707" s="58"/>
      <c r="Y707" s="58"/>
      <c r="Z707" s="58"/>
    </row>
    <row r="708" spans="1:26" ht="16.5" customHeight="1">
      <c r="A708" s="59"/>
      <c r="B708" s="60"/>
      <c r="C708" s="60"/>
      <c r="D708" s="60"/>
      <c r="E708" s="60"/>
      <c r="F708" s="58"/>
      <c r="G708" s="58"/>
      <c r="H708" s="58"/>
      <c r="I708" s="58"/>
      <c r="J708" s="58"/>
      <c r="K708" s="58"/>
      <c r="L708" s="58"/>
      <c r="M708" s="58"/>
      <c r="N708" s="58"/>
      <c r="O708" s="58"/>
      <c r="P708" s="58"/>
      <c r="Q708" s="58"/>
      <c r="R708" s="58"/>
      <c r="S708" s="58"/>
      <c r="T708" s="58"/>
      <c r="U708" s="58"/>
      <c r="V708" s="58"/>
      <c r="W708" s="58"/>
      <c r="X708" s="58"/>
      <c r="Y708" s="58"/>
      <c r="Z708" s="58"/>
    </row>
    <row r="709" spans="1:26" ht="16.5" customHeight="1">
      <c r="A709" s="59"/>
      <c r="B709" s="60"/>
      <c r="C709" s="60"/>
      <c r="D709" s="60"/>
      <c r="E709" s="60"/>
      <c r="F709" s="58"/>
      <c r="G709" s="58"/>
      <c r="H709" s="58"/>
      <c r="I709" s="58"/>
      <c r="J709" s="58"/>
      <c r="K709" s="58"/>
      <c r="L709" s="58"/>
      <c r="M709" s="58"/>
      <c r="N709" s="58"/>
      <c r="O709" s="58"/>
      <c r="P709" s="58"/>
      <c r="Q709" s="58"/>
      <c r="R709" s="58"/>
      <c r="S709" s="58"/>
      <c r="T709" s="58"/>
      <c r="U709" s="58"/>
      <c r="V709" s="58"/>
      <c r="W709" s="58"/>
      <c r="X709" s="58"/>
      <c r="Y709" s="58"/>
      <c r="Z709" s="58"/>
    </row>
    <row r="710" spans="1:26" ht="16.5" customHeight="1">
      <c r="A710" s="59"/>
      <c r="B710" s="60"/>
      <c r="C710" s="60"/>
      <c r="D710" s="60"/>
      <c r="E710" s="60"/>
      <c r="F710" s="58"/>
      <c r="G710" s="58"/>
      <c r="H710" s="58"/>
      <c r="I710" s="58"/>
      <c r="J710" s="58"/>
      <c r="K710" s="58"/>
      <c r="L710" s="58"/>
      <c r="M710" s="58"/>
      <c r="N710" s="58"/>
      <c r="O710" s="58"/>
      <c r="P710" s="58"/>
      <c r="Q710" s="58"/>
      <c r="R710" s="58"/>
      <c r="S710" s="58"/>
      <c r="T710" s="58"/>
      <c r="U710" s="58"/>
      <c r="V710" s="58"/>
      <c r="W710" s="58"/>
      <c r="X710" s="58"/>
      <c r="Y710" s="58"/>
      <c r="Z710" s="58"/>
    </row>
    <row r="711" spans="1:26" ht="16.5" customHeight="1">
      <c r="A711" s="59"/>
      <c r="B711" s="60"/>
      <c r="C711" s="60"/>
      <c r="D711" s="60"/>
      <c r="E711" s="60"/>
      <c r="F711" s="58"/>
      <c r="G711" s="58"/>
      <c r="H711" s="58"/>
      <c r="I711" s="58"/>
      <c r="J711" s="58"/>
      <c r="K711" s="58"/>
      <c r="L711" s="58"/>
      <c r="M711" s="58"/>
      <c r="N711" s="58"/>
      <c r="O711" s="58"/>
      <c r="P711" s="58"/>
      <c r="Q711" s="58"/>
      <c r="R711" s="58"/>
      <c r="S711" s="58"/>
      <c r="T711" s="58"/>
      <c r="U711" s="58"/>
      <c r="V711" s="58"/>
      <c r="W711" s="58"/>
      <c r="X711" s="58"/>
      <c r="Y711" s="58"/>
      <c r="Z711" s="58"/>
    </row>
    <row r="712" spans="1:26" ht="16.5" customHeight="1">
      <c r="A712" s="59"/>
      <c r="B712" s="60"/>
      <c r="C712" s="60"/>
      <c r="D712" s="60"/>
      <c r="E712" s="60"/>
      <c r="F712" s="58"/>
      <c r="G712" s="58"/>
      <c r="H712" s="58"/>
      <c r="I712" s="58"/>
      <c r="J712" s="58"/>
      <c r="K712" s="58"/>
      <c r="L712" s="58"/>
      <c r="M712" s="58"/>
      <c r="N712" s="58"/>
      <c r="O712" s="58"/>
      <c r="P712" s="58"/>
      <c r="Q712" s="58"/>
      <c r="R712" s="58"/>
      <c r="S712" s="58"/>
      <c r="T712" s="58"/>
      <c r="U712" s="58"/>
      <c r="V712" s="58"/>
      <c r="W712" s="58"/>
      <c r="X712" s="58"/>
      <c r="Y712" s="58"/>
      <c r="Z712" s="58"/>
    </row>
    <row r="713" spans="1:26" ht="16.5" customHeight="1">
      <c r="A713" s="59"/>
      <c r="B713" s="60"/>
      <c r="C713" s="60"/>
      <c r="D713" s="60"/>
      <c r="E713" s="60"/>
      <c r="F713" s="58"/>
      <c r="G713" s="58"/>
      <c r="H713" s="58"/>
      <c r="I713" s="58"/>
      <c r="J713" s="58"/>
      <c r="K713" s="58"/>
      <c r="L713" s="58"/>
      <c r="M713" s="58"/>
      <c r="N713" s="58"/>
      <c r="O713" s="58"/>
      <c r="P713" s="58"/>
      <c r="Q713" s="58"/>
      <c r="R713" s="58"/>
      <c r="S713" s="58"/>
      <c r="T713" s="58"/>
      <c r="U713" s="58"/>
      <c r="V713" s="58"/>
      <c r="W713" s="58"/>
      <c r="X713" s="58"/>
      <c r="Y713" s="58"/>
      <c r="Z713" s="58"/>
    </row>
    <row r="714" spans="1:26" ht="16.5" customHeight="1">
      <c r="A714" s="59"/>
      <c r="B714" s="60"/>
      <c r="C714" s="60"/>
      <c r="D714" s="60"/>
      <c r="E714" s="60"/>
      <c r="F714" s="58"/>
      <c r="G714" s="58"/>
      <c r="H714" s="58"/>
      <c r="I714" s="58"/>
      <c r="J714" s="58"/>
      <c r="K714" s="58"/>
      <c r="L714" s="58"/>
      <c r="M714" s="58"/>
      <c r="N714" s="58"/>
      <c r="O714" s="58"/>
      <c r="P714" s="58"/>
      <c r="Q714" s="58"/>
      <c r="R714" s="58"/>
      <c r="S714" s="58"/>
      <c r="T714" s="58"/>
      <c r="U714" s="58"/>
      <c r="V714" s="58"/>
      <c r="W714" s="58"/>
      <c r="X714" s="58"/>
      <c r="Y714" s="58"/>
      <c r="Z714" s="58"/>
    </row>
    <row r="715" spans="1:26" ht="16.5" customHeight="1">
      <c r="A715" s="59"/>
      <c r="B715" s="60"/>
      <c r="C715" s="60"/>
      <c r="D715" s="60"/>
      <c r="E715" s="60"/>
      <c r="F715" s="58"/>
      <c r="G715" s="58"/>
      <c r="H715" s="58"/>
      <c r="I715" s="58"/>
      <c r="J715" s="58"/>
      <c r="K715" s="58"/>
      <c r="L715" s="58"/>
      <c r="M715" s="58"/>
      <c r="N715" s="58"/>
      <c r="O715" s="58"/>
      <c r="P715" s="58"/>
      <c r="Q715" s="58"/>
      <c r="R715" s="58"/>
      <c r="S715" s="58"/>
      <c r="T715" s="58"/>
      <c r="U715" s="58"/>
      <c r="V715" s="58"/>
      <c r="W715" s="58"/>
      <c r="X715" s="58"/>
      <c r="Y715" s="58"/>
      <c r="Z715" s="58"/>
    </row>
    <row r="716" spans="1:26" ht="16.5" customHeight="1">
      <c r="A716" s="59"/>
      <c r="B716" s="60"/>
      <c r="C716" s="60"/>
      <c r="D716" s="60"/>
      <c r="E716" s="60"/>
      <c r="F716" s="58"/>
      <c r="G716" s="58"/>
      <c r="H716" s="58"/>
      <c r="I716" s="58"/>
      <c r="J716" s="58"/>
      <c r="K716" s="58"/>
      <c r="L716" s="58"/>
      <c r="M716" s="58"/>
      <c r="N716" s="58"/>
      <c r="O716" s="58"/>
      <c r="P716" s="58"/>
      <c r="Q716" s="58"/>
      <c r="R716" s="58"/>
      <c r="S716" s="58"/>
      <c r="T716" s="58"/>
      <c r="U716" s="58"/>
      <c r="V716" s="58"/>
      <c r="W716" s="58"/>
      <c r="X716" s="58"/>
      <c r="Y716" s="58"/>
      <c r="Z716" s="58"/>
    </row>
    <row r="717" spans="1:26" ht="16.5" customHeight="1">
      <c r="A717" s="59"/>
      <c r="B717" s="60"/>
      <c r="C717" s="60"/>
      <c r="D717" s="60"/>
      <c r="E717" s="60"/>
      <c r="F717" s="58"/>
      <c r="G717" s="58"/>
      <c r="H717" s="58"/>
      <c r="I717" s="58"/>
      <c r="J717" s="58"/>
      <c r="K717" s="58"/>
      <c r="L717" s="58"/>
      <c r="M717" s="58"/>
      <c r="N717" s="58"/>
      <c r="O717" s="58"/>
      <c r="P717" s="58"/>
      <c r="Q717" s="58"/>
      <c r="R717" s="58"/>
      <c r="S717" s="58"/>
      <c r="T717" s="58"/>
      <c r="U717" s="58"/>
      <c r="V717" s="58"/>
      <c r="W717" s="58"/>
      <c r="X717" s="58"/>
      <c r="Y717" s="58"/>
      <c r="Z717" s="58"/>
    </row>
    <row r="718" spans="1:26" ht="16.5" customHeight="1">
      <c r="A718" s="59"/>
      <c r="B718" s="60"/>
      <c r="C718" s="60"/>
      <c r="D718" s="60"/>
      <c r="E718" s="60"/>
      <c r="F718" s="58"/>
      <c r="G718" s="58"/>
      <c r="H718" s="58"/>
      <c r="I718" s="58"/>
      <c r="J718" s="58"/>
      <c r="K718" s="58"/>
      <c r="L718" s="58"/>
      <c r="M718" s="58"/>
      <c r="N718" s="58"/>
      <c r="O718" s="58"/>
      <c r="P718" s="58"/>
      <c r="Q718" s="58"/>
      <c r="R718" s="58"/>
      <c r="S718" s="58"/>
      <c r="T718" s="58"/>
      <c r="U718" s="58"/>
      <c r="V718" s="58"/>
      <c r="W718" s="58"/>
      <c r="X718" s="58"/>
      <c r="Y718" s="58"/>
      <c r="Z718" s="58"/>
    </row>
    <row r="719" spans="1:26" ht="16.5" customHeight="1">
      <c r="A719" s="59"/>
      <c r="B719" s="60"/>
      <c r="C719" s="60"/>
      <c r="D719" s="60"/>
      <c r="E719" s="60"/>
      <c r="F719" s="58"/>
      <c r="G719" s="58"/>
      <c r="H719" s="58"/>
      <c r="I719" s="58"/>
      <c r="J719" s="58"/>
      <c r="K719" s="58"/>
      <c r="L719" s="58"/>
      <c r="M719" s="58"/>
      <c r="N719" s="58"/>
      <c r="O719" s="58"/>
      <c r="P719" s="58"/>
      <c r="Q719" s="58"/>
      <c r="R719" s="58"/>
      <c r="S719" s="58"/>
      <c r="T719" s="58"/>
      <c r="U719" s="58"/>
      <c r="V719" s="58"/>
      <c r="W719" s="58"/>
      <c r="X719" s="58"/>
      <c r="Y719" s="58"/>
      <c r="Z719" s="58"/>
    </row>
    <row r="720" spans="1:26" ht="16.5" customHeight="1">
      <c r="A720" s="59"/>
      <c r="B720" s="60"/>
      <c r="C720" s="60"/>
      <c r="D720" s="60"/>
      <c r="E720" s="60"/>
      <c r="F720" s="58"/>
      <c r="G720" s="58"/>
      <c r="H720" s="58"/>
      <c r="I720" s="58"/>
      <c r="J720" s="58"/>
      <c r="K720" s="58"/>
      <c r="L720" s="58"/>
      <c r="M720" s="58"/>
      <c r="N720" s="58"/>
      <c r="O720" s="58"/>
      <c r="P720" s="58"/>
      <c r="Q720" s="58"/>
      <c r="R720" s="58"/>
      <c r="S720" s="58"/>
      <c r="T720" s="58"/>
      <c r="U720" s="58"/>
      <c r="V720" s="58"/>
      <c r="W720" s="58"/>
      <c r="X720" s="58"/>
      <c r="Y720" s="58"/>
      <c r="Z720" s="58"/>
    </row>
    <row r="721" spans="1:26" ht="16.5" customHeight="1">
      <c r="A721" s="59"/>
      <c r="B721" s="60"/>
      <c r="C721" s="60"/>
      <c r="D721" s="60"/>
      <c r="E721" s="60"/>
      <c r="F721" s="58"/>
      <c r="G721" s="58"/>
      <c r="H721" s="58"/>
      <c r="I721" s="58"/>
      <c r="J721" s="58"/>
      <c r="K721" s="58"/>
      <c r="L721" s="58"/>
      <c r="M721" s="58"/>
      <c r="N721" s="58"/>
      <c r="O721" s="58"/>
      <c r="P721" s="58"/>
      <c r="Q721" s="58"/>
      <c r="R721" s="58"/>
      <c r="S721" s="58"/>
      <c r="T721" s="58"/>
      <c r="U721" s="58"/>
      <c r="V721" s="58"/>
      <c r="W721" s="58"/>
      <c r="X721" s="58"/>
      <c r="Y721" s="58"/>
      <c r="Z721" s="58"/>
    </row>
    <row r="722" spans="1:26" ht="16.5" customHeight="1">
      <c r="A722" s="59"/>
      <c r="B722" s="60"/>
      <c r="C722" s="60"/>
      <c r="D722" s="60"/>
      <c r="E722" s="60"/>
      <c r="F722" s="58"/>
      <c r="G722" s="58"/>
      <c r="H722" s="58"/>
      <c r="I722" s="58"/>
      <c r="J722" s="58"/>
      <c r="K722" s="58"/>
      <c r="L722" s="58"/>
      <c r="M722" s="58"/>
      <c r="N722" s="58"/>
      <c r="O722" s="58"/>
      <c r="P722" s="58"/>
      <c r="Q722" s="58"/>
      <c r="R722" s="58"/>
      <c r="S722" s="58"/>
      <c r="T722" s="58"/>
      <c r="U722" s="58"/>
      <c r="V722" s="58"/>
      <c r="W722" s="58"/>
      <c r="X722" s="58"/>
      <c r="Y722" s="58"/>
      <c r="Z722" s="58"/>
    </row>
    <row r="723" spans="1:26" ht="16.5" customHeight="1">
      <c r="A723" s="59"/>
      <c r="B723" s="60"/>
      <c r="C723" s="60"/>
      <c r="D723" s="60"/>
      <c r="E723" s="60"/>
      <c r="F723" s="58"/>
      <c r="G723" s="58"/>
      <c r="H723" s="58"/>
      <c r="I723" s="58"/>
      <c r="J723" s="58"/>
      <c r="K723" s="58"/>
      <c r="L723" s="58"/>
      <c r="M723" s="58"/>
      <c r="N723" s="58"/>
      <c r="O723" s="58"/>
      <c r="P723" s="58"/>
      <c r="Q723" s="58"/>
      <c r="R723" s="58"/>
      <c r="S723" s="58"/>
      <c r="T723" s="58"/>
      <c r="U723" s="58"/>
      <c r="V723" s="58"/>
      <c r="W723" s="58"/>
      <c r="X723" s="58"/>
      <c r="Y723" s="58"/>
      <c r="Z723" s="58"/>
    </row>
    <row r="724" spans="1:26" ht="16.5" customHeight="1">
      <c r="A724" s="59"/>
      <c r="B724" s="60"/>
      <c r="C724" s="60"/>
      <c r="D724" s="60"/>
      <c r="E724" s="60"/>
      <c r="F724" s="58"/>
      <c r="G724" s="58"/>
      <c r="H724" s="58"/>
      <c r="I724" s="58"/>
      <c r="J724" s="58"/>
      <c r="K724" s="58"/>
      <c r="L724" s="58"/>
      <c r="M724" s="58"/>
      <c r="N724" s="58"/>
      <c r="O724" s="58"/>
      <c r="P724" s="58"/>
      <c r="Q724" s="58"/>
      <c r="R724" s="58"/>
      <c r="S724" s="58"/>
      <c r="T724" s="58"/>
      <c r="U724" s="58"/>
      <c r="V724" s="58"/>
      <c r="W724" s="58"/>
      <c r="X724" s="58"/>
      <c r="Y724" s="58"/>
      <c r="Z724" s="58"/>
    </row>
    <row r="725" spans="1:26" ht="16.5" customHeight="1">
      <c r="A725" s="59"/>
      <c r="B725" s="60"/>
      <c r="C725" s="60"/>
      <c r="D725" s="60"/>
      <c r="E725" s="60"/>
      <c r="F725" s="58"/>
      <c r="G725" s="58"/>
      <c r="H725" s="58"/>
      <c r="I725" s="58"/>
      <c r="J725" s="58"/>
      <c r="K725" s="58"/>
      <c r="L725" s="58"/>
      <c r="M725" s="58"/>
      <c r="N725" s="58"/>
      <c r="O725" s="58"/>
      <c r="P725" s="58"/>
      <c r="Q725" s="58"/>
      <c r="R725" s="58"/>
      <c r="S725" s="58"/>
      <c r="T725" s="58"/>
      <c r="U725" s="58"/>
      <c r="V725" s="58"/>
      <c r="W725" s="58"/>
      <c r="X725" s="58"/>
      <c r="Y725" s="58"/>
      <c r="Z725" s="58"/>
    </row>
    <row r="726" spans="1:26" ht="16.5" customHeight="1">
      <c r="A726" s="59"/>
      <c r="B726" s="60"/>
      <c r="C726" s="60"/>
      <c r="D726" s="60"/>
      <c r="E726" s="60"/>
      <c r="F726" s="58"/>
      <c r="G726" s="58"/>
      <c r="H726" s="58"/>
      <c r="I726" s="58"/>
      <c r="J726" s="58"/>
      <c r="K726" s="58"/>
      <c r="L726" s="58"/>
      <c r="M726" s="58"/>
      <c r="N726" s="58"/>
      <c r="O726" s="58"/>
      <c r="P726" s="58"/>
      <c r="Q726" s="58"/>
      <c r="R726" s="58"/>
      <c r="S726" s="58"/>
      <c r="T726" s="58"/>
      <c r="U726" s="58"/>
      <c r="V726" s="58"/>
      <c r="W726" s="58"/>
      <c r="X726" s="58"/>
      <c r="Y726" s="58"/>
      <c r="Z726" s="58"/>
    </row>
    <row r="727" spans="1:26" ht="16.5" customHeight="1">
      <c r="A727" s="59"/>
      <c r="B727" s="60"/>
      <c r="C727" s="60"/>
      <c r="D727" s="60"/>
      <c r="E727" s="60"/>
      <c r="F727" s="58"/>
      <c r="G727" s="58"/>
      <c r="H727" s="58"/>
      <c r="I727" s="58"/>
      <c r="J727" s="58"/>
      <c r="K727" s="58"/>
      <c r="L727" s="58"/>
      <c r="M727" s="58"/>
      <c r="N727" s="58"/>
      <c r="O727" s="58"/>
      <c r="P727" s="58"/>
      <c r="Q727" s="58"/>
      <c r="R727" s="58"/>
      <c r="S727" s="58"/>
      <c r="T727" s="58"/>
      <c r="U727" s="58"/>
      <c r="V727" s="58"/>
      <c r="W727" s="58"/>
      <c r="X727" s="58"/>
      <c r="Y727" s="58"/>
      <c r="Z727" s="58"/>
    </row>
    <row r="728" spans="1:26" ht="16.5" customHeight="1">
      <c r="A728" s="59"/>
      <c r="B728" s="60"/>
      <c r="C728" s="60"/>
      <c r="D728" s="60"/>
      <c r="E728" s="60"/>
      <c r="F728" s="58"/>
      <c r="G728" s="58"/>
      <c r="H728" s="58"/>
      <c r="I728" s="58"/>
      <c r="J728" s="58"/>
      <c r="K728" s="58"/>
      <c r="L728" s="58"/>
      <c r="M728" s="58"/>
      <c r="N728" s="58"/>
      <c r="O728" s="58"/>
      <c r="P728" s="58"/>
      <c r="Q728" s="58"/>
      <c r="R728" s="58"/>
      <c r="S728" s="58"/>
      <c r="T728" s="58"/>
      <c r="U728" s="58"/>
      <c r="V728" s="58"/>
      <c r="W728" s="58"/>
      <c r="X728" s="58"/>
      <c r="Y728" s="58"/>
      <c r="Z728" s="58"/>
    </row>
    <row r="729" spans="1:26" ht="16.5" customHeight="1">
      <c r="A729" s="59"/>
      <c r="B729" s="60"/>
      <c r="C729" s="60"/>
      <c r="D729" s="60"/>
      <c r="E729" s="60"/>
      <c r="F729" s="58"/>
      <c r="G729" s="58"/>
      <c r="H729" s="58"/>
      <c r="I729" s="58"/>
      <c r="J729" s="58"/>
      <c r="K729" s="58"/>
      <c r="L729" s="58"/>
      <c r="M729" s="58"/>
      <c r="N729" s="58"/>
      <c r="O729" s="58"/>
      <c r="P729" s="58"/>
      <c r="Q729" s="58"/>
      <c r="R729" s="58"/>
      <c r="S729" s="58"/>
      <c r="T729" s="58"/>
      <c r="U729" s="58"/>
      <c r="V729" s="58"/>
      <c r="W729" s="58"/>
      <c r="X729" s="58"/>
      <c r="Y729" s="58"/>
      <c r="Z729" s="58"/>
    </row>
    <row r="730" spans="1:26" ht="16.5" customHeight="1">
      <c r="A730" s="59"/>
      <c r="B730" s="60"/>
      <c r="C730" s="60"/>
      <c r="D730" s="60"/>
      <c r="E730" s="60"/>
      <c r="F730" s="58"/>
      <c r="G730" s="58"/>
      <c r="H730" s="58"/>
      <c r="I730" s="58"/>
      <c r="J730" s="58"/>
      <c r="K730" s="58"/>
      <c r="L730" s="58"/>
      <c r="M730" s="58"/>
      <c r="N730" s="58"/>
      <c r="O730" s="58"/>
      <c r="P730" s="58"/>
      <c r="Q730" s="58"/>
      <c r="R730" s="58"/>
      <c r="S730" s="58"/>
      <c r="T730" s="58"/>
      <c r="U730" s="58"/>
      <c r="V730" s="58"/>
      <c r="W730" s="58"/>
      <c r="X730" s="58"/>
      <c r="Y730" s="58"/>
      <c r="Z730" s="58"/>
    </row>
    <row r="731" spans="1:26" ht="16.5" customHeight="1">
      <c r="A731" s="59"/>
      <c r="B731" s="60"/>
      <c r="C731" s="60"/>
      <c r="D731" s="60"/>
      <c r="E731" s="60"/>
      <c r="F731" s="58"/>
      <c r="G731" s="58"/>
      <c r="H731" s="58"/>
      <c r="I731" s="58"/>
      <c r="J731" s="58"/>
      <c r="K731" s="58"/>
      <c r="L731" s="58"/>
      <c r="M731" s="58"/>
      <c r="N731" s="58"/>
      <c r="O731" s="58"/>
      <c r="P731" s="58"/>
      <c r="Q731" s="58"/>
      <c r="R731" s="58"/>
      <c r="S731" s="58"/>
      <c r="T731" s="58"/>
      <c r="U731" s="58"/>
      <c r="V731" s="58"/>
      <c r="W731" s="58"/>
      <c r="X731" s="58"/>
      <c r="Y731" s="58"/>
      <c r="Z731" s="58"/>
    </row>
    <row r="732" spans="1:26" ht="16.5" customHeight="1">
      <c r="A732" s="59"/>
      <c r="B732" s="60"/>
      <c r="C732" s="60"/>
      <c r="D732" s="60"/>
      <c r="E732" s="60"/>
      <c r="F732" s="58"/>
      <c r="G732" s="58"/>
      <c r="H732" s="58"/>
      <c r="I732" s="58"/>
      <c r="J732" s="58"/>
      <c r="K732" s="58"/>
      <c r="L732" s="58"/>
      <c r="M732" s="58"/>
      <c r="N732" s="58"/>
      <c r="O732" s="58"/>
      <c r="P732" s="58"/>
      <c r="Q732" s="58"/>
      <c r="R732" s="58"/>
      <c r="S732" s="58"/>
      <c r="T732" s="58"/>
      <c r="U732" s="58"/>
      <c r="V732" s="58"/>
      <c r="W732" s="58"/>
      <c r="X732" s="58"/>
      <c r="Y732" s="58"/>
      <c r="Z732" s="58"/>
    </row>
    <row r="733" spans="1:26" ht="16.5" customHeight="1">
      <c r="A733" s="59"/>
      <c r="B733" s="60"/>
      <c r="C733" s="60"/>
      <c r="D733" s="60"/>
      <c r="E733" s="60"/>
      <c r="F733" s="58"/>
      <c r="G733" s="58"/>
      <c r="H733" s="58"/>
      <c r="I733" s="58"/>
      <c r="J733" s="58"/>
      <c r="K733" s="58"/>
      <c r="L733" s="58"/>
      <c r="M733" s="58"/>
      <c r="N733" s="58"/>
      <c r="O733" s="58"/>
      <c r="P733" s="58"/>
      <c r="Q733" s="58"/>
      <c r="R733" s="58"/>
      <c r="S733" s="58"/>
      <c r="T733" s="58"/>
      <c r="U733" s="58"/>
      <c r="V733" s="58"/>
      <c r="W733" s="58"/>
      <c r="X733" s="58"/>
      <c r="Y733" s="58"/>
      <c r="Z733" s="58"/>
    </row>
    <row r="734" spans="1:26" ht="16.5" customHeight="1">
      <c r="A734" s="59"/>
      <c r="B734" s="60"/>
      <c r="C734" s="60"/>
      <c r="D734" s="60"/>
      <c r="E734" s="60"/>
      <c r="F734" s="58"/>
      <c r="G734" s="58"/>
      <c r="H734" s="58"/>
      <c r="I734" s="58"/>
      <c r="J734" s="58"/>
      <c r="K734" s="58"/>
      <c r="L734" s="58"/>
      <c r="M734" s="58"/>
      <c r="N734" s="58"/>
      <c r="O734" s="58"/>
      <c r="P734" s="58"/>
      <c r="Q734" s="58"/>
      <c r="R734" s="58"/>
      <c r="S734" s="58"/>
      <c r="T734" s="58"/>
      <c r="U734" s="58"/>
      <c r="V734" s="58"/>
      <c r="W734" s="58"/>
      <c r="X734" s="58"/>
      <c r="Y734" s="58"/>
      <c r="Z734" s="58"/>
    </row>
    <row r="735" spans="1:26" ht="16.5" customHeight="1">
      <c r="A735" s="59"/>
      <c r="B735" s="60"/>
      <c r="C735" s="60"/>
      <c r="D735" s="60"/>
      <c r="E735" s="60"/>
      <c r="F735" s="58"/>
      <c r="G735" s="58"/>
      <c r="H735" s="58"/>
      <c r="I735" s="58"/>
      <c r="J735" s="58"/>
      <c r="K735" s="58"/>
      <c r="L735" s="58"/>
      <c r="M735" s="58"/>
      <c r="N735" s="58"/>
      <c r="O735" s="58"/>
      <c r="P735" s="58"/>
      <c r="Q735" s="58"/>
      <c r="R735" s="58"/>
      <c r="S735" s="58"/>
      <c r="T735" s="58"/>
      <c r="U735" s="58"/>
      <c r="V735" s="58"/>
      <c r="W735" s="58"/>
      <c r="X735" s="58"/>
      <c r="Y735" s="58"/>
      <c r="Z735" s="58"/>
    </row>
    <row r="736" spans="1:26" ht="16.5" customHeight="1">
      <c r="A736" s="59"/>
      <c r="B736" s="60"/>
      <c r="C736" s="60"/>
      <c r="D736" s="60"/>
      <c r="E736" s="60"/>
      <c r="F736" s="58"/>
      <c r="G736" s="58"/>
      <c r="H736" s="58"/>
      <c r="I736" s="58"/>
      <c r="J736" s="58"/>
      <c r="K736" s="58"/>
      <c r="L736" s="58"/>
      <c r="M736" s="58"/>
      <c r="N736" s="58"/>
      <c r="O736" s="58"/>
      <c r="P736" s="58"/>
      <c r="Q736" s="58"/>
      <c r="R736" s="58"/>
      <c r="S736" s="58"/>
      <c r="T736" s="58"/>
      <c r="U736" s="58"/>
      <c r="V736" s="58"/>
      <c r="W736" s="58"/>
      <c r="X736" s="58"/>
      <c r="Y736" s="58"/>
      <c r="Z736" s="58"/>
    </row>
    <row r="737" spans="1:26" ht="16.5" customHeight="1">
      <c r="A737" s="59"/>
      <c r="B737" s="60"/>
      <c r="C737" s="60"/>
      <c r="D737" s="60"/>
      <c r="E737" s="60"/>
      <c r="F737" s="58"/>
      <c r="G737" s="58"/>
      <c r="H737" s="58"/>
      <c r="I737" s="58"/>
      <c r="J737" s="58"/>
      <c r="K737" s="58"/>
      <c r="L737" s="58"/>
      <c r="M737" s="58"/>
      <c r="N737" s="58"/>
      <c r="O737" s="58"/>
      <c r="P737" s="58"/>
      <c r="Q737" s="58"/>
      <c r="R737" s="58"/>
      <c r="S737" s="58"/>
      <c r="T737" s="58"/>
      <c r="U737" s="58"/>
      <c r="V737" s="58"/>
      <c r="W737" s="58"/>
      <c r="X737" s="58"/>
      <c r="Y737" s="58"/>
      <c r="Z737" s="58"/>
    </row>
    <row r="738" spans="1:26" ht="16.5" customHeight="1">
      <c r="A738" s="59"/>
      <c r="B738" s="60"/>
      <c r="C738" s="60"/>
      <c r="D738" s="60"/>
      <c r="E738" s="60"/>
      <c r="F738" s="58"/>
      <c r="G738" s="58"/>
      <c r="H738" s="58"/>
      <c r="I738" s="58"/>
      <c r="J738" s="58"/>
      <c r="K738" s="58"/>
      <c r="L738" s="58"/>
      <c r="M738" s="58"/>
      <c r="N738" s="58"/>
      <c r="O738" s="58"/>
      <c r="P738" s="58"/>
      <c r="Q738" s="58"/>
      <c r="R738" s="58"/>
      <c r="S738" s="58"/>
      <c r="T738" s="58"/>
      <c r="U738" s="58"/>
      <c r="V738" s="58"/>
      <c r="W738" s="58"/>
      <c r="X738" s="58"/>
      <c r="Y738" s="58"/>
      <c r="Z738" s="58"/>
    </row>
    <row r="739" spans="1:26" ht="16.5" customHeight="1">
      <c r="A739" s="59"/>
      <c r="B739" s="60"/>
      <c r="C739" s="60"/>
      <c r="D739" s="60"/>
      <c r="E739" s="60"/>
      <c r="F739" s="58"/>
      <c r="G739" s="58"/>
      <c r="H739" s="58"/>
      <c r="I739" s="58"/>
      <c r="J739" s="58"/>
      <c r="K739" s="58"/>
      <c r="L739" s="58"/>
      <c r="M739" s="58"/>
      <c r="N739" s="58"/>
      <c r="O739" s="58"/>
      <c r="P739" s="58"/>
      <c r="Q739" s="58"/>
      <c r="R739" s="58"/>
      <c r="S739" s="58"/>
      <c r="T739" s="58"/>
      <c r="U739" s="58"/>
      <c r="V739" s="58"/>
      <c r="W739" s="58"/>
      <c r="X739" s="58"/>
      <c r="Y739" s="58"/>
      <c r="Z739" s="58"/>
    </row>
    <row r="740" spans="1:26" ht="16.5" customHeight="1">
      <c r="A740" s="59"/>
      <c r="B740" s="60"/>
      <c r="C740" s="60"/>
      <c r="D740" s="60"/>
      <c r="E740" s="60"/>
      <c r="F740" s="58"/>
      <c r="G740" s="58"/>
      <c r="H740" s="58"/>
      <c r="I740" s="58"/>
      <c r="J740" s="58"/>
      <c r="K740" s="58"/>
      <c r="L740" s="58"/>
      <c r="M740" s="58"/>
      <c r="N740" s="58"/>
      <c r="O740" s="58"/>
      <c r="P740" s="58"/>
      <c r="Q740" s="58"/>
      <c r="R740" s="58"/>
      <c r="S740" s="58"/>
      <c r="T740" s="58"/>
      <c r="U740" s="58"/>
      <c r="V740" s="58"/>
      <c r="W740" s="58"/>
      <c r="X740" s="58"/>
      <c r="Y740" s="58"/>
      <c r="Z740" s="58"/>
    </row>
    <row r="741" spans="1:26" ht="16.5" customHeight="1">
      <c r="A741" s="59"/>
      <c r="B741" s="60"/>
      <c r="C741" s="60"/>
      <c r="D741" s="60"/>
      <c r="E741" s="60"/>
      <c r="F741" s="58"/>
      <c r="G741" s="58"/>
      <c r="H741" s="58"/>
      <c r="I741" s="58"/>
      <c r="J741" s="58"/>
      <c r="K741" s="58"/>
      <c r="L741" s="58"/>
      <c r="M741" s="58"/>
      <c r="N741" s="58"/>
      <c r="O741" s="58"/>
      <c r="P741" s="58"/>
      <c r="Q741" s="58"/>
      <c r="R741" s="58"/>
      <c r="S741" s="58"/>
      <c r="T741" s="58"/>
      <c r="U741" s="58"/>
      <c r="V741" s="58"/>
      <c r="W741" s="58"/>
      <c r="X741" s="58"/>
      <c r="Y741" s="58"/>
      <c r="Z741" s="58"/>
    </row>
    <row r="742" spans="1:26" ht="16.5" customHeight="1">
      <c r="A742" s="59"/>
      <c r="B742" s="60"/>
      <c r="C742" s="60"/>
      <c r="D742" s="60"/>
      <c r="E742" s="60"/>
      <c r="F742" s="58"/>
      <c r="G742" s="58"/>
      <c r="H742" s="58"/>
      <c r="I742" s="58"/>
      <c r="J742" s="58"/>
      <c r="K742" s="58"/>
      <c r="L742" s="58"/>
      <c r="M742" s="58"/>
      <c r="N742" s="58"/>
      <c r="O742" s="58"/>
      <c r="P742" s="58"/>
      <c r="Q742" s="58"/>
      <c r="R742" s="58"/>
      <c r="S742" s="58"/>
      <c r="T742" s="58"/>
      <c r="U742" s="58"/>
      <c r="V742" s="58"/>
      <c r="W742" s="58"/>
      <c r="X742" s="58"/>
      <c r="Y742" s="58"/>
      <c r="Z742" s="58"/>
    </row>
    <row r="743" spans="1:26" ht="16.5" customHeight="1">
      <c r="A743" s="59"/>
      <c r="B743" s="60"/>
      <c r="C743" s="60"/>
      <c r="D743" s="60"/>
      <c r="E743" s="60"/>
      <c r="F743" s="58"/>
      <c r="G743" s="58"/>
      <c r="H743" s="58"/>
      <c r="I743" s="58"/>
      <c r="J743" s="58"/>
      <c r="K743" s="58"/>
      <c r="L743" s="58"/>
      <c r="M743" s="58"/>
      <c r="N743" s="58"/>
      <c r="O743" s="58"/>
      <c r="P743" s="58"/>
      <c r="Q743" s="58"/>
      <c r="R743" s="58"/>
      <c r="S743" s="58"/>
      <c r="T743" s="58"/>
      <c r="U743" s="58"/>
      <c r="V743" s="58"/>
      <c r="W743" s="58"/>
      <c r="X743" s="58"/>
      <c r="Y743" s="58"/>
      <c r="Z743" s="58"/>
    </row>
    <row r="744" spans="1:26" ht="16.5" customHeight="1">
      <c r="A744" s="59"/>
      <c r="B744" s="60"/>
      <c r="C744" s="60"/>
      <c r="D744" s="60"/>
      <c r="E744" s="60"/>
      <c r="F744" s="58"/>
      <c r="G744" s="58"/>
      <c r="H744" s="58"/>
      <c r="I744" s="58"/>
      <c r="J744" s="58"/>
      <c r="K744" s="58"/>
      <c r="L744" s="58"/>
      <c r="M744" s="58"/>
      <c r="N744" s="58"/>
      <c r="O744" s="58"/>
      <c r="P744" s="58"/>
      <c r="Q744" s="58"/>
      <c r="R744" s="58"/>
      <c r="S744" s="58"/>
      <c r="T744" s="58"/>
      <c r="U744" s="58"/>
      <c r="V744" s="58"/>
      <c r="W744" s="58"/>
      <c r="X744" s="58"/>
      <c r="Y744" s="58"/>
      <c r="Z744" s="58"/>
    </row>
    <row r="745" spans="1:26" ht="16.5" customHeight="1">
      <c r="A745" s="59"/>
      <c r="B745" s="60"/>
      <c r="C745" s="60"/>
      <c r="D745" s="60"/>
      <c r="E745" s="60"/>
      <c r="F745" s="58"/>
      <c r="G745" s="58"/>
      <c r="H745" s="58"/>
      <c r="I745" s="58"/>
      <c r="J745" s="58"/>
      <c r="K745" s="58"/>
      <c r="L745" s="58"/>
      <c r="M745" s="58"/>
      <c r="N745" s="58"/>
      <c r="O745" s="58"/>
      <c r="P745" s="58"/>
      <c r="Q745" s="58"/>
      <c r="R745" s="58"/>
      <c r="S745" s="58"/>
      <c r="T745" s="58"/>
      <c r="U745" s="58"/>
      <c r="V745" s="58"/>
      <c r="W745" s="58"/>
      <c r="X745" s="58"/>
      <c r="Y745" s="58"/>
      <c r="Z745" s="58"/>
    </row>
    <row r="746" spans="1:26" ht="16.5" customHeight="1">
      <c r="A746" s="59"/>
      <c r="B746" s="60"/>
      <c r="C746" s="60"/>
      <c r="D746" s="60"/>
      <c r="E746" s="60"/>
      <c r="F746" s="58"/>
      <c r="G746" s="58"/>
      <c r="H746" s="58"/>
      <c r="I746" s="58"/>
      <c r="J746" s="58"/>
      <c r="K746" s="58"/>
      <c r="L746" s="58"/>
      <c r="M746" s="58"/>
      <c r="N746" s="58"/>
      <c r="O746" s="58"/>
      <c r="P746" s="58"/>
      <c r="Q746" s="58"/>
      <c r="R746" s="58"/>
      <c r="S746" s="58"/>
      <c r="T746" s="58"/>
      <c r="U746" s="58"/>
      <c r="V746" s="58"/>
      <c r="W746" s="58"/>
      <c r="X746" s="58"/>
      <c r="Y746" s="58"/>
      <c r="Z746" s="58"/>
    </row>
    <row r="747" spans="1:26" ht="16.5" customHeight="1">
      <c r="A747" s="59"/>
      <c r="B747" s="60"/>
      <c r="C747" s="60"/>
      <c r="D747" s="60"/>
      <c r="E747" s="60"/>
      <c r="F747" s="58"/>
      <c r="G747" s="58"/>
      <c r="H747" s="58"/>
      <c r="I747" s="58"/>
      <c r="J747" s="58"/>
      <c r="K747" s="58"/>
      <c r="L747" s="58"/>
      <c r="M747" s="58"/>
      <c r="N747" s="58"/>
      <c r="O747" s="58"/>
      <c r="P747" s="58"/>
      <c r="Q747" s="58"/>
      <c r="R747" s="58"/>
      <c r="S747" s="58"/>
      <c r="T747" s="58"/>
      <c r="U747" s="58"/>
      <c r="V747" s="58"/>
      <c r="W747" s="58"/>
      <c r="X747" s="58"/>
      <c r="Y747" s="58"/>
      <c r="Z747" s="58"/>
    </row>
    <row r="748" spans="1:26" ht="16.5" customHeight="1">
      <c r="A748" s="59"/>
      <c r="B748" s="60"/>
      <c r="C748" s="60"/>
      <c r="D748" s="60"/>
      <c r="E748" s="60"/>
      <c r="F748" s="58"/>
      <c r="G748" s="58"/>
      <c r="H748" s="58"/>
      <c r="I748" s="58"/>
      <c r="J748" s="58"/>
      <c r="K748" s="58"/>
      <c r="L748" s="58"/>
      <c r="M748" s="58"/>
      <c r="N748" s="58"/>
      <c r="O748" s="58"/>
      <c r="P748" s="58"/>
      <c r="Q748" s="58"/>
      <c r="R748" s="58"/>
      <c r="S748" s="58"/>
      <c r="T748" s="58"/>
      <c r="U748" s="58"/>
      <c r="V748" s="58"/>
      <c r="W748" s="58"/>
      <c r="X748" s="58"/>
      <c r="Y748" s="58"/>
      <c r="Z748" s="58"/>
    </row>
    <row r="749" spans="1:26" ht="16.5" customHeight="1">
      <c r="A749" s="59"/>
      <c r="B749" s="60"/>
      <c r="C749" s="60"/>
      <c r="D749" s="60"/>
      <c r="E749" s="60"/>
      <c r="F749" s="58"/>
      <c r="G749" s="58"/>
      <c r="H749" s="58"/>
      <c r="I749" s="58"/>
      <c r="J749" s="58"/>
      <c r="K749" s="58"/>
      <c r="L749" s="58"/>
      <c r="M749" s="58"/>
      <c r="N749" s="58"/>
      <c r="O749" s="58"/>
      <c r="P749" s="58"/>
      <c r="Q749" s="58"/>
      <c r="R749" s="58"/>
      <c r="S749" s="58"/>
      <c r="T749" s="58"/>
      <c r="U749" s="58"/>
      <c r="V749" s="58"/>
      <c r="W749" s="58"/>
      <c r="X749" s="58"/>
      <c r="Y749" s="58"/>
      <c r="Z749" s="58"/>
    </row>
    <row r="750" spans="1:26" ht="16.5" customHeight="1">
      <c r="A750" s="59"/>
      <c r="B750" s="60"/>
      <c r="C750" s="60"/>
      <c r="D750" s="60"/>
      <c r="E750" s="60"/>
      <c r="F750" s="58"/>
      <c r="G750" s="58"/>
      <c r="H750" s="58"/>
      <c r="I750" s="58"/>
      <c r="J750" s="58"/>
      <c r="K750" s="58"/>
      <c r="L750" s="58"/>
      <c r="M750" s="58"/>
      <c r="N750" s="58"/>
      <c r="O750" s="58"/>
      <c r="P750" s="58"/>
      <c r="Q750" s="58"/>
      <c r="R750" s="58"/>
      <c r="S750" s="58"/>
      <c r="T750" s="58"/>
      <c r="U750" s="58"/>
      <c r="V750" s="58"/>
      <c r="W750" s="58"/>
      <c r="X750" s="58"/>
      <c r="Y750" s="58"/>
      <c r="Z750" s="58"/>
    </row>
    <row r="751" spans="1:26" ht="16.5" customHeight="1">
      <c r="A751" s="59"/>
      <c r="B751" s="60"/>
      <c r="C751" s="60"/>
      <c r="D751" s="60"/>
      <c r="E751" s="60"/>
      <c r="F751" s="58"/>
      <c r="G751" s="58"/>
      <c r="H751" s="58"/>
      <c r="I751" s="58"/>
      <c r="J751" s="58"/>
      <c r="K751" s="58"/>
      <c r="L751" s="58"/>
      <c r="M751" s="58"/>
      <c r="N751" s="58"/>
      <c r="O751" s="58"/>
      <c r="P751" s="58"/>
      <c r="Q751" s="58"/>
      <c r="R751" s="58"/>
      <c r="S751" s="58"/>
      <c r="T751" s="58"/>
      <c r="U751" s="58"/>
      <c r="V751" s="58"/>
      <c r="W751" s="58"/>
      <c r="X751" s="58"/>
      <c r="Y751" s="58"/>
      <c r="Z751" s="58"/>
    </row>
    <row r="752" spans="1:26" ht="16.5" customHeight="1">
      <c r="A752" s="59"/>
      <c r="B752" s="60"/>
      <c r="C752" s="60"/>
      <c r="D752" s="60"/>
      <c r="E752" s="60"/>
      <c r="F752" s="58"/>
      <c r="G752" s="58"/>
      <c r="H752" s="58"/>
      <c r="I752" s="58"/>
      <c r="J752" s="58"/>
      <c r="K752" s="58"/>
      <c r="L752" s="58"/>
      <c r="M752" s="58"/>
      <c r="N752" s="58"/>
      <c r="O752" s="58"/>
      <c r="P752" s="58"/>
      <c r="Q752" s="58"/>
      <c r="R752" s="58"/>
      <c r="S752" s="58"/>
      <c r="T752" s="58"/>
      <c r="U752" s="58"/>
      <c r="V752" s="58"/>
      <c r="W752" s="58"/>
      <c r="X752" s="58"/>
      <c r="Y752" s="58"/>
      <c r="Z752" s="58"/>
    </row>
    <row r="753" spans="1:26" ht="16.5" customHeight="1">
      <c r="A753" s="59"/>
      <c r="B753" s="60"/>
      <c r="C753" s="60"/>
      <c r="D753" s="60"/>
      <c r="E753" s="60"/>
      <c r="F753" s="58"/>
      <c r="G753" s="58"/>
      <c r="H753" s="58"/>
      <c r="I753" s="58"/>
      <c r="J753" s="58"/>
      <c r="K753" s="58"/>
      <c r="L753" s="58"/>
      <c r="M753" s="58"/>
      <c r="N753" s="58"/>
      <c r="O753" s="58"/>
      <c r="P753" s="58"/>
      <c r="Q753" s="58"/>
      <c r="R753" s="58"/>
      <c r="S753" s="58"/>
      <c r="T753" s="58"/>
      <c r="U753" s="58"/>
      <c r="V753" s="58"/>
      <c r="W753" s="58"/>
      <c r="X753" s="58"/>
      <c r="Y753" s="58"/>
      <c r="Z753" s="58"/>
    </row>
    <row r="754" spans="1:26" ht="16.5" customHeight="1">
      <c r="A754" s="59"/>
      <c r="B754" s="60"/>
      <c r="C754" s="60"/>
      <c r="D754" s="60"/>
      <c r="E754" s="60"/>
      <c r="F754" s="58"/>
      <c r="G754" s="58"/>
      <c r="H754" s="58"/>
      <c r="I754" s="58"/>
      <c r="J754" s="58"/>
      <c r="K754" s="58"/>
      <c r="L754" s="58"/>
      <c r="M754" s="58"/>
      <c r="N754" s="58"/>
      <c r="O754" s="58"/>
      <c r="P754" s="58"/>
      <c r="Q754" s="58"/>
      <c r="R754" s="58"/>
      <c r="S754" s="58"/>
      <c r="T754" s="58"/>
      <c r="U754" s="58"/>
      <c r="V754" s="58"/>
      <c r="W754" s="58"/>
      <c r="X754" s="58"/>
      <c r="Y754" s="58"/>
      <c r="Z754" s="58"/>
    </row>
    <row r="755" spans="1:26" ht="16.5" customHeight="1">
      <c r="A755" s="59"/>
      <c r="B755" s="60"/>
      <c r="C755" s="60"/>
      <c r="D755" s="60"/>
      <c r="E755" s="60"/>
      <c r="F755" s="58"/>
      <c r="G755" s="58"/>
      <c r="H755" s="58"/>
      <c r="I755" s="58"/>
      <c r="J755" s="58"/>
      <c r="K755" s="58"/>
      <c r="L755" s="58"/>
      <c r="M755" s="58"/>
      <c r="N755" s="58"/>
      <c r="O755" s="58"/>
      <c r="P755" s="58"/>
      <c r="Q755" s="58"/>
      <c r="R755" s="58"/>
      <c r="S755" s="58"/>
      <c r="T755" s="58"/>
      <c r="U755" s="58"/>
      <c r="V755" s="58"/>
      <c r="W755" s="58"/>
      <c r="X755" s="58"/>
      <c r="Y755" s="58"/>
      <c r="Z755" s="58"/>
    </row>
    <row r="756" spans="1:26" ht="16.5" customHeight="1">
      <c r="A756" s="59"/>
      <c r="B756" s="60"/>
      <c r="C756" s="60"/>
      <c r="D756" s="60"/>
      <c r="E756" s="60"/>
      <c r="F756" s="58"/>
      <c r="G756" s="58"/>
      <c r="H756" s="58"/>
      <c r="I756" s="58"/>
      <c r="J756" s="58"/>
      <c r="K756" s="58"/>
      <c r="L756" s="58"/>
      <c r="M756" s="58"/>
      <c r="N756" s="58"/>
      <c r="O756" s="58"/>
      <c r="P756" s="58"/>
      <c r="Q756" s="58"/>
      <c r="R756" s="58"/>
      <c r="S756" s="58"/>
      <c r="T756" s="58"/>
      <c r="U756" s="58"/>
      <c r="V756" s="58"/>
      <c r="W756" s="58"/>
      <c r="X756" s="58"/>
      <c r="Y756" s="58"/>
      <c r="Z756" s="58"/>
    </row>
    <row r="757" spans="1:26" ht="16.5" customHeight="1">
      <c r="A757" s="59"/>
      <c r="B757" s="60"/>
      <c r="C757" s="60"/>
      <c r="D757" s="60"/>
      <c r="E757" s="60"/>
      <c r="F757" s="58"/>
      <c r="G757" s="58"/>
      <c r="H757" s="58"/>
      <c r="I757" s="58"/>
      <c r="J757" s="58"/>
      <c r="K757" s="58"/>
      <c r="L757" s="58"/>
      <c r="M757" s="58"/>
      <c r="N757" s="58"/>
      <c r="O757" s="58"/>
      <c r="P757" s="58"/>
      <c r="Q757" s="58"/>
      <c r="R757" s="58"/>
      <c r="S757" s="58"/>
      <c r="T757" s="58"/>
      <c r="U757" s="58"/>
      <c r="V757" s="58"/>
      <c r="W757" s="58"/>
      <c r="X757" s="58"/>
      <c r="Y757" s="58"/>
      <c r="Z757" s="58"/>
    </row>
    <row r="758" spans="1:26" ht="16.5" customHeight="1">
      <c r="A758" s="59"/>
      <c r="B758" s="60"/>
      <c r="C758" s="60"/>
      <c r="D758" s="60"/>
      <c r="E758" s="60"/>
      <c r="F758" s="58"/>
      <c r="G758" s="58"/>
      <c r="H758" s="58"/>
      <c r="I758" s="58"/>
      <c r="J758" s="58"/>
      <c r="K758" s="58"/>
      <c r="L758" s="58"/>
      <c r="M758" s="58"/>
      <c r="N758" s="58"/>
      <c r="O758" s="58"/>
      <c r="P758" s="58"/>
      <c r="Q758" s="58"/>
      <c r="R758" s="58"/>
      <c r="S758" s="58"/>
      <c r="T758" s="58"/>
      <c r="U758" s="58"/>
      <c r="V758" s="58"/>
      <c r="W758" s="58"/>
      <c r="X758" s="58"/>
      <c r="Y758" s="58"/>
      <c r="Z758" s="58"/>
    </row>
    <row r="759" spans="1:26" ht="16.5" customHeight="1">
      <c r="A759" s="59"/>
      <c r="B759" s="60"/>
      <c r="C759" s="60"/>
      <c r="D759" s="60"/>
      <c r="E759" s="60"/>
      <c r="F759" s="58"/>
      <c r="G759" s="58"/>
      <c r="H759" s="58"/>
      <c r="I759" s="58"/>
      <c r="J759" s="58"/>
      <c r="K759" s="58"/>
      <c r="L759" s="58"/>
      <c r="M759" s="58"/>
      <c r="N759" s="58"/>
      <c r="O759" s="58"/>
      <c r="P759" s="58"/>
      <c r="Q759" s="58"/>
      <c r="R759" s="58"/>
      <c r="S759" s="58"/>
      <c r="T759" s="58"/>
      <c r="U759" s="58"/>
      <c r="V759" s="58"/>
      <c r="W759" s="58"/>
      <c r="X759" s="58"/>
      <c r="Y759" s="58"/>
      <c r="Z759" s="58"/>
    </row>
    <row r="760" spans="1:26" ht="16.5" customHeight="1">
      <c r="A760" s="59"/>
      <c r="B760" s="60"/>
      <c r="C760" s="60"/>
      <c r="D760" s="60"/>
      <c r="E760" s="60"/>
      <c r="F760" s="58"/>
      <c r="G760" s="58"/>
      <c r="H760" s="58"/>
      <c r="I760" s="58"/>
      <c r="J760" s="58"/>
      <c r="K760" s="58"/>
      <c r="L760" s="58"/>
      <c r="M760" s="58"/>
      <c r="N760" s="58"/>
      <c r="O760" s="58"/>
      <c r="P760" s="58"/>
      <c r="Q760" s="58"/>
      <c r="R760" s="58"/>
      <c r="S760" s="58"/>
      <c r="T760" s="58"/>
      <c r="U760" s="58"/>
      <c r="V760" s="58"/>
      <c r="W760" s="58"/>
      <c r="X760" s="58"/>
      <c r="Y760" s="58"/>
      <c r="Z760" s="58"/>
    </row>
    <row r="761" spans="1:26" ht="16.5" customHeight="1">
      <c r="A761" s="59"/>
      <c r="B761" s="60"/>
      <c r="C761" s="60"/>
      <c r="D761" s="60"/>
      <c r="E761" s="60"/>
      <c r="F761" s="58"/>
      <c r="G761" s="58"/>
      <c r="H761" s="58"/>
      <c r="I761" s="58"/>
      <c r="J761" s="58"/>
      <c r="K761" s="58"/>
      <c r="L761" s="58"/>
      <c r="M761" s="58"/>
      <c r="N761" s="58"/>
      <c r="O761" s="58"/>
      <c r="P761" s="58"/>
      <c r="Q761" s="58"/>
      <c r="R761" s="58"/>
      <c r="S761" s="58"/>
      <c r="T761" s="58"/>
      <c r="U761" s="58"/>
      <c r="V761" s="58"/>
      <c r="W761" s="58"/>
      <c r="X761" s="58"/>
      <c r="Y761" s="58"/>
      <c r="Z761" s="58"/>
    </row>
    <row r="762" spans="1:26" ht="16.5" customHeight="1">
      <c r="A762" s="59"/>
      <c r="B762" s="60"/>
      <c r="C762" s="60"/>
      <c r="D762" s="60"/>
      <c r="E762" s="60"/>
      <c r="F762" s="58"/>
      <c r="G762" s="58"/>
      <c r="H762" s="58"/>
      <c r="I762" s="58"/>
      <c r="J762" s="58"/>
      <c r="K762" s="58"/>
      <c r="L762" s="58"/>
      <c r="M762" s="58"/>
      <c r="N762" s="58"/>
      <c r="O762" s="58"/>
      <c r="P762" s="58"/>
      <c r="Q762" s="58"/>
      <c r="R762" s="58"/>
      <c r="S762" s="58"/>
      <c r="T762" s="58"/>
      <c r="U762" s="58"/>
      <c r="V762" s="58"/>
      <c r="W762" s="58"/>
      <c r="X762" s="58"/>
      <c r="Y762" s="58"/>
      <c r="Z762" s="58"/>
    </row>
    <row r="763" spans="1:26" ht="16.5" customHeight="1">
      <c r="A763" s="59"/>
      <c r="B763" s="60"/>
      <c r="C763" s="60"/>
      <c r="D763" s="60"/>
      <c r="E763" s="60"/>
      <c r="F763" s="58"/>
      <c r="G763" s="58"/>
      <c r="H763" s="58"/>
      <c r="I763" s="58"/>
      <c r="J763" s="58"/>
      <c r="K763" s="58"/>
      <c r="L763" s="58"/>
      <c r="M763" s="58"/>
      <c r="N763" s="58"/>
      <c r="O763" s="58"/>
      <c r="P763" s="58"/>
      <c r="Q763" s="58"/>
      <c r="R763" s="58"/>
      <c r="S763" s="58"/>
      <c r="T763" s="58"/>
      <c r="U763" s="58"/>
      <c r="V763" s="58"/>
      <c r="W763" s="58"/>
      <c r="X763" s="58"/>
      <c r="Y763" s="58"/>
      <c r="Z763" s="58"/>
    </row>
    <row r="764" spans="1:26" ht="16.5" customHeight="1">
      <c r="A764" s="59"/>
      <c r="B764" s="60"/>
      <c r="C764" s="60"/>
      <c r="D764" s="60"/>
      <c r="E764" s="60"/>
      <c r="F764" s="58"/>
      <c r="G764" s="58"/>
      <c r="H764" s="58"/>
      <c r="I764" s="58"/>
      <c r="J764" s="58"/>
      <c r="K764" s="58"/>
      <c r="L764" s="58"/>
      <c r="M764" s="58"/>
      <c r="N764" s="58"/>
      <c r="O764" s="58"/>
      <c r="P764" s="58"/>
      <c r="Q764" s="58"/>
      <c r="R764" s="58"/>
      <c r="S764" s="58"/>
      <c r="T764" s="58"/>
      <c r="U764" s="58"/>
      <c r="V764" s="58"/>
      <c r="W764" s="58"/>
      <c r="X764" s="58"/>
      <c r="Y764" s="58"/>
      <c r="Z764" s="58"/>
    </row>
    <row r="765" spans="1:26" ht="16.5" customHeight="1">
      <c r="A765" s="59"/>
      <c r="B765" s="60"/>
      <c r="C765" s="60"/>
      <c r="D765" s="60"/>
      <c r="E765" s="60"/>
      <c r="F765" s="58"/>
      <c r="G765" s="58"/>
      <c r="H765" s="58"/>
      <c r="I765" s="58"/>
      <c r="J765" s="58"/>
      <c r="K765" s="58"/>
      <c r="L765" s="58"/>
      <c r="M765" s="58"/>
      <c r="N765" s="58"/>
      <c r="O765" s="58"/>
      <c r="P765" s="58"/>
      <c r="Q765" s="58"/>
      <c r="R765" s="58"/>
      <c r="S765" s="58"/>
      <c r="T765" s="58"/>
      <c r="U765" s="58"/>
      <c r="V765" s="58"/>
      <c r="W765" s="58"/>
      <c r="X765" s="58"/>
      <c r="Y765" s="58"/>
      <c r="Z765" s="58"/>
    </row>
    <row r="766" spans="1:26" ht="16.5" customHeight="1">
      <c r="A766" s="59"/>
      <c r="B766" s="60"/>
      <c r="C766" s="60"/>
      <c r="D766" s="60"/>
      <c r="E766" s="60"/>
      <c r="F766" s="58"/>
      <c r="G766" s="58"/>
      <c r="H766" s="58"/>
      <c r="I766" s="58"/>
      <c r="J766" s="58"/>
      <c r="K766" s="58"/>
      <c r="L766" s="58"/>
      <c r="M766" s="58"/>
      <c r="N766" s="58"/>
      <c r="O766" s="58"/>
      <c r="P766" s="58"/>
      <c r="Q766" s="58"/>
      <c r="R766" s="58"/>
      <c r="S766" s="58"/>
      <c r="T766" s="58"/>
      <c r="U766" s="58"/>
      <c r="V766" s="58"/>
      <c r="W766" s="58"/>
      <c r="X766" s="58"/>
      <c r="Y766" s="58"/>
      <c r="Z766" s="58"/>
    </row>
    <row r="767" spans="1:26" ht="16.5" customHeight="1">
      <c r="A767" s="59"/>
      <c r="B767" s="60"/>
      <c r="C767" s="60"/>
      <c r="D767" s="60"/>
      <c r="E767" s="60"/>
      <c r="F767" s="58"/>
      <c r="G767" s="58"/>
      <c r="H767" s="58"/>
      <c r="I767" s="58"/>
      <c r="J767" s="58"/>
      <c r="K767" s="58"/>
      <c r="L767" s="58"/>
      <c r="M767" s="58"/>
      <c r="N767" s="58"/>
      <c r="O767" s="58"/>
      <c r="P767" s="58"/>
      <c r="Q767" s="58"/>
      <c r="R767" s="58"/>
      <c r="S767" s="58"/>
      <c r="T767" s="58"/>
      <c r="U767" s="58"/>
      <c r="V767" s="58"/>
      <c r="W767" s="58"/>
      <c r="X767" s="58"/>
      <c r="Y767" s="58"/>
      <c r="Z767" s="58"/>
    </row>
    <row r="768" spans="1:26" ht="16.5" customHeight="1">
      <c r="A768" s="59"/>
      <c r="B768" s="60"/>
      <c r="C768" s="60"/>
      <c r="D768" s="60"/>
      <c r="E768" s="60"/>
      <c r="F768" s="58"/>
      <c r="G768" s="58"/>
      <c r="H768" s="58"/>
      <c r="I768" s="58"/>
      <c r="J768" s="58"/>
      <c r="K768" s="58"/>
      <c r="L768" s="58"/>
      <c r="M768" s="58"/>
      <c r="N768" s="58"/>
      <c r="O768" s="58"/>
      <c r="P768" s="58"/>
      <c r="Q768" s="58"/>
      <c r="R768" s="58"/>
      <c r="S768" s="58"/>
      <c r="T768" s="58"/>
      <c r="U768" s="58"/>
      <c r="V768" s="58"/>
      <c r="W768" s="58"/>
      <c r="X768" s="58"/>
      <c r="Y768" s="58"/>
      <c r="Z768" s="58"/>
    </row>
    <row r="769" spans="1:26" ht="16.5" customHeight="1">
      <c r="A769" s="59"/>
      <c r="B769" s="60"/>
      <c r="C769" s="60"/>
      <c r="D769" s="60"/>
      <c r="E769" s="60"/>
      <c r="F769" s="58"/>
      <c r="G769" s="58"/>
      <c r="H769" s="58"/>
      <c r="I769" s="58"/>
      <c r="J769" s="58"/>
      <c r="K769" s="58"/>
      <c r="L769" s="58"/>
      <c r="M769" s="58"/>
      <c r="N769" s="58"/>
      <c r="O769" s="58"/>
      <c r="P769" s="58"/>
      <c r="Q769" s="58"/>
      <c r="R769" s="58"/>
      <c r="S769" s="58"/>
      <c r="T769" s="58"/>
      <c r="U769" s="58"/>
      <c r="V769" s="58"/>
      <c r="W769" s="58"/>
      <c r="X769" s="58"/>
      <c r="Y769" s="58"/>
      <c r="Z769" s="58"/>
    </row>
    <row r="770" spans="1:26" ht="16.5" customHeight="1">
      <c r="A770" s="59"/>
      <c r="B770" s="60"/>
      <c r="C770" s="60"/>
      <c r="D770" s="60"/>
      <c r="E770" s="60"/>
      <c r="F770" s="58"/>
      <c r="G770" s="58"/>
      <c r="H770" s="58"/>
      <c r="I770" s="58"/>
      <c r="J770" s="58"/>
      <c r="K770" s="58"/>
      <c r="L770" s="58"/>
      <c r="M770" s="58"/>
      <c r="N770" s="58"/>
      <c r="O770" s="58"/>
      <c r="P770" s="58"/>
      <c r="Q770" s="58"/>
      <c r="R770" s="58"/>
      <c r="S770" s="58"/>
      <c r="T770" s="58"/>
      <c r="U770" s="58"/>
      <c r="V770" s="58"/>
      <c r="W770" s="58"/>
      <c r="X770" s="58"/>
      <c r="Y770" s="58"/>
      <c r="Z770" s="58"/>
    </row>
    <row r="771" spans="1:26" ht="16.5" customHeight="1">
      <c r="A771" s="59"/>
      <c r="B771" s="60"/>
      <c r="C771" s="60"/>
      <c r="D771" s="60"/>
      <c r="E771" s="60"/>
      <c r="F771" s="58"/>
      <c r="G771" s="58"/>
      <c r="H771" s="58"/>
      <c r="I771" s="58"/>
      <c r="J771" s="58"/>
      <c r="K771" s="58"/>
      <c r="L771" s="58"/>
      <c r="M771" s="58"/>
      <c r="N771" s="58"/>
      <c r="O771" s="58"/>
      <c r="P771" s="58"/>
      <c r="Q771" s="58"/>
      <c r="R771" s="58"/>
      <c r="S771" s="58"/>
      <c r="T771" s="58"/>
      <c r="U771" s="58"/>
      <c r="V771" s="58"/>
      <c r="W771" s="58"/>
      <c r="X771" s="58"/>
      <c r="Y771" s="58"/>
      <c r="Z771" s="58"/>
    </row>
    <row r="772" spans="1:26" ht="16.5" customHeight="1">
      <c r="A772" s="59"/>
      <c r="B772" s="60"/>
      <c r="C772" s="60"/>
      <c r="D772" s="60"/>
      <c r="E772" s="60"/>
      <c r="F772" s="58"/>
      <c r="G772" s="58"/>
      <c r="H772" s="58"/>
      <c r="I772" s="58"/>
      <c r="J772" s="58"/>
      <c r="K772" s="58"/>
      <c r="L772" s="58"/>
      <c r="M772" s="58"/>
      <c r="N772" s="58"/>
      <c r="O772" s="58"/>
      <c r="P772" s="58"/>
      <c r="Q772" s="58"/>
      <c r="R772" s="58"/>
      <c r="S772" s="58"/>
      <c r="T772" s="58"/>
      <c r="U772" s="58"/>
      <c r="V772" s="58"/>
      <c r="W772" s="58"/>
      <c r="X772" s="58"/>
      <c r="Y772" s="58"/>
      <c r="Z772" s="58"/>
    </row>
    <row r="773" spans="1:26" ht="16.5" customHeight="1">
      <c r="A773" s="59"/>
      <c r="B773" s="60"/>
      <c r="C773" s="60"/>
      <c r="D773" s="60"/>
      <c r="E773" s="60"/>
      <c r="F773" s="58"/>
      <c r="G773" s="58"/>
      <c r="H773" s="58"/>
      <c r="I773" s="58"/>
      <c r="J773" s="58"/>
      <c r="K773" s="58"/>
      <c r="L773" s="58"/>
      <c r="M773" s="58"/>
      <c r="N773" s="58"/>
      <c r="O773" s="58"/>
      <c r="P773" s="58"/>
      <c r="Q773" s="58"/>
      <c r="R773" s="58"/>
      <c r="S773" s="58"/>
      <c r="T773" s="58"/>
      <c r="U773" s="58"/>
      <c r="V773" s="58"/>
      <c r="W773" s="58"/>
      <c r="X773" s="58"/>
      <c r="Y773" s="58"/>
      <c r="Z773" s="58"/>
    </row>
    <row r="774" spans="1:26" ht="16.5" customHeight="1">
      <c r="A774" s="59"/>
      <c r="B774" s="60"/>
      <c r="C774" s="60"/>
      <c r="D774" s="60"/>
      <c r="E774" s="60"/>
      <c r="F774" s="58"/>
      <c r="G774" s="58"/>
      <c r="H774" s="58"/>
      <c r="I774" s="58"/>
      <c r="J774" s="58"/>
      <c r="K774" s="58"/>
      <c r="L774" s="58"/>
      <c r="M774" s="58"/>
      <c r="N774" s="58"/>
      <c r="O774" s="58"/>
      <c r="P774" s="58"/>
      <c r="Q774" s="58"/>
      <c r="R774" s="58"/>
      <c r="S774" s="58"/>
      <c r="T774" s="58"/>
      <c r="U774" s="58"/>
      <c r="V774" s="58"/>
      <c r="W774" s="58"/>
      <c r="X774" s="58"/>
      <c r="Y774" s="58"/>
      <c r="Z774" s="58"/>
    </row>
    <row r="775" spans="1:26" ht="16.5" customHeight="1">
      <c r="A775" s="59"/>
      <c r="B775" s="60"/>
      <c r="C775" s="60"/>
      <c r="D775" s="60"/>
      <c r="E775" s="60"/>
      <c r="F775" s="58"/>
      <c r="G775" s="58"/>
      <c r="H775" s="58"/>
      <c r="I775" s="58"/>
      <c r="J775" s="58"/>
      <c r="K775" s="58"/>
      <c r="L775" s="58"/>
      <c r="M775" s="58"/>
      <c r="N775" s="58"/>
      <c r="O775" s="58"/>
      <c r="P775" s="58"/>
      <c r="Q775" s="58"/>
      <c r="R775" s="58"/>
      <c r="S775" s="58"/>
      <c r="T775" s="58"/>
      <c r="U775" s="58"/>
      <c r="V775" s="58"/>
      <c r="W775" s="58"/>
      <c r="X775" s="58"/>
      <c r="Y775" s="58"/>
      <c r="Z775" s="58"/>
    </row>
    <row r="776" spans="1:26" ht="16.5" customHeight="1">
      <c r="A776" s="59"/>
      <c r="B776" s="60"/>
      <c r="C776" s="60"/>
      <c r="D776" s="60"/>
      <c r="E776" s="60"/>
      <c r="F776" s="58"/>
      <c r="G776" s="58"/>
      <c r="H776" s="58"/>
      <c r="I776" s="58"/>
      <c r="J776" s="58"/>
      <c r="K776" s="58"/>
      <c r="L776" s="58"/>
      <c r="M776" s="58"/>
      <c r="N776" s="58"/>
      <c r="O776" s="58"/>
      <c r="P776" s="58"/>
      <c r="Q776" s="58"/>
      <c r="R776" s="58"/>
      <c r="S776" s="58"/>
      <c r="T776" s="58"/>
      <c r="U776" s="58"/>
      <c r="V776" s="58"/>
      <c r="W776" s="58"/>
      <c r="X776" s="58"/>
      <c r="Y776" s="58"/>
      <c r="Z776" s="58"/>
    </row>
    <row r="777" spans="1:26" ht="16.5" customHeight="1">
      <c r="A777" s="59"/>
      <c r="B777" s="60"/>
      <c r="C777" s="60"/>
      <c r="D777" s="60"/>
      <c r="E777" s="60"/>
      <c r="F777" s="58"/>
      <c r="G777" s="58"/>
      <c r="H777" s="58"/>
      <c r="I777" s="58"/>
      <c r="J777" s="58"/>
      <c r="K777" s="58"/>
      <c r="L777" s="58"/>
      <c r="M777" s="58"/>
      <c r="N777" s="58"/>
      <c r="O777" s="58"/>
      <c r="P777" s="58"/>
      <c r="Q777" s="58"/>
      <c r="R777" s="58"/>
      <c r="S777" s="58"/>
      <c r="T777" s="58"/>
      <c r="U777" s="58"/>
      <c r="V777" s="58"/>
      <c r="W777" s="58"/>
      <c r="X777" s="58"/>
      <c r="Y777" s="58"/>
      <c r="Z777" s="58"/>
    </row>
    <row r="778" spans="1:26" ht="16.5" customHeight="1">
      <c r="A778" s="59"/>
      <c r="B778" s="60"/>
      <c r="C778" s="60"/>
      <c r="D778" s="60"/>
      <c r="E778" s="60"/>
      <c r="F778" s="58"/>
      <c r="G778" s="58"/>
      <c r="H778" s="58"/>
      <c r="I778" s="58"/>
      <c r="J778" s="58"/>
      <c r="K778" s="58"/>
      <c r="L778" s="58"/>
      <c r="M778" s="58"/>
      <c r="N778" s="58"/>
      <c r="O778" s="58"/>
      <c r="P778" s="58"/>
      <c r="Q778" s="58"/>
      <c r="R778" s="58"/>
      <c r="S778" s="58"/>
      <c r="T778" s="58"/>
      <c r="U778" s="58"/>
      <c r="V778" s="58"/>
      <c r="W778" s="58"/>
      <c r="X778" s="58"/>
      <c r="Y778" s="58"/>
      <c r="Z778" s="58"/>
    </row>
    <row r="779" spans="1:26" ht="16.5" customHeight="1">
      <c r="A779" s="59"/>
      <c r="B779" s="60"/>
      <c r="C779" s="60"/>
      <c r="D779" s="60"/>
      <c r="E779" s="60"/>
      <c r="F779" s="58"/>
      <c r="G779" s="58"/>
      <c r="H779" s="58"/>
      <c r="I779" s="58"/>
      <c r="J779" s="58"/>
      <c r="K779" s="58"/>
      <c r="L779" s="58"/>
      <c r="M779" s="58"/>
      <c r="N779" s="58"/>
      <c r="O779" s="58"/>
      <c r="P779" s="58"/>
      <c r="Q779" s="58"/>
      <c r="R779" s="58"/>
      <c r="S779" s="58"/>
      <c r="T779" s="58"/>
      <c r="U779" s="58"/>
      <c r="V779" s="58"/>
      <c r="W779" s="58"/>
      <c r="X779" s="58"/>
      <c r="Y779" s="58"/>
      <c r="Z779" s="58"/>
    </row>
    <row r="780" spans="1:26" ht="16.5" customHeight="1">
      <c r="A780" s="59"/>
      <c r="B780" s="60"/>
      <c r="C780" s="60"/>
      <c r="D780" s="60"/>
      <c r="E780" s="60"/>
      <c r="F780" s="58"/>
      <c r="G780" s="58"/>
      <c r="H780" s="58"/>
      <c r="I780" s="58"/>
      <c r="J780" s="58"/>
      <c r="K780" s="58"/>
      <c r="L780" s="58"/>
      <c r="M780" s="58"/>
      <c r="N780" s="58"/>
      <c r="O780" s="58"/>
      <c r="P780" s="58"/>
      <c r="Q780" s="58"/>
      <c r="R780" s="58"/>
      <c r="S780" s="58"/>
      <c r="T780" s="58"/>
      <c r="U780" s="58"/>
      <c r="V780" s="58"/>
      <c r="W780" s="58"/>
      <c r="X780" s="58"/>
      <c r="Y780" s="58"/>
      <c r="Z780" s="58"/>
    </row>
    <row r="781" spans="1:26" ht="16.5" customHeight="1">
      <c r="A781" s="59"/>
      <c r="B781" s="60"/>
      <c r="C781" s="60"/>
      <c r="D781" s="60"/>
      <c r="E781" s="60"/>
      <c r="F781" s="58"/>
      <c r="G781" s="58"/>
      <c r="H781" s="58"/>
      <c r="I781" s="58"/>
      <c r="J781" s="58"/>
      <c r="K781" s="58"/>
      <c r="L781" s="58"/>
      <c r="M781" s="58"/>
      <c r="N781" s="58"/>
      <c r="O781" s="58"/>
      <c r="P781" s="58"/>
      <c r="Q781" s="58"/>
      <c r="R781" s="58"/>
      <c r="S781" s="58"/>
      <c r="T781" s="58"/>
      <c r="U781" s="58"/>
      <c r="V781" s="58"/>
      <c r="W781" s="58"/>
      <c r="X781" s="58"/>
      <c r="Y781" s="58"/>
      <c r="Z781" s="58"/>
    </row>
    <row r="782" spans="1:26" ht="16.5" customHeight="1">
      <c r="A782" s="59"/>
      <c r="B782" s="60"/>
      <c r="C782" s="60"/>
      <c r="D782" s="60"/>
      <c r="E782" s="60"/>
      <c r="F782" s="58"/>
      <c r="G782" s="58"/>
      <c r="H782" s="58"/>
      <c r="I782" s="58"/>
      <c r="J782" s="58"/>
      <c r="K782" s="58"/>
      <c r="L782" s="58"/>
      <c r="M782" s="58"/>
      <c r="N782" s="58"/>
      <c r="O782" s="58"/>
      <c r="P782" s="58"/>
      <c r="Q782" s="58"/>
      <c r="R782" s="58"/>
      <c r="S782" s="58"/>
      <c r="T782" s="58"/>
      <c r="U782" s="58"/>
      <c r="V782" s="58"/>
      <c r="W782" s="58"/>
      <c r="X782" s="58"/>
      <c r="Y782" s="58"/>
      <c r="Z782" s="58"/>
    </row>
    <row r="783" spans="1:26" ht="16.5" customHeight="1">
      <c r="A783" s="59"/>
      <c r="B783" s="60"/>
      <c r="C783" s="60"/>
      <c r="D783" s="60"/>
      <c r="E783" s="60"/>
      <c r="F783" s="58"/>
      <c r="G783" s="58"/>
      <c r="H783" s="58"/>
      <c r="I783" s="58"/>
      <c r="J783" s="58"/>
      <c r="K783" s="58"/>
      <c r="L783" s="58"/>
      <c r="M783" s="58"/>
      <c r="N783" s="58"/>
      <c r="O783" s="58"/>
      <c r="P783" s="58"/>
      <c r="Q783" s="58"/>
      <c r="R783" s="58"/>
      <c r="S783" s="58"/>
      <c r="T783" s="58"/>
      <c r="U783" s="58"/>
      <c r="V783" s="58"/>
      <c r="W783" s="58"/>
      <c r="X783" s="58"/>
      <c r="Y783" s="58"/>
      <c r="Z783" s="58"/>
    </row>
    <row r="784" spans="1:26" ht="16.5" customHeight="1">
      <c r="A784" s="59"/>
      <c r="B784" s="60"/>
      <c r="C784" s="60"/>
      <c r="D784" s="60"/>
      <c r="E784" s="60"/>
      <c r="F784" s="58"/>
      <c r="G784" s="58"/>
      <c r="H784" s="58"/>
      <c r="I784" s="58"/>
      <c r="J784" s="58"/>
      <c r="K784" s="58"/>
      <c r="L784" s="58"/>
      <c r="M784" s="58"/>
      <c r="N784" s="58"/>
      <c r="O784" s="58"/>
      <c r="P784" s="58"/>
      <c r="Q784" s="58"/>
      <c r="R784" s="58"/>
      <c r="S784" s="58"/>
      <c r="T784" s="58"/>
      <c r="U784" s="58"/>
      <c r="V784" s="58"/>
      <c r="W784" s="58"/>
      <c r="X784" s="58"/>
      <c r="Y784" s="58"/>
      <c r="Z784" s="58"/>
    </row>
    <row r="785" spans="1:26" ht="16.5" customHeight="1">
      <c r="A785" s="59"/>
      <c r="B785" s="60"/>
      <c r="C785" s="60"/>
      <c r="D785" s="60"/>
      <c r="E785" s="60"/>
      <c r="F785" s="58"/>
      <c r="G785" s="58"/>
      <c r="H785" s="58"/>
      <c r="I785" s="58"/>
      <c r="J785" s="58"/>
      <c r="K785" s="58"/>
      <c r="L785" s="58"/>
      <c r="M785" s="58"/>
      <c r="N785" s="58"/>
      <c r="O785" s="58"/>
      <c r="P785" s="58"/>
      <c r="Q785" s="58"/>
      <c r="R785" s="58"/>
      <c r="S785" s="58"/>
      <c r="T785" s="58"/>
      <c r="U785" s="58"/>
      <c r="V785" s="58"/>
      <c r="W785" s="58"/>
      <c r="X785" s="58"/>
      <c r="Y785" s="58"/>
      <c r="Z785" s="58"/>
    </row>
    <row r="786" spans="1:26" ht="16.5" customHeight="1">
      <c r="A786" s="59"/>
      <c r="B786" s="60"/>
      <c r="C786" s="60"/>
      <c r="D786" s="60"/>
      <c r="E786" s="60"/>
      <c r="F786" s="58"/>
      <c r="G786" s="58"/>
      <c r="H786" s="58"/>
      <c r="I786" s="58"/>
      <c r="J786" s="58"/>
      <c r="K786" s="58"/>
      <c r="L786" s="58"/>
      <c r="M786" s="58"/>
      <c r="N786" s="58"/>
      <c r="O786" s="58"/>
      <c r="P786" s="58"/>
      <c r="Q786" s="58"/>
      <c r="R786" s="58"/>
      <c r="S786" s="58"/>
      <c r="T786" s="58"/>
      <c r="U786" s="58"/>
      <c r="V786" s="58"/>
      <c r="W786" s="58"/>
      <c r="X786" s="58"/>
      <c r="Y786" s="58"/>
      <c r="Z786" s="58"/>
    </row>
    <row r="787" spans="1:26" ht="16.5" customHeight="1">
      <c r="A787" s="59"/>
      <c r="B787" s="60"/>
      <c r="C787" s="60"/>
      <c r="D787" s="60"/>
      <c r="E787" s="60"/>
      <c r="F787" s="58"/>
      <c r="G787" s="58"/>
      <c r="H787" s="58"/>
      <c r="I787" s="58"/>
      <c r="J787" s="58"/>
      <c r="K787" s="58"/>
      <c r="L787" s="58"/>
      <c r="M787" s="58"/>
      <c r="N787" s="58"/>
      <c r="O787" s="58"/>
      <c r="P787" s="58"/>
      <c r="Q787" s="58"/>
      <c r="R787" s="58"/>
      <c r="S787" s="58"/>
      <c r="T787" s="58"/>
      <c r="U787" s="58"/>
      <c r="V787" s="58"/>
      <c r="W787" s="58"/>
      <c r="X787" s="58"/>
      <c r="Y787" s="58"/>
      <c r="Z787" s="58"/>
    </row>
    <row r="788" spans="1:26" ht="16.5" customHeight="1">
      <c r="A788" s="59"/>
      <c r="B788" s="60"/>
      <c r="C788" s="60"/>
      <c r="D788" s="60"/>
      <c r="E788" s="60"/>
      <c r="F788" s="58"/>
      <c r="G788" s="58"/>
      <c r="H788" s="58"/>
      <c r="I788" s="58"/>
      <c r="J788" s="58"/>
      <c r="K788" s="58"/>
      <c r="L788" s="58"/>
      <c r="M788" s="58"/>
      <c r="N788" s="58"/>
      <c r="O788" s="58"/>
      <c r="P788" s="58"/>
      <c r="Q788" s="58"/>
      <c r="R788" s="58"/>
      <c r="S788" s="58"/>
      <c r="T788" s="58"/>
      <c r="U788" s="58"/>
      <c r="V788" s="58"/>
      <c r="W788" s="58"/>
      <c r="X788" s="58"/>
      <c r="Y788" s="58"/>
      <c r="Z788" s="58"/>
    </row>
    <row r="789" spans="1:26" ht="16.5" customHeight="1">
      <c r="A789" s="59"/>
      <c r="B789" s="60"/>
      <c r="C789" s="60"/>
      <c r="D789" s="60"/>
      <c r="E789" s="60"/>
      <c r="F789" s="58"/>
      <c r="G789" s="58"/>
      <c r="H789" s="58"/>
      <c r="I789" s="58"/>
      <c r="J789" s="58"/>
      <c r="K789" s="58"/>
      <c r="L789" s="58"/>
      <c r="M789" s="58"/>
      <c r="N789" s="58"/>
      <c r="O789" s="58"/>
      <c r="P789" s="58"/>
      <c r="Q789" s="58"/>
      <c r="R789" s="58"/>
      <c r="S789" s="58"/>
      <c r="T789" s="58"/>
      <c r="U789" s="58"/>
      <c r="V789" s="58"/>
      <c r="W789" s="58"/>
      <c r="X789" s="58"/>
      <c r="Y789" s="58"/>
      <c r="Z789" s="58"/>
    </row>
    <row r="790" spans="1:26" ht="16.5" customHeight="1">
      <c r="A790" s="59"/>
      <c r="B790" s="60"/>
      <c r="C790" s="60"/>
      <c r="D790" s="60"/>
      <c r="E790" s="60"/>
      <c r="F790" s="58"/>
      <c r="G790" s="58"/>
      <c r="H790" s="58"/>
      <c r="I790" s="58"/>
      <c r="J790" s="58"/>
      <c r="K790" s="58"/>
      <c r="L790" s="58"/>
      <c r="M790" s="58"/>
      <c r="N790" s="58"/>
      <c r="O790" s="58"/>
      <c r="P790" s="58"/>
      <c r="Q790" s="58"/>
      <c r="R790" s="58"/>
      <c r="S790" s="58"/>
      <c r="T790" s="58"/>
      <c r="U790" s="58"/>
      <c r="V790" s="58"/>
      <c r="W790" s="58"/>
      <c r="X790" s="58"/>
      <c r="Y790" s="58"/>
      <c r="Z790" s="58"/>
    </row>
    <row r="791" spans="1:26" ht="16.5" customHeight="1">
      <c r="A791" s="59"/>
      <c r="B791" s="60"/>
      <c r="C791" s="60"/>
      <c r="D791" s="60"/>
      <c r="E791" s="60"/>
      <c r="F791" s="58"/>
      <c r="G791" s="58"/>
      <c r="H791" s="58"/>
      <c r="I791" s="58"/>
      <c r="J791" s="58"/>
      <c r="K791" s="58"/>
      <c r="L791" s="58"/>
      <c r="M791" s="58"/>
      <c r="N791" s="58"/>
      <c r="O791" s="58"/>
      <c r="P791" s="58"/>
      <c r="Q791" s="58"/>
      <c r="R791" s="58"/>
      <c r="S791" s="58"/>
      <c r="T791" s="58"/>
      <c r="U791" s="58"/>
      <c r="V791" s="58"/>
      <c r="W791" s="58"/>
      <c r="X791" s="58"/>
      <c r="Y791" s="58"/>
      <c r="Z791" s="58"/>
    </row>
    <row r="792" spans="1:26" ht="16.5" customHeight="1">
      <c r="A792" s="59"/>
      <c r="B792" s="60"/>
      <c r="C792" s="60"/>
      <c r="D792" s="60"/>
      <c r="E792" s="60"/>
      <c r="F792" s="58"/>
      <c r="G792" s="58"/>
      <c r="H792" s="58"/>
      <c r="I792" s="58"/>
      <c r="J792" s="58"/>
      <c r="K792" s="58"/>
      <c r="L792" s="58"/>
      <c r="M792" s="58"/>
      <c r="N792" s="58"/>
      <c r="O792" s="58"/>
      <c r="P792" s="58"/>
      <c r="Q792" s="58"/>
      <c r="R792" s="58"/>
      <c r="S792" s="58"/>
      <c r="T792" s="58"/>
      <c r="U792" s="58"/>
      <c r="V792" s="58"/>
      <c r="W792" s="58"/>
      <c r="X792" s="58"/>
      <c r="Y792" s="58"/>
      <c r="Z792" s="58"/>
    </row>
    <row r="793" spans="1:26" ht="16.5" customHeight="1">
      <c r="A793" s="59"/>
      <c r="B793" s="60"/>
      <c r="C793" s="60"/>
      <c r="D793" s="60"/>
      <c r="E793" s="60"/>
      <c r="F793" s="58"/>
      <c r="G793" s="58"/>
      <c r="H793" s="58"/>
      <c r="I793" s="58"/>
      <c r="J793" s="58"/>
      <c r="K793" s="58"/>
      <c r="L793" s="58"/>
      <c r="M793" s="58"/>
      <c r="N793" s="58"/>
      <c r="O793" s="58"/>
      <c r="P793" s="58"/>
      <c r="Q793" s="58"/>
      <c r="R793" s="58"/>
      <c r="S793" s="58"/>
      <c r="T793" s="58"/>
      <c r="U793" s="58"/>
      <c r="V793" s="58"/>
      <c r="W793" s="58"/>
      <c r="X793" s="58"/>
      <c r="Y793" s="58"/>
      <c r="Z793" s="58"/>
    </row>
    <row r="794" spans="1:26" ht="16.5" customHeight="1">
      <c r="A794" s="59"/>
      <c r="B794" s="60"/>
      <c r="C794" s="60"/>
      <c r="D794" s="60"/>
      <c r="E794" s="60"/>
      <c r="F794" s="58"/>
      <c r="G794" s="58"/>
      <c r="H794" s="58"/>
      <c r="I794" s="58"/>
      <c r="J794" s="58"/>
      <c r="K794" s="58"/>
      <c r="L794" s="58"/>
      <c r="M794" s="58"/>
      <c r="N794" s="58"/>
      <c r="O794" s="58"/>
      <c r="P794" s="58"/>
      <c r="Q794" s="58"/>
      <c r="R794" s="58"/>
      <c r="S794" s="58"/>
      <c r="T794" s="58"/>
      <c r="U794" s="58"/>
      <c r="V794" s="58"/>
      <c r="W794" s="58"/>
      <c r="X794" s="58"/>
      <c r="Y794" s="58"/>
      <c r="Z794" s="58"/>
    </row>
    <row r="795" spans="1:26" ht="16.5" customHeight="1">
      <c r="A795" s="59"/>
      <c r="B795" s="60"/>
      <c r="C795" s="60"/>
      <c r="D795" s="60"/>
      <c r="E795" s="60"/>
      <c r="F795" s="58"/>
      <c r="G795" s="58"/>
      <c r="H795" s="58"/>
      <c r="I795" s="58"/>
      <c r="J795" s="58"/>
      <c r="K795" s="58"/>
      <c r="L795" s="58"/>
      <c r="M795" s="58"/>
      <c r="N795" s="58"/>
      <c r="O795" s="58"/>
      <c r="P795" s="58"/>
      <c r="Q795" s="58"/>
      <c r="R795" s="58"/>
      <c r="S795" s="58"/>
      <c r="T795" s="58"/>
      <c r="U795" s="58"/>
      <c r="V795" s="58"/>
      <c r="W795" s="58"/>
      <c r="X795" s="58"/>
      <c r="Y795" s="58"/>
      <c r="Z795" s="58"/>
    </row>
    <row r="796" spans="1:26" ht="16.5" customHeight="1">
      <c r="A796" s="59"/>
      <c r="B796" s="60"/>
      <c r="C796" s="60"/>
      <c r="D796" s="60"/>
      <c r="E796" s="60"/>
      <c r="F796" s="58"/>
      <c r="G796" s="58"/>
      <c r="H796" s="58"/>
      <c r="I796" s="58"/>
      <c r="J796" s="58"/>
      <c r="K796" s="58"/>
      <c r="L796" s="58"/>
      <c r="M796" s="58"/>
      <c r="N796" s="58"/>
      <c r="O796" s="58"/>
      <c r="P796" s="58"/>
      <c r="Q796" s="58"/>
      <c r="R796" s="58"/>
      <c r="S796" s="58"/>
      <c r="T796" s="58"/>
      <c r="U796" s="58"/>
      <c r="V796" s="58"/>
      <c r="W796" s="58"/>
      <c r="X796" s="58"/>
      <c r="Y796" s="58"/>
      <c r="Z796" s="58"/>
    </row>
    <row r="797" spans="1:26" ht="16.5" customHeight="1">
      <c r="A797" s="59"/>
      <c r="B797" s="60"/>
      <c r="C797" s="60"/>
      <c r="D797" s="60"/>
      <c r="E797" s="60"/>
      <c r="F797" s="58"/>
      <c r="G797" s="58"/>
      <c r="H797" s="58"/>
      <c r="I797" s="58"/>
      <c r="J797" s="58"/>
      <c r="K797" s="58"/>
      <c r="L797" s="58"/>
      <c r="M797" s="58"/>
      <c r="N797" s="58"/>
      <c r="O797" s="58"/>
      <c r="P797" s="58"/>
      <c r="Q797" s="58"/>
      <c r="R797" s="58"/>
      <c r="S797" s="58"/>
      <c r="T797" s="58"/>
      <c r="U797" s="58"/>
      <c r="V797" s="58"/>
      <c r="W797" s="58"/>
      <c r="X797" s="58"/>
      <c r="Y797" s="58"/>
      <c r="Z797" s="58"/>
    </row>
    <row r="798" spans="1:26" ht="16.5" customHeight="1">
      <c r="A798" s="59"/>
      <c r="B798" s="60"/>
      <c r="C798" s="60"/>
      <c r="D798" s="60"/>
      <c r="E798" s="60"/>
      <c r="F798" s="58"/>
      <c r="G798" s="58"/>
      <c r="H798" s="58"/>
      <c r="I798" s="58"/>
      <c r="J798" s="58"/>
      <c r="K798" s="58"/>
      <c r="L798" s="58"/>
      <c r="M798" s="58"/>
      <c r="N798" s="58"/>
      <c r="O798" s="58"/>
      <c r="P798" s="58"/>
      <c r="Q798" s="58"/>
      <c r="R798" s="58"/>
      <c r="S798" s="58"/>
      <c r="T798" s="58"/>
      <c r="U798" s="58"/>
      <c r="V798" s="58"/>
      <c r="W798" s="58"/>
      <c r="X798" s="58"/>
      <c r="Y798" s="58"/>
      <c r="Z798" s="58"/>
    </row>
    <row r="799" spans="1:26" ht="16.5" customHeight="1">
      <c r="A799" s="59"/>
      <c r="B799" s="60"/>
      <c r="C799" s="60"/>
      <c r="D799" s="60"/>
      <c r="E799" s="60"/>
      <c r="F799" s="58"/>
      <c r="G799" s="58"/>
      <c r="H799" s="58"/>
      <c r="I799" s="58"/>
      <c r="J799" s="58"/>
      <c r="K799" s="58"/>
      <c r="L799" s="58"/>
      <c r="M799" s="58"/>
      <c r="N799" s="58"/>
      <c r="O799" s="58"/>
      <c r="P799" s="58"/>
      <c r="Q799" s="58"/>
      <c r="R799" s="58"/>
      <c r="S799" s="58"/>
      <c r="T799" s="58"/>
      <c r="U799" s="58"/>
      <c r="V799" s="58"/>
      <c r="W799" s="58"/>
      <c r="X799" s="58"/>
      <c r="Y799" s="58"/>
      <c r="Z799" s="58"/>
    </row>
    <row r="800" spans="1:26" ht="16.5" customHeight="1">
      <c r="A800" s="59"/>
      <c r="B800" s="60"/>
      <c r="C800" s="60"/>
      <c r="D800" s="60"/>
      <c r="E800" s="60"/>
      <c r="F800" s="58"/>
      <c r="G800" s="58"/>
      <c r="H800" s="58"/>
      <c r="I800" s="58"/>
      <c r="J800" s="58"/>
      <c r="K800" s="58"/>
      <c r="L800" s="58"/>
      <c r="M800" s="58"/>
      <c r="N800" s="58"/>
      <c r="O800" s="58"/>
      <c r="P800" s="58"/>
      <c r="Q800" s="58"/>
      <c r="R800" s="58"/>
      <c r="S800" s="58"/>
      <c r="T800" s="58"/>
      <c r="U800" s="58"/>
      <c r="V800" s="58"/>
      <c r="W800" s="58"/>
      <c r="X800" s="58"/>
      <c r="Y800" s="58"/>
      <c r="Z800" s="58"/>
    </row>
    <row r="801" spans="1:26" ht="16.5" customHeight="1">
      <c r="A801" s="59"/>
      <c r="B801" s="60"/>
      <c r="C801" s="60"/>
      <c r="D801" s="60"/>
      <c r="E801" s="60"/>
      <c r="F801" s="58"/>
      <c r="G801" s="58"/>
      <c r="H801" s="58"/>
      <c r="I801" s="58"/>
      <c r="J801" s="58"/>
      <c r="K801" s="58"/>
      <c r="L801" s="58"/>
      <c r="M801" s="58"/>
      <c r="N801" s="58"/>
      <c r="O801" s="58"/>
      <c r="P801" s="58"/>
      <c r="Q801" s="58"/>
      <c r="R801" s="58"/>
      <c r="S801" s="58"/>
      <c r="T801" s="58"/>
      <c r="U801" s="58"/>
      <c r="V801" s="58"/>
      <c r="W801" s="58"/>
      <c r="X801" s="58"/>
      <c r="Y801" s="58"/>
      <c r="Z801" s="58"/>
    </row>
    <row r="802" spans="1:26" ht="16.5" customHeight="1">
      <c r="A802" s="59"/>
      <c r="B802" s="60"/>
      <c r="C802" s="60"/>
      <c r="D802" s="60"/>
      <c r="E802" s="60"/>
      <c r="F802" s="58"/>
      <c r="G802" s="58"/>
      <c r="H802" s="58"/>
      <c r="I802" s="58"/>
      <c r="J802" s="58"/>
      <c r="K802" s="58"/>
      <c r="L802" s="58"/>
      <c r="M802" s="58"/>
      <c r="N802" s="58"/>
      <c r="O802" s="58"/>
      <c r="P802" s="58"/>
      <c r="Q802" s="58"/>
      <c r="R802" s="58"/>
      <c r="S802" s="58"/>
      <c r="T802" s="58"/>
      <c r="U802" s="58"/>
      <c r="V802" s="58"/>
      <c r="W802" s="58"/>
      <c r="X802" s="58"/>
      <c r="Y802" s="58"/>
      <c r="Z802" s="58"/>
    </row>
    <row r="803" spans="1:26" ht="16.5" customHeight="1">
      <c r="A803" s="59"/>
      <c r="B803" s="60"/>
      <c r="C803" s="60"/>
      <c r="D803" s="60"/>
      <c r="E803" s="60"/>
      <c r="F803" s="58"/>
      <c r="G803" s="58"/>
      <c r="H803" s="58"/>
      <c r="I803" s="58"/>
      <c r="J803" s="58"/>
      <c r="K803" s="58"/>
      <c r="L803" s="58"/>
      <c r="M803" s="58"/>
      <c r="N803" s="58"/>
      <c r="O803" s="58"/>
      <c r="P803" s="58"/>
      <c r="Q803" s="58"/>
      <c r="R803" s="58"/>
      <c r="S803" s="58"/>
      <c r="T803" s="58"/>
      <c r="U803" s="58"/>
      <c r="V803" s="58"/>
      <c r="W803" s="58"/>
      <c r="X803" s="58"/>
      <c r="Y803" s="58"/>
      <c r="Z803" s="58"/>
    </row>
    <row r="804" spans="1:26" ht="16.5" customHeight="1">
      <c r="A804" s="59"/>
      <c r="B804" s="60"/>
      <c r="C804" s="60"/>
      <c r="D804" s="60"/>
      <c r="E804" s="60"/>
      <c r="F804" s="58"/>
      <c r="G804" s="58"/>
      <c r="H804" s="58"/>
      <c r="I804" s="58"/>
      <c r="J804" s="58"/>
      <c r="K804" s="58"/>
      <c r="L804" s="58"/>
      <c r="M804" s="58"/>
      <c r="N804" s="58"/>
      <c r="O804" s="58"/>
      <c r="P804" s="58"/>
      <c r="Q804" s="58"/>
      <c r="R804" s="58"/>
      <c r="S804" s="58"/>
      <c r="T804" s="58"/>
      <c r="U804" s="58"/>
      <c r="V804" s="58"/>
      <c r="W804" s="58"/>
      <c r="X804" s="58"/>
      <c r="Y804" s="58"/>
      <c r="Z804" s="58"/>
    </row>
    <row r="805" spans="1:26" ht="16.5" customHeight="1">
      <c r="A805" s="59"/>
      <c r="B805" s="60"/>
      <c r="C805" s="60"/>
      <c r="D805" s="60"/>
      <c r="E805" s="60"/>
      <c r="F805" s="58"/>
      <c r="G805" s="58"/>
      <c r="H805" s="58"/>
      <c r="I805" s="58"/>
      <c r="J805" s="58"/>
      <c r="K805" s="58"/>
      <c r="L805" s="58"/>
      <c r="M805" s="58"/>
      <c r="N805" s="58"/>
      <c r="O805" s="58"/>
      <c r="P805" s="58"/>
      <c r="Q805" s="58"/>
      <c r="R805" s="58"/>
      <c r="S805" s="58"/>
      <c r="T805" s="58"/>
      <c r="U805" s="58"/>
      <c r="V805" s="58"/>
      <c r="W805" s="58"/>
      <c r="X805" s="58"/>
      <c r="Y805" s="58"/>
      <c r="Z805" s="58"/>
    </row>
    <row r="806" spans="1:26" ht="16.5" customHeight="1">
      <c r="A806" s="59"/>
      <c r="B806" s="60"/>
      <c r="C806" s="60"/>
      <c r="D806" s="60"/>
      <c r="E806" s="60"/>
      <c r="F806" s="58"/>
      <c r="G806" s="58"/>
      <c r="H806" s="58"/>
      <c r="I806" s="58"/>
      <c r="J806" s="58"/>
      <c r="K806" s="58"/>
      <c r="L806" s="58"/>
      <c r="M806" s="58"/>
      <c r="N806" s="58"/>
      <c r="O806" s="58"/>
      <c r="P806" s="58"/>
      <c r="Q806" s="58"/>
      <c r="R806" s="58"/>
      <c r="S806" s="58"/>
      <c r="T806" s="58"/>
      <c r="U806" s="58"/>
      <c r="V806" s="58"/>
      <c r="W806" s="58"/>
      <c r="X806" s="58"/>
      <c r="Y806" s="58"/>
      <c r="Z806" s="58"/>
    </row>
    <row r="807" spans="1:26" ht="16.5" customHeight="1">
      <c r="A807" s="59"/>
      <c r="B807" s="60"/>
      <c r="C807" s="60"/>
      <c r="D807" s="60"/>
      <c r="E807" s="60"/>
      <c r="F807" s="58"/>
      <c r="G807" s="58"/>
      <c r="H807" s="58"/>
      <c r="I807" s="58"/>
      <c r="J807" s="58"/>
      <c r="K807" s="58"/>
      <c r="L807" s="58"/>
      <c r="M807" s="58"/>
      <c r="N807" s="58"/>
      <c r="O807" s="58"/>
      <c r="P807" s="58"/>
      <c r="Q807" s="58"/>
      <c r="R807" s="58"/>
      <c r="S807" s="58"/>
      <c r="T807" s="58"/>
      <c r="U807" s="58"/>
      <c r="V807" s="58"/>
      <c r="W807" s="58"/>
      <c r="X807" s="58"/>
      <c r="Y807" s="58"/>
      <c r="Z807" s="58"/>
    </row>
    <row r="808" spans="1:26" ht="16.5" customHeight="1">
      <c r="A808" s="59"/>
      <c r="B808" s="60"/>
      <c r="C808" s="60"/>
      <c r="D808" s="60"/>
      <c r="E808" s="60"/>
      <c r="F808" s="58"/>
      <c r="G808" s="58"/>
      <c r="H808" s="58"/>
      <c r="I808" s="58"/>
      <c r="J808" s="58"/>
      <c r="K808" s="58"/>
      <c r="L808" s="58"/>
      <c r="M808" s="58"/>
      <c r="N808" s="58"/>
      <c r="O808" s="58"/>
      <c r="P808" s="58"/>
      <c r="Q808" s="58"/>
      <c r="R808" s="58"/>
      <c r="S808" s="58"/>
      <c r="T808" s="58"/>
      <c r="U808" s="58"/>
      <c r="V808" s="58"/>
      <c r="W808" s="58"/>
      <c r="X808" s="58"/>
      <c r="Y808" s="58"/>
      <c r="Z808" s="58"/>
    </row>
    <row r="809" spans="1:26" ht="16.5" customHeight="1">
      <c r="A809" s="59"/>
      <c r="B809" s="60"/>
      <c r="C809" s="60"/>
      <c r="D809" s="60"/>
      <c r="E809" s="60"/>
      <c r="F809" s="58"/>
      <c r="G809" s="58"/>
      <c r="H809" s="58"/>
      <c r="I809" s="58"/>
      <c r="J809" s="58"/>
      <c r="K809" s="58"/>
      <c r="L809" s="58"/>
      <c r="M809" s="58"/>
      <c r="N809" s="58"/>
      <c r="O809" s="58"/>
      <c r="P809" s="58"/>
      <c r="Q809" s="58"/>
      <c r="R809" s="58"/>
      <c r="S809" s="58"/>
      <c r="T809" s="58"/>
      <c r="U809" s="58"/>
      <c r="V809" s="58"/>
      <c r="W809" s="58"/>
      <c r="X809" s="58"/>
      <c r="Y809" s="58"/>
      <c r="Z809" s="58"/>
    </row>
    <row r="810" spans="1:26" ht="16.5" customHeight="1">
      <c r="A810" s="59"/>
      <c r="B810" s="60"/>
      <c r="C810" s="60"/>
      <c r="D810" s="60"/>
      <c r="E810" s="60"/>
      <c r="F810" s="58"/>
      <c r="G810" s="58"/>
      <c r="H810" s="58"/>
      <c r="I810" s="58"/>
      <c r="J810" s="58"/>
      <c r="K810" s="58"/>
      <c r="L810" s="58"/>
      <c r="M810" s="58"/>
      <c r="N810" s="58"/>
      <c r="O810" s="58"/>
      <c r="P810" s="58"/>
      <c r="Q810" s="58"/>
      <c r="R810" s="58"/>
      <c r="S810" s="58"/>
      <c r="T810" s="58"/>
      <c r="U810" s="58"/>
      <c r="V810" s="58"/>
      <c r="W810" s="58"/>
      <c r="X810" s="58"/>
      <c r="Y810" s="58"/>
      <c r="Z810" s="58"/>
    </row>
    <row r="811" spans="1:26" ht="16.5" customHeight="1">
      <c r="A811" s="59"/>
      <c r="B811" s="60"/>
      <c r="C811" s="60"/>
      <c r="D811" s="60"/>
      <c r="E811" s="60"/>
      <c r="F811" s="58"/>
      <c r="G811" s="58"/>
      <c r="H811" s="58"/>
      <c r="I811" s="58"/>
      <c r="J811" s="58"/>
      <c r="K811" s="58"/>
      <c r="L811" s="58"/>
      <c r="M811" s="58"/>
      <c r="N811" s="58"/>
      <c r="O811" s="58"/>
      <c r="P811" s="58"/>
      <c r="Q811" s="58"/>
      <c r="R811" s="58"/>
      <c r="S811" s="58"/>
      <c r="T811" s="58"/>
      <c r="U811" s="58"/>
      <c r="V811" s="58"/>
      <c r="W811" s="58"/>
      <c r="X811" s="58"/>
      <c r="Y811" s="58"/>
      <c r="Z811" s="58"/>
    </row>
    <row r="812" spans="1:26" ht="16.5" customHeight="1">
      <c r="A812" s="59"/>
      <c r="B812" s="60"/>
      <c r="C812" s="60"/>
      <c r="D812" s="60"/>
      <c r="E812" s="60"/>
      <c r="F812" s="58"/>
      <c r="G812" s="58"/>
      <c r="H812" s="58"/>
      <c r="I812" s="58"/>
      <c r="J812" s="58"/>
      <c r="K812" s="58"/>
      <c r="L812" s="58"/>
      <c r="M812" s="58"/>
      <c r="N812" s="58"/>
      <c r="O812" s="58"/>
      <c r="P812" s="58"/>
      <c r="Q812" s="58"/>
      <c r="R812" s="58"/>
      <c r="S812" s="58"/>
      <c r="T812" s="58"/>
      <c r="U812" s="58"/>
      <c r="V812" s="58"/>
      <c r="W812" s="58"/>
      <c r="X812" s="58"/>
      <c r="Y812" s="58"/>
      <c r="Z812" s="58"/>
    </row>
    <row r="813" spans="1:26" ht="16.5" customHeight="1">
      <c r="A813" s="59"/>
      <c r="B813" s="60"/>
      <c r="C813" s="60"/>
      <c r="D813" s="60"/>
      <c r="E813" s="60"/>
      <c r="F813" s="58"/>
      <c r="G813" s="58"/>
      <c r="H813" s="58"/>
      <c r="I813" s="58"/>
      <c r="J813" s="58"/>
      <c r="K813" s="58"/>
      <c r="L813" s="58"/>
      <c r="M813" s="58"/>
      <c r="N813" s="58"/>
      <c r="O813" s="58"/>
      <c r="P813" s="58"/>
      <c r="Q813" s="58"/>
      <c r="R813" s="58"/>
      <c r="S813" s="58"/>
      <c r="T813" s="58"/>
      <c r="U813" s="58"/>
      <c r="V813" s="58"/>
      <c r="W813" s="58"/>
      <c r="X813" s="58"/>
      <c r="Y813" s="58"/>
      <c r="Z813" s="58"/>
    </row>
    <row r="814" spans="1:26" ht="16.5" customHeight="1">
      <c r="A814" s="59"/>
      <c r="B814" s="60"/>
      <c r="C814" s="60"/>
      <c r="D814" s="60"/>
      <c r="E814" s="60"/>
      <c r="F814" s="58"/>
      <c r="G814" s="58"/>
      <c r="H814" s="58"/>
      <c r="I814" s="58"/>
      <c r="J814" s="58"/>
      <c r="K814" s="58"/>
      <c r="L814" s="58"/>
      <c r="M814" s="58"/>
      <c r="N814" s="58"/>
      <c r="O814" s="58"/>
      <c r="P814" s="58"/>
      <c r="Q814" s="58"/>
      <c r="R814" s="58"/>
      <c r="S814" s="58"/>
      <c r="T814" s="58"/>
      <c r="U814" s="58"/>
      <c r="V814" s="58"/>
      <c r="W814" s="58"/>
      <c r="X814" s="58"/>
      <c r="Y814" s="58"/>
      <c r="Z814" s="58"/>
    </row>
    <row r="815" spans="1:26" ht="16.5" customHeight="1">
      <c r="A815" s="59"/>
      <c r="B815" s="60"/>
      <c r="C815" s="60"/>
      <c r="D815" s="60"/>
      <c r="E815" s="60"/>
      <c r="F815" s="58"/>
      <c r="G815" s="58"/>
      <c r="H815" s="58"/>
      <c r="I815" s="58"/>
      <c r="J815" s="58"/>
      <c r="K815" s="58"/>
      <c r="L815" s="58"/>
      <c r="M815" s="58"/>
      <c r="N815" s="58"/>
      <c r="O815" s="58"/>
      <c r="P815" s="58"/>
      <c r="Q815" s="58"/>
      <c r="R815" s="58"/>
      <c r="S815" s="58"/>
      <c r="T815" s="58"/>
      <c r="U815" s="58"/>
      <c r="V815" s="58"/>
      <c r="W815" s="58"/>
      <c r="X815" s="58"/>
      <c r="Y815" s="58"/>
      <c r="Z815" s="58"/>
    </row>
    <row r="816" spans="1:26" ht="16.5" customHeight="1">
      <c r="A816" s="59"/>
      <c r="B816" s="60"/>
      <c r="C816" s="60"/>
      <c r="D816" s="60"/>
      <c r="E816" s="60"/>
      <c r="F816" s="58"/>
      <c r="G816" s="58"/>
      <c r="H816" s="58"/>
      <c r="I816" s="58"/>
      <c r="J816" s="58"/>
      <c r="K816" s="58"/>
      <c r="L816" s="58"/>
      <c r="M816" s="58"/>
      <c r="N816" s="58"/>
      <c r="O816" s="58"/>
      <c r="P816" s="58"/>
      <c r="Q816" s="58"/>
      <c r="R816" s="58"/>
      <c r="S816" s="58"/>
      <c r="T816" s="58"/>
      <c r="U816" s="58"/>
      <c r="V816" s="58"/>
      <c r="W816" s="58"/>
      <c r="X816" s="58"/>
      <c r="Y816" s="58"/>
      <c r="Z816" s="58"/>
    </row>
    <row r="817" spans="1:26" ht="16.5" customHeight="1">
      <c r="A817" s="59"/>
      <c r="B817" s="60"/>
      <c r="C817" s="60"/>
      <c r="D817" s="60"/>
      <c r="E817" s="60"/>
      <c r="F817" s="58"/>
      <c r="G817" s="58"/>
      <c r="H817" s="58"/>
      <c r="I817" s="58"/>
      <c r="J817" s="58"/>
      <c r="K817" s="58"/>
      <c r="L817" s="58"/>
      <c r="M817" s="58"/>
      <c r="N817" s="58"/>
      <c r="O817" s="58"/>
      <c r="P817" s="58"/>
      <c r="Q817" s="58"/>
      <c r="R817" s="58"/>
      <c r="S817" s="58"/>
      <c r="T817" s="58"/>
      <c r="U817" s="58"/>
      <c r="V817" s="58"/>
      <c r="W817" s="58"/>
      <c r="X817" s="58"/>
      <c r="Y817" s="58"/>
      <c r="Z817" s="58"/>
    </row>
    <row r="818" spans="1:26" ht="16.5" customHeight="1">
      <c r="A818" s="59"/>
      <c r="B818" s="60"/>
      <c r="C818" s="60"/>
      <c r="D818" s="60"/>
      <c r="E818" s="60"/>
      <c r="F818" s="58"/>
      <c r="G818" s="58"/>
      <c r="H818" s="58"/>
      <c r="I818" s="58"/>
      <c r="J818" s="58"/>
      <c r="K818" s="58"/>
      <c r="L818" s="58"/>
      <c r="M818" s="58"/>
      <c r="N818" s="58"/>
      <c r="O818" s="58"/>
      <c r="P818" s="58"/>
      <c r="Q818" s="58"/>
      <c r="R818" s="58"/>
      <c r="S818" s="58"/>
      <c r="T818" s="58"/>
      <c r="U818" s="58"/>
      <c r="V818" s="58"/>
      <c r="W818" s="58"/>
      <c r="X818" s="58"/>
      <c r="Y818" s="58"/>
      <c r="Z818" s="58"/>
    </row>
    <row r="819" spans="1:26" ht="16.5" customHeight="1">
      <c r="A819" s="59"/>
      <c r="B819" s="60"/>
      <c r="C819" s="60"/>
      <c r="D819" s="60"/>
      <c r="E819" s="60"/>
      <c r="F819" s="58"/>
      <c r="G819" s="58"/>
      <c r="H819" s="58"/>
      <c r="I819" s="58"/>
      <c r="J819" s="58"/>
      <c r="K819" s="58"/>
      <c r="L819" s="58"/>
      <c r="M819" s="58"/>
      <c r="N819" s="58"/>
      <c r="O819" s="58"/>
      <c r="P819" s="58"/>
      <c r="Q819" s="58"/>
      <c r="R819" s="58"/>
      <c r="S819" s="58"/>
      <c r="T819" s="58"/>
      <c r="U819" s="58"/>
      <c r="V819" s="58"/>
      <c r="W819" s="58"/>
      <c r="X819" s="58"/>
      <c r="Y819" s="58"/>
      <c r="Z819" s="58"/>
    </row>
    <row r="820" spans="1:26" ht="16.5" customHeight="1">
      <c r="A820" s="59"/>
      <c r="B820" s="60"/>
      <c r="C820" s="60"/>
      <c r="D820" s="60"/>
      <c r="E820" s="60"/>
      <c r="F820" s="58"/>
      <c r="G820" s="58"/>
      <c r="H820" s="58"/>
      <c r="I820" s="58"/>
      <c r="J820" s="58"/>
      <c r="K820" s="58"/>
      <c r="L820" s="58"/>
      <c r="M820" s="58"/>
      <c r="N820" s="58"/>
      <c r="O820" s="58"/>
      <c r="P820" s="58"/>
      <c r="Q820" s="58"/>
      <c r="R820" s="58"/>
      <c r="S820" s="58"/>
      <c r="T820" s="58"/>
      <c r="U820" s="58"/>
      <c r="V820" s="58"/>
      <c r="W820" s="58"/>
      <c r="X820" s="58"/>
      <c r="Y820" s="58"/>
      <c r="Z820" s="58"/>
    </row>
    <row r="821" spans="1:26" ht="16.5" customHeight="1">
      <c r="A821" s="59"/>
      <c r="B821" s="60"/>
      <c r="C821" s="60"/>
      <c r="D821" s="60"/>
      <c r="E821" s="60"/>
      <c r="F821" s="58"/>
      <c r="G821" s="58"/>
      <c r="H821" s="58"/>
      <c r="I821" s="58"/>
      <c r="J821" s="58"/>
      <c r="K821" s="58"/>
      <c r="L821" s="58"/>
      <c r="M821" s="58"/>
      <c r="N821" s="58"/>
      <c r="O821" s="58"/>
      <c r="P821" s="58"/>
      <c r="Q821" s="58"/>
      <c r="R821" s="58"/>
      <c r="S821" s="58"/>
      <c r="T821" s="58"/>
      <c r="U821" s="58"/>
      <c r="V821" s="58"/>
      <c r="W821" s="58"/>
      <c r="X821" s="58"/>
      <c r="Y821" s="58"/>
      <c r="Z821" s="58"/>
    </row>
    <row r="822" spans="1:26" ht="16.5" customHeight="1">
      <c r="A822" s="59"/>
      <c r="B822" s="60"/>
      <c r="C822" s="60"/>
      <c r="D822" s="60"/>
      <c r="E822" s="60"/>
      <c r="F822" s="58"/>
      <c r="G822" s="58"/>
      <c r="H822" s="58"/>
      <c r="I822" s="58"/>
      <c r="J822" s="58"/>
      <c r="K822" s="58"/>
      <c r="L822" s="58"/>
      <c r="M822" s="58"/>
      <c r="N822" s="58"/>
      <c r="O822" s="58"/>
      <c r="P822" s="58"/>
      <c r="Q822" s="58"/>
      <c r="R822" s="58"/>
      <c r="S822" s="58"/>
      <c r="T822" s="58"/>
      <c r="U822" s="58"/>
      <c r="V822" s="58"/>
      <c r="W822" s="58"/>
      <c r="X822" s="58"/>
      <c r="Y822" s="58"/>
      <c r="Z822" s="58"/>
    </row>
    <row r="823" spans="1:26" ht="16.5" customHeight="1">
      <c r="A823" s="59"/>
      <c r="B823" s="60"/>
      <c r="C823" s="60"/>
      <c r="D823" s="60"/>
      <c r="E823" s="60"/>
      <c r="F823" s="58"/>
      <c r="G823" s="58"/>
      <c r="H823" s="58"/>
      <c r="I823" s="58"/>
      <c r="J823" s="58"/>
      <c r="K823" s="58"/>
      <c r="L823" s="58"/>
      <c r="M823" s="58"/>
      <c r="N823" s="58"/>
      <c r="O823" s="58"/>
      <c r="P823" s="58"/>
      <c r="Q823" s="58"/>
      <c r="R823" s="58"/>
      <c r="S823" s="58"/>
      <c r="T823" s="58"/>
      <c r="U823" s="58"/>
      <c r="V823" s="58"/>
      <c r="W823" s="58"/>
      <c r="X823" s="58"/>
      <c r="Y823" s="58"/>
      <c r="Z823" s="58"/>
    </row>
    <row r="824" spans="1:26" ht="16.5" customHeight="1">
      <c r="A824" s="59"/>
      <c r="B824" s="60"/>
      <c r="C824" s="60"/>
      <c r="D824" s="60"/>
      <c r="E824" s="60"/>
      <c r="F824" s="58"/>
      <c r="G824" s="58"/>
      <c r="H824" s="58"/>
      <c r="I824" s="58"/>
      <c r="J824" s="58"/>
      <c r="K824" s="58"/>
      <c r="L824" s="58"/>
      <c r="M824" s="58"/>
      <c r="N824" s="58"/>
      <c r="O824" s="58"/>
      <c r="P824" s="58"/>
      <c r="Q824" s="58"/>
      <c r="R824" s="58"/>
      <c r="S824" s="58"/>
      <c r="T824" s="58"/>
      <c r="U824" s="58"/>
      <c r="V824" s="58"/>
      <c r="W824" s="58"/>
      <c r="X824" s="58"/>
      <c r="Y824" s="58"/>
      <c r="Z824" s="58"/>
    </row>
    <row r="825" spans="1:26" ht="16.5" customHeight="1">
      <c r="A825" s="59"/>
      <c r="B825" s="60"/>
      <c r="C825" s="60"/>
      <c r="D825" s="60"/>
      <c r="E825" s="60"/>
      <c r="F825" s="58"/>
      <c r="G825" s="58"/>
      <c r="H825" s="58"/>
      <c r="I825" s="58"/>
      <c r="J825" s="58"/>
      <c r="K825" s="58"/>
      <c r="L825" s="58"/>
      <c r="M825" s="58"/>
      <c r="N825" s="58"/>
      <c r="O825" s="58"/>
      <c r="P825" s="58"/>
      <c r="Q825" s="58"/>
      <c r="R825" s="58"/>
      <c r="S825" s="58"/>
      <c r="T825" s="58"/>
      <c r="U825" s="58"/>
      <c r="V825" s="58"/>
      <c r="W825" s="58"/>
      <c r="X825" s="58"/>
      <c r="Y825" s="58"/>
      <c r="Z825" s="58"/>
    </row>
    <row r="826" spans="1:26" ht="16.5" customHeight="1">
      <c r="A826" s="59"/>
      <c r="B826" s="60"/>
      <c r="C826" s="60"/>
      <c r="D826" s="60"/>
      <c r="E826" s="60"/>
      <c r="F826" s="58"/>
      <c r="G826" s="58"/>
      <c r="H826" s="58"/>
      <c r="I826" s="58"/>
      <c r="J826" s="58"/>
      <c r="K826" s="58"/>
      <c r="L826" s="58"/>
      <c r="M826" s="58"/>
      <c r="N826" s="58"/>
      <c r="O826" s="58"/>
      <c r="P826" s="58"/>
      <c r="Q826" s="58"/>
      <c r="R826" s="58"/>
      <c r="S826" s="58"/>
      <c r="T826" s="58"/>
      <c r="U826" s="58"/>
      <c r="V826" s="58"/>
      <c r="W826" s="58"/>
      <c r="X826" s="58"/>
      <c r="Y826" s="58"/>
      <c r="Z826" s="58"/>
    </row>
    <row r="827" spans="1:26" ht="16.5" customHeight="1">
      <c r="A827" s="59"/>
      <c r="B827" s="60"/>
      <c r="C827" s="60"/>
      <c r="D827" s="60"/>
      <c r="E827" s="60"/>
      <c r="F827" s="58"/>
      <c r="G827" s="58"/>
      <c r="H827" s="58"/>
      <c r="I827" s="58"/>
      <c r="J827" s="58"/>
      <c r="K827" s="58"/>
      <c r="L827" s="58"/>
      <c r="M827" s="58"/>
      <c r="N827" s="58"/>
      <c r="O827" s="58"/>
      <c r="P827" s="58"/>
      <c r="Q827" s="58"/>
      <c r="R827" s="58"/>
      <c r="S827" s="58"/>
      <c r="T827" s="58"/>
      <c r="U827" s="58"/>
      <c r="V827" s="58"/>
      <c r="W827" s="58"/>
      <c r="X827" s="58"/>
      <c r="Y827" s="58"/>
      <c r="Z827" s="58"/>
    </row>
    <row r="828" spans="1:26" ht="16.5" customHeight="1">
      <c r="A828" s="59"/>
      <c r="B828" s="60"/>
      <c r="C828" s="60"/>
      <c r="D828" s="60"/>
      <c r="E828" s="60"/>
      <c r="F828" s="58"/>
      <c r="G828" s="58"/>
      <c r="H828" s="58"/>
      <c r="I828" s="58"/>
      <c r="J828" s="58"/>
      <c r="K828" s="58"/>
      <c r="L828" s="58"/>
      <c r="M828" s="58"/>
      <c r="N828" s="58"/>
      <c r="O828" s="58"/>
      <c r="P828" s="58"/>
      <c r="Q828" s="58"/>
      <c r="R828" s="58"/>
      <c r="S828" s="58"/>
      <c r="T828" s="58"/>
      <c r="U828" s="58"/>
      <c r="V828" s="58"/>
      <c r="W828" s="58"/>
      <c r="X828" s="58"/>
      <c r="Y828" s="58"/>
      <c r="Z828" s="58"/>
    </row>
    <row r="829" spans="1:26" ht="16.5" customHeight="1">
      <c r="A829" s="59"/>
      <c r="B829" s="60"/>
      <c r="C829" s="60"/>
      <c r="D829" s="60"/>
      <c r="E829" s="60"/>
      <c r="F829" s="58"/>
      <c r="G829" s="58"/>
      <c r="H829" s="58"/>
      <c r="I829" s="58"/>
      <c r="J829" s="58"/>
      <c r="K829" s="58"/>
      <c r="L829" s="58"/>
      <c r="M829" s="58"/>
      <c r="N829" s="58"/>
      <c r="O829" s="58"/>
      <c r="P829" s="58"/>
      <c r="Q829" s="58"/>
      <c r="R829" s="58"/>
      <c r="S829" s="58"/>
      <c r="T829" s="58"/>
      <c r="U829" s="58"/>
      <c r="V829" s="58"/>
      <c r="W829" s="58"/>
      <c r="X829" s="58"/>
      <c r="Y829" s="58"/>
      <c r="Z829" s="58"/>
    </row>
    <row r="830" spans="1:26" ht="16.5" customHeight="1">
      <c r="A830" s="59"/>
      <c r="B830" s="60"/>
      <c r="C830" s="60"/>
      <c r="D830" s="60"/>
      <c r="E830" s="60"/>
      <c r="F830" s="58"/>
      <c r="G830" s="58"/>
      <c r="H830" s="58"/>
      <c r="I830" s="58"/>
      <c r="J830" s="58"/>
      <c r="K830" s="58"/>
      <c r="L830" s="58"/>
      <c r="M830" s="58"/>
      <c r="N830" s="58"/>
      <c r="O830" s="58"/>
      <c r="P830" s="58"/>
      <c r="Q830" s="58"/>
      <c r="R830" s="58"/>
      <c r="S830" s="58"/>
      <c r="T830" s="58"/>
      <c r="U830" s="58"/>
      <c r="V830" s="58"/>
      <c r="W830" s="58"/>
      <c r="X830" s="58"/>
      <c r="Y830" s="58"/>
      <c r="Z830" s="58"/>
    </row>
    <row r="831" spans="1:26" ht="16.5" customHeight="1">
      <c r="A831" s="59"/>
      <c r="B831" s="60"/>
      <c r="C831" s="60"/>
      <c r="D831" s="60"/>
      <c r="E831" s="60"/>
      <c r="F831" s="58"/>
      <c r="G831" s="58"/>
      <c r="H831" s="58"/>
      <c r="I831" s="58"/>
      <c r="J831" s="58"/>
      <c r="K831" s="58"/>
      <c r="L831" s="58"/>
      <c r="M831" s="58"/>
      <c r="N831" s="58"/>
      <c r="O831" s="58"/>
      <c r="P831" s="58"/>
      <c r="Q831" s="58"/>
      <c r="R831" s="58"/>
      <c r="S831" s="58"/>
      <c r="T831" s="58"/>
      <c r="U831" s="58"/>
      <c r="V831" s="58"/>
      <c r="W831" s="58"/>
      <c r="X831" s="58"/>
      <c r="Y831" s="58"/>
      <c r="Z831" s="58"/>
    </row>
    <row r="832" spans="1:26" ht="16.5" customHeight="1">
      <c r="A832" s="59"/>
      <c r="B832" s="60"/>
      <c r="C832" s="60"/>
      <c r="D832" s="60"/>
      <c r="E832" s="60"/>
      <c r="F832" s="58"/>
      <c r="G832" s="58"/>
      <c r="H832" s="58"/>
      <c r="I832" s="58"/>
      <c r="J832" s="58"/>
      <c r="K832" s="58"/>
      <c r="L832" s="58"/>
      <c r="M832" s="58"/>
      <c r="N832" s="58"/>
      <c r="O832" s="58"/>
      <c r="P832" s="58"/>
      <c r="Q832" s="58"/>
      <c r="R832" s="58"/>
      <c r="S832" s="58"/>
      <c r="T832" s="58"/>
      <c r="U832" s="58"/>
      <c r="V832" s="58"/>
      <c r="W832" s="58"/>
      <c r="X832" s="58"/>
      <c r="Y832" s="58"/>
      <c r="Z832" s="58"/>
    </row>
    <row r="833" spans="1:26" ht="16.5" customHeight="1">
      <c r="A833" s="59"/>
      <c r="B833" s="60"/>
      <c r="C833" s="60"/>
      <c r="D833" s="60"/>
      <c r="E833" s="60"/>
      <c r="F833" s="58"/>
      <c r="G833" s="58"/>
      <c r="H833" s="58"/>
      <c r="I833" s="58"/>
      <c r="J833" s="58"/>
      <c r="K833" s="58"/>
      <c r="L833" s="58"/>
      <c r="M833" s="58"/>
      <c r="N833" s="58"/>
      <c r="O833" s="58"/>
      <c r="P833" s="58"/>
      <c r="Q833" s="58"/>
      <c r="R833" s="58"/>
      <c r="S833" s="58"/>
      <c r="T833" s="58"/>
      <c r="U833" s="58"/>
      <c r="V833" s="58"/>
      <c r="W833" s="58"/>
      <c r="X833" s="58"/>
      <c r="Y833" s="58"/>
      <c r="Z833" s="58"/>
    </row>
    <row r="834" spans="1:26" ht="16.5" customHeight="1">
      <c r="A834" s="59"/>
      <c r="B834" s="60"/>
      <c r="C834" s="60"/>
      <c r="D834" s="60"/>
      <c r="E834" s="60"/>
      <c r="F834" s="58"/>
      <c r="G834" s="58"/>
      <c r="H834" s="58"/>
      <c r="I834" s="58"/>
      <c r="J834" s="58"/>
      <c r="K834" s="58"/>
      <c r="L834" s="58"/>
      <c r="M834" s="58"/>
      <c r="N834" s="58"/>
      <c r="O834" s="58"/>
      <c r="P834" s="58"/>
      <c r="Q834" s="58"/>
      <c r="R834" s="58"/>
      <c r="S834" s="58"/>
      <c r="T834" s="58"/>
      <c r="U834" s="58"/>
      <c r="V834" s="58"/>
      <c r="W834" s="58"/>
      <c r="X834" s="58"/>
      <c r="Y834" s="58"/>
      <c r="Z834" s="58"/>
    </row>
    <row r="835" spans="1:26" ht="16.5" customHeight="1">
      <c r="A835" s="59"/>
      <c r="B835" s="60"/>
      <c r="C835" s="60"/>
      <c r="D835" s="60"/>
      <c r="E835" s="60"/>
      <c r="F835" s="58"/>
      <c r="G835" s="58"/>
      <c r="H835" s="58"/>
      <c r="I835" s="58"/>
      <c r="J835" s="58"/>
      <c r="K835" s="58"/>
      <c r="L835" s="58"/>
      <c r="M835" s="58"/>
      <c r="N835" s="58"/>
      <c r="O835" s="58"/>
      <c r="P835" s="58"/>
      <c r="Q835" s="58"/>
      <c r="R835" s="58"/>
      <c r="S835" s="58"/>
      <c r="T835" s="58"/>
      <c r="U835" s="58"/>
      <c r="V835" s="58"/>
      <c r="W835" s="58"/>
      <c r="X835" s="58"/>
      <c r="Y835" s="58"/>
      <c r="Z835" s="58"/>
    </row>
    <row r="836" spans="1:26" ht="16.5" customHeight="1">
      <c r="A836" s="59"/>
      <c r="B836" s="60"/>
      <c r="C836" s="60"/>
      <c r="D836" s="60"/>
      <c r="E836" s="60"/>
      <c r="F836" s="58"/>
      <c r="G836" s="58"/>
      <c r="H836" s="58"/>
      <c r="I836" s="58"/>
      <c r="J836" s="58"/>
      <c r="K836" s="58"/>
      <c r="L836" s="58"/>
      <c r="M836" s="58"/>
      <c r="N836" s="58"/>
      <c r="O836" s="58"/>
      <c r="P836" s="58"/>
      <c r="Q836" s="58"/>
      <c r="R836" s="58"/>
      <c r="S836" s="58"/>
      <c r="T836" s="58"/>
      <c r="U836" s="58"/>
      <c r="V836" s="58"/>
      <c r="W836" s="58"/>
      <c r="X836" s="58"/>
      <c r="Y836" s="58"/>
      <c r="Z836" s="58"/>
    </row>
    <row r="837" spans="1:26" ht="16.5" customHeight="1">
      <c r="A837" s="59"/>
      <c r="B837" s="60"/>
      <c r="C837" s="60"/>
      <c r="D837" s="60"/>
      <c r="E837" s="60"/>
      <c r="F837" s="58"/>
      <c r="G837" s="58"/>
      <c r="H837" s="58"/>
      <c r="I837" s="58"/>
      <c r="J837" s="58"/>
      <c r="K837" s="58"/>
      <c r="L837" s="58"/>
      <c r="M837" s="58"/>
      <c r="N837" s="58"/>
      <c r="O837" s="58"/>
      <c r="P837" s="58"/>
      <c r="Q837" s="58"/>
      <c r="R837" s="58"/>
      <c r="S837" s="58"/>
      <c r="T837" s="58"/>
      <c r="U837" s="58"/>
      <c r="V837" s="58"/>
      <c r="W837" s="58"/>
      <c r="X837" s="58"/>
      <c r="Y837" s="58"/>
      <c r="Z837" s="58"/>
    </row>
    <row r="838" spans="1:26" ht="16.5" customHeight="1">
      <c r="A838" s="59"/>
      <c r="B838" s="60"/>
      <c r="C838" s="60"/>
      <c r="D838" s="60"/>
      <c r="E838" s="60"/>
      <c r="F838" s="58"/>
      <c r="G838" s="58"/>
      <c r="H838" s="58"/>
      <c r="I838" s="58"/>
      <c r="J838" s="58"/>
      <c r="K838" s="58"/>
      <c r="L838" s="58"/>
      <c r="M838" s="58"/>
      <c r="N838" s="58"/>
      <c r="O838" s="58"/>
      <c r="P838" s="58"/>
      <c r="Q838" s="58"/>
      <c r="R838" s="58"/>
      <c r="S838" s="58"/>
      <c r="T838" s="58"/>
      <c r="U838" s="58"/>
      <c r="V838" s="58"/>
      <c r="W838" s="58"/>
      <c r="X838" s="58"/>
      <c r="Y838" s="58"/>
      <c r="Z838" s="58"/>
    </row>
    <row r="839" spans="1:26" ht="16.5" customHeight="1">
      <c r="A839" s="59"/>
      <c r="B839" s="60"/>
      <c r="C839" s="60"/>
      <c r="D839" s="60"/>
      <c r="E839" s="60"/>
      <c r="F839" s="58"/>
      <c r="G839" s="58"/>
      <c r="H839" s="58"/>
      <c r="I839" s="58"/>
      <c r="J839" s="58"/>
      <c r="K839" s="58"/>
      <c r="L839" s="58"/>
      <c r="M839" s="58"/>
      <c r="N839" s="58"/>
      <c r="O839" s="58"/>
      <c r="P839" s="58"/>
      <c r="Q839" s="58"/>
      <c r="R839" s="58"/>
      <c r="S839" s="58"/>
      <c r="T839" s="58"/>
      <c r="U839" s="58"/>
      <c r="V839" s="58"/>
      <c r="W839" s="58"/>
      <c r="X839" s="58"/>
      <c r="Y839" s="58"/>
      <c r="Z839" s="58"/>
    </row>
    <row r="840" spans="1:26" ht="16.5" customHeight="1">
      <c r="A840" s="59"/>
      <c r="B840" s="60"/>
      <c r="C840" s="60"/>
      <c r="D840" s="60"/>
      <c r="E840" s="60"/>
      <c r="F840" s="58"/>
      <c r="G840" s="58"/>
      <c r="H840" s="58"/>
      <c r="I840" s="58"/>
      <c r="J840" s="58"/>
      <c r="K840" s="58"/>
      <c r="L840" s="58"/>
      <c r="M840" s="58"/>
      <c r="N840" s="58"/>
      <c r="O840" s="58"/>
      <c r="P840" s="58"/>
      <c r="Q840" s="58"/>
      <c r="R840" s="58"/>
      <c r="S840" s="58"/>
      <c r="T840" s="58"/>
      <c r="U840" s="58"/>
      <c r="V840" s="58"/>
      <c r="W840" s="58"/>
      <c r="X840" s="58"/>
      <c r="Y840" s="58"/>
      <c r="Z840" s="58"/>
    </row>
    <row r="841" spans="1:26" ht="16.5" customHeight="1">
      <c r="A841" s="59"/>
      <c r="B841" s="60"/>
      <c r="C841" s="60"/>
      <c r="D841" s="60"/>
      <c r="E841" s="60"/>
      <c r="F841" s="58"/>
      <c r="G841" s="58"/>
      <c r="H841" s="58"/>
      <c r="I841" s="58"/>
      <c r="J841" s="58"/>
      <c r="K841" s="58"/>
      <c r="L841" s="58"/>
      <c r="M841" s="58"/>
      <c r="N841" s="58"/>
      <c r="O841" s="58"/>
      <c r="P841" s="58"/>
      <c r="Q841" s="58"/>
      <c r="R841" s="58"/>
      <c r="S841" s="58"/>
      <c r="T841" s="58"/>
      <c r="U841" s="58"/>
      <c r="V841" s="58"/>
      <c r="W841" s="58"/>
      <c r="X841" s="58"/>
      <c r="Y841" s="58"/>
      <c r="Z841" s="58"/>
    </row>
    <row r="842" spans="1:26" ht="16.5" customHeight="1">
      <c r="A842" s="59"/>
      <c r="B842" s="60"/>
      <c r="C842" s="60"/>
      <c r="D842" s="60"/>
      <c r="E842" s="60"/>
      <c r="F842" s="58"/>
      <c r="G842" s="58"/>
      <c r="H842" s="58"/>
      <c r="I842" s="58"/>
      <c r="J842" s="58"/>
      <c r="K842" s="58"/>
      <c r="L842" s="58"/>
      <c r="M842" s="58"/>
      <c r="N842" s="58"/>
      <c r="O842" s="58"/>
      <c r="P842" s="58"/>
      <c r="Q842" s="58"/>
      <c r="R842" s="58"/>
      <c r="S842" s="58"/>
      <c r="T842" s="58"/>
      <c r="U842" s="58"/>
      <c r="V842" s="58"/>
      <c r="W842" s="58"/>
      <c r="X842" s="58"/>
      <c r="Y842" s="58"/>
      <c r="Z842" s="58"/>
    </row>
    <row r="843" spans="1:26" ht="16.5" customHeight="1">
      <c r="A843" s="59"/>
      <c r="B843" s="60"/>
      <c r="C843" s="60"/>
      <c r="D843" s="60"/>
      <c r="E843" s="60"/>
      <c r="F843" s="58"/>
      <c r="G843" s="58"/>
      <c r="H843" s="58"/>
      <c r="I843" s="58"/>
      <c r="J843" s="58"/>
      <c r="K843" s="58"/>
      <c r="L843" s="58"/>
      <c r="M843" s="58"/>
      <c r="N843" s="58"/>
      <c r="O843" s="58"/>
      <c r="P843" s="58"/>
      <c r="Q843" s="58"/>
      <c r="R843" s="58"/>
      <c r="S843" s="58"/>
      <c r="T843" s="58"/>
      <c r="U843" s="58"/>
      <c r="V843" s="58"/>
      <c r="W843" s="58"/>
      <c r="X843" s="58"/>
      <c r="Y843" s="58"/>
      <c r="Z843" s="58"/>
    </row>
    <row r="844" spans="1:26" ht="16.5" customHeight="1">
      <c r="A844" s="59"/>
      <c r="B844" s="60"/>
      <c r="C844" s="60"/>
      <c r="D844" s="60"/>
      <c r="E844" s="60"/>
      <c r="F844" s="58"/>
      <c r="G844" s="58"/>
      <c r="H844" s="58"/>
      <c r="I844" s="58"/>
      <c r="J844" s="58"/>
      <c r="K844" s="58"/>
      <c r="L844" s="58"/>
      <c r="M844" s="58"/>
      <c r="N844" s="58"/>
      <c r="O844" s="58"/>
      <c r="P844" s="58"/>
      <c r="Q844" s="58"/>
      <c r="R844" s="58"/>
      <c r="S844" s="58"/>
      <c r="T844" s="58"/>
      <c r="U844" s="58"/>
      <c r="V844" s="58"/>
      <c r="W844" s="58"/>
      <c r="X844" s="58"/>
      <c r="Y844" s="58"/>
      <c r="Z844" s="58"/>
    </row>
    <row r="845" spans="1:26" ht="16.5" customHeight="1">
      <c r="A845" s="59"/>
      <c r="B845" s="60"/>
      <c r="C845" s="60"/>
      <c r="D845" s="60"/>
      <c r="E845" s="60"/>
      <c r="F845" s="58"/>
      <c r="G845" s="58"/>
      <c r="H845" s="58"/>
      <c r="I845" s="58"/>
      <c r="J845" s="58"/>
      <c r="K845" s="58"/>
      <c r="L845" s="58"/>
      <c r="M845" s="58"/>
      <c r="N845" s="58"/>
      <c r="O845" s="58"/>
      <c r="P845" s="58"/>
      <c r="Q845" s="58"/>
      <c r="R845" s="58"/>
      <c r="S845" s="58"/>
      <c r="T845" s="58"/>
      <c r="U845" s="58"/>
      <c r="V845" s="58"/>
      <c r="W845" s="58"/>
      <c r="X845" s="58"/>
      <c r="Y845" s="58"/>
      <c r="Z845" s="58"/>
    </row>
    <row r="846" spans="1:26" ht="16.5" customHeight="1">
      <c r="A846" s="59"/>
      <c r="B846" s="60"/>
      <c r="C846" s="60"/>
      <c r="D846" s="60"/>
      <c r="E846" s="60"/>
      <c r="F846" s="58"/>
      <c r="G846" s="58"/>
      <c r="H846" s="58"/>
      <c r="I846" s="58"/>
      <c r="J846" s="58"/>
      <c r="K846" s="58"/>
      <c r="L846" s="58"/>
      <c r="M846" s="58"/>
      <c r="N846" s="58"/>
      <c r="O846" s="58"/>
      <c r="P846" s="58"/>
      <c r="Q846" s="58"/>
      <c r="R846" s="58"/>
      <c r="S846" s="58"/>
      <c r="T846" s="58"/>
      <c r="U846" s="58"/>
      <c r="V846" s="58"/>
      <c r="W846" s="58"/>
      <c r="X846" s="58"/>
      <c r="Y846" s="58"/>
      <c r="Z846" s="58"/>
    </row>
    <row r="847" spans="1:26" ht="16.5" customHeight="1">
      <c r="A847" s="59"/>
      <c r="B847" s="60"/>
      <c r="C847" s="60"/>
      <c r="D847" s="60"/>
      <c r="E847" s="60"/>
      <c r="F847" s="58"/>
      <c r="G847" s="58"/>
      <c r="H847" s="58"/>
      <c r="I847" s="58"/>
      <c r="J847" s="58"/>
      <c r="K847" s="58"/>
      <c r="L847" s="58"/>
      <c r="M847" s="58"/>
      <c r="N847" s="58"/>
      <c r="O847" s="58"/>
      <c r="P847" s="58"/>
      <c r="Q847" s="58"/>
      <c r="R847" s="58"/>
      <c r="S847" s="58"/>
      <c r="T847" s="58"/>
      <c r="U847" s="58"/>
      <c r="V847" s="58"/>
      <c r="W847" s="58"/>
      <c r="X847" s="58"/>
      <c r="Y847" s="58"/>
      <c r="Z847" s="58"/>
    </row>
    <row r="848" spans="1:26" ht="16.5" customHeight="1">
      <c r="A848" s="59"/>
      <c r="B848" s="60"/>
      <c r="C848" s="60"/>
      <c r="D848" s="60"/>
      <c r="E848" s="60"/>
      <c r="F848" s="58"/>
      <c r="G848" s="58"/>
      <c r="H848" s="58"/>
      <c r="I848" s="58"/>
      <c r="J848" s="58"/>
      <c r="K848" s="58"/>
      <c r="L848" s="58"/>
      <c r="M848" s="58"/>
      <c r="N848" s="58"/>
      <c r="O848" s="58"/>
      <c r="P848" s="58"/>
      <c r="Q848" s="58"/>
      <c r="R848" s="58"/>
      <c r="S848" s="58"/>
      <c r="T848" s="58"/>
      <c r="U848" s="58"/>
      <c r="V848" s="58"/>
      <c r="W848" s="58"/>
      <c r="X848" s="58"/>
      <c r="Y848" s="58"/>
      <c r="Z848" s="58"/>
    </row>
    <row r="849" spans="1:26" ht="16.5" customHeight="1">
      <c r="A849" s="59"/>
      <c r="B849" s="60"/>
      <c r="C849" s="60"/>
      <c r="D849" s="60"/>
      <c r="E849" s="60"/>
      <c r="F849" s="58"/>
      <c r="G849" s="58"/>
      <c r="H849" s="58"/>
      <c r="I849" s="58"/>
      <c r="J849" s="58"/>
      <c r="K849" s="58"/>
      <c r="L849" s="58"/>
      <c r="M849" s="58"/>
      <c r="N849" s="58"/>
      <c r="O849" s="58"/>
      <c r="P849" s="58"/>
      <c r="Q849" s="58"/>
      <c r="R849" s="58"/>
      <c r="S849" s="58"/>
      <c r="T849" s="58"/>
      <c r="U849" s="58"/>
      <c r="V849" s="58"/>
      <c r="W849" s="58"/>
      <c r="X849" s="58"/>
      <c r="Y849" s="58"/>
      <c r="Z849" s="58"/>
    </row>
    <row r="850" spans="1:26" ht="16.5" customHeight="1">
      <c r="A850" s="59"/>
      <c r="B850" s="60"/>
      <c r="C850" s="60"/>
      <c r="D850" s="60"/>
      <c r="E850" s="60"/>
      <c r="F850" s="58"/>
      <c r="G850" s="58"/>
      <c r="H850" s="58"/>
      <c r="I850" s="58"/>
      <c r="J850" s="58"/>
      <c r="K850" s="58"/>
      <c r="L850" s="58"/>
      <c r="M850" s="58"/>
      <c r="N850" s="58"/>
      <c r="O850" s="58"/>
      <c r="P850" s="58"/>
      <c r="Q850" s="58"/>
      <c r="R850" s="58"/>
      <c r="S850" s="58"/>
      <c r="T850" s="58"/>
      <c r="U850" s="58"/>
      <c r="V850" s="58"/>
      <c r="W850" s="58"/>
      <c r="X850" s="58"/>
      <c r="Y850" s="58"/>
      <c r="Z850" s="58"/>
    </row>
    <row r="851" spans="1:26" ht="16.5" customHeight="1">
      <c r="A851" s="59"/>
      <c r="B851" s="60"/>
      <c r="C851" s="60"/>
      <c r="D851" s="60"/>
      <c r="E851" s="60"/>
      <c r="F851" s="58"/>
      <c r="G851" s="58"/>
      <c r="H851" s="58"/>
      <c r="I851" s="58"/>
      <c r="J851" s="58"/>
      <c r="K851" s="58"/>
      <c r="L851" s="58"/>
      <c r="M851" s="58"/>
      <c r="N851" s="58"/>
      <c r="O851" s="58"/>
      <c r="P851" s="58"/>
      <c r="Q851" s="58"/>
      <c r="R851" s="58"/>
      <c r="S851" s="58"/>
      <c r="T851" s="58"/>
      <c r="U851" s="58"/>
      <c r="V851" s="58"/>
      <c r="W851" s="58"/>
      <c r="X851" s="58"/>
      <c r="Y851" s="58"/>
      <c r="Z851" s="58"/>
    </row>
    <row r="852" spans="1:26" ht="16.5" customHeight="1">
      <c r="A852" s="59"/>
      <c r="B852" s="60"/>
      <c r="C852" s="60"/>
      <c r="D852" s="60"/>
      <c r="E852" s="60"/>
      <c r="F852" s="58"/>
      <c r="G852" s="58"/>
      <c r="H852" s="58"/>
      <c r="I852" s="58"/>
      <c r="J852" s="58"/>
      <c r="K852" s="58"/>
      <c r="L852" s="58"/>
      <c r="M852" s="58"/>
      <c r="N852" s="58"/>
      <c r="O852" s="58"/>
      <c r="P852" s="58"/>
      <c r="Q852" s="58"/>
      <c r="R852" s="58"/>
      <c r="S852" s="58"/>
      <c r="T852" s="58"/>
      <c r="U852" s="58"/>
      <c r="V852" s="58"/>
      <c r="W852" s="58"/>
      <c r="X852" s="58"/>
      <c r="Y852" s="58"/>
      <c r="Z852" s="58"/>
    </row>
    <row r="853" spans="1:26" ht="16.5" customHeight="1">
      <c r="A853" s="59"/>
      <c r="B853" s="60"/>
      <c r="C853" s="60"/>
      <c r="D853" s="60"/>
      <c r="E853" s="60"/>
      <c r="F853" s="58"/>
      <c r="G853" s="58"/>
      <c r="H853" s="58"/>
      <c r="I853" s="58"/>
      <c r="J853" s="58"/>
      <c r="K853" s="58"/>
      <c r="L853" s="58"/>
      <c r="M853" s="58"/>
      <c r="N853" s="58"/>
      <c r="O853" s="58"/>
      <c r="P853" s="58"/>
      <c r="Q853" s="58"/>
      <c r="R853" s="58"/>
      <c r="S853" s="58"/>
      <c r="T853" s="58"/>
      <c r="U853" s="58"/>
      <c r="V853" s="58"/>
      <c r="W853" s="58"/>
      <c r="X853" s="58"/>
      <c r="Y853" s="58"/>
      <c r="Z853" s="58"/>
    </row>
    <row r="854" spans="1:26" ht="16.5" customHeight="1">
      <c r="A854" s="59"/>
      <c r="B854" s="60"/>
      <c r="C854" s="60"/>
      <c r="D854" s="60"/>
      <c r="E854" s="60"/>
      <c r="F854" s="58"/>
      <c r="G854" s="58"/>
      <c r="H854" s="58"/>
      <c r="I854" s="58"/>
      <c r="J854" s="58"/>
      <c r="K854" s="58"/>
      <c r="L854" s="58"/>
      <c r="M854" s="58"/>
      <c r="N854" s="58"/>
      <c r="O854" s="58"/>
      <c r="P854" s="58"/>
      <c r="Q854" s="58"/>
      <c r="R854" s="58"/>
      <c r="S854" s="58"/>
      <c r="T854" s="58"/>
      <c r="U854" s="58"/>
      <c r="V854" s="58"/>
      <c r="W854" s="58"/>
      <c r="X854" s="58"/>
      <c r="Y854" s="58"/>
      <c r="Z854" s="58"/>
    </row>
    <row r="855" spans="1:26" ht="16.5" customHeight="1">
      <c r="A855" s="59"/>
      <c r="B855" s="60"/>
      <c r="C855" s="60"/>
      <c r="D855" s="60"/>
      <c r="E855" s="60"/>
      <c r="F855" s="58"/>
      <c r="G855" s="58"/>
      <c r="H855" s="58"/>
      <c r="I855" s="58"/>
      <c r="J855" s="58"/>
      <c r="K855" s="58"/>
      <c r="L855" s="58"/>
      <c r="M855" s="58"/>
      <c r="N855" s="58"/>
      <c r="O855" s="58"/>
      <c r="P855" s="58"/>
      <c r="Q855" s="58"/>
      <c r="R855" s="58"/>
      <c r="S855" s="58"/>
      <c r="T855" s="58"/>
      <c r="U855" s="58"/>
      <c r="V855" s="58"/>
      <c r="W855" s="58"/>
      <c r="X855" s="58"/>
      <c r="Y855" s="58"/>
      <c r="Z855" s="58"/>
    </row>
    <row r="856" spans="1:26" ht="16.5" customHeight="1">
      <c r="A856" s="59"/>
      <c r="B856" s="60"/>
      <c r="C856" s="60"/>
      <c r="D856" s="60"/>
      <c r="E856" s="60"/>
      <c r="F856" s="58"/>
      <c r="G856" s="58"/>
      <c r="H856" s="58"/>
      <c r="I856" s="58"/>
      <c r="J856" s="58"/>
      <c r="K856" s="58"/>
      <c r="L856" s="58"/>
      <c r="M856" s="58"/>
      <c r="N856" s="58"/>
      <c r="O856" s="58"/>
      <c r="P856" s="58"/>
      <c r="Q856" s="58"/>
      <c r="R856" s="58"/>
      <c r="S856" s="58"/>
      <c r="T856" s="58"/>
      <c r="U856" s="58"/>
      <c r="V856" s="58"/>
      <c r="W856" s="58"/>
      <c r="X856" s="58"/>
      <c r="Y856" s="58"/>
      <c r="Z856" s="58"/>
    </row>
    <row r="857" spans="1:26" ht="16.5" customHeight="1">
      <c r="A857" s="59"/>
      <c r="B857" s="60"/>
      <c r="C857" s="60"/>
      <c r="D857" s="60"/>
      <c r="E857" s="60"/>
      <c r="F857" s="58"/>
      <c r="G857" s="58"/>
      <c r="H857" s="58"/>
      <c r="I857" s="58"/>
      <c r="J857" s="58"/>
      <c r="K857" s="58"/>
      <c r="L857" s="58"/>
      <c r="M857" s="58"/>
      <c r="N857" s="58"/>
      <c r="O857" s="58"/>
      <c r="P857" s="58"/>
      <c r="Q857" s="58"/>
      <c r="R857" s="58"/>
      <c r="S857" s="58"/>
      <c r="T857" s="58"/>
      <c r="U857" s="58"/>
      <c r="V857" s="58"/>
      <c r="W857" s="58"/>
      <c r="X857" s="58"/>
      <c r="Y857" s="58"/>
      <c r="Z857" s="58"/>
    </row>
    <row r="858" spans="1:26" ht="16.5" customHeight="1">
      <c r="A858" s="59"/>
      <c r="B858" s="60"/>
      <c r="C858" s="60"/>
      <c r="D858" s="60"/>
      <c r="E858" s="60"/>
      <c r="F858" s="58"/>
      <c r="G858" s="58"/>
      <c r="H858" s="58"/>
      <c r="I858" s="58"/>
      <c r="J858" s="58"/>
      <c r="K858" s="58"/>
      <c r="L858" s="58"/>
      <c r="M858" s="58"/>
      <c r="N858" s="58"/>
      <c r="O858" s="58"/>
      <c r="P858" s="58"/>
      <c r="Q858" s="58"/>
      <c r="R858" s="58"/>
      <c r="S858" s="58"/>
      <c r="T858" s="58"/>
      <c r="U858" s="58"/>
      <c r="V858" s="58"/>
      <c r="W858" s="58"/>
      <c r="X858" s="58"/>
      <c r="Y858" s="58"/>
      <c r="Z858" s="58"/>
    </row>
    <row r="859" spans="1:26" ht="16.5" customHeight="1">
      <c r="A859" s="59"/>
      <c r="B859" s="60"/>
      <c r="C859" s="60"/>
      <c r="D859" s="60"/>
      <c r="E859" s="60"/>
      <c r="F859" s="58"/>
      <c r="G859" s="58"/>
      <c r="H859" s="58"/>
      <c r="I859" s="58"/>
      <c r="J859" s="58"/>
      <c r="K859" s="58"/>
      <c r="L859" s="58"/>
      <c r="M859" s="58"/>
      <c r="N859" s="58"/>
      <c r="O859" s="58"/>
      <c r="P859" s="58"/>
      <c r="Q859" s="58"/>
      <c r="R859" s="58"/>
      <c r="S859" s="58"/>
      <c r="T859" s="58"/>
      <c r="U859" s="58"/>
      <c r="V859" s="58"/>
      <c r="W859" s="58"/>
      <c r="X859" s="58"/>
      <c r="Y859" s="58"/>
      <c r="Z859" s="58"/>
    </row>
    <row r="860" spans="1:26" ht="16.5" customHeight="1">
      <c r="A860" s="59"/>
      <c r="B860" s="60"/>
      <c r="C860" s="60"/>
      <c r="D860" s="60"/>
      <c r="E860" s="60"/>
      <c r="F860" s="58"/>
      <c r="G860" s="58"/>
      <c r="H860" s="58"/>
      <c r="I860" s="58"/>
      <c r="J860" s="58"/>
      <c r="K860" s="58"/>
      <c r="L860" s="58"/>
      <c r="M860" s="58"/>
      <c r="N860" s="58"/>
      <c r="O860" s="58"/>
      <c r="P860" s="58"/>
      <c r="Q860" s="58"/>
      <c r="R860" s="58"/>
      <c r="S860" s="58"/>
      <c r="T860" s="58"/>
      <c r="U860" s="58"/>
      <c r="V860" s="58"/>
      <c r="W860" s="58"/>
      <c r="X860" s="58"/>
      <c r="Y860" s="58"/>
      <c r="Z860" s="58"/>
    </row>
    <row r="861" spans="1:26" ht="16.5" customHeight="1">
      <c r="A861" s="59"/>
      <c r="B861" s="60"/>
      <c r="C861" s="60"/>
      <c r="D861" s="60"/>
      <c r="E861" s="60"/>
      <c r="F861" s="58"/>
      <c r="G861" s="58"/>
      <c r="H861" s="58"/>
      <c r="I861" s="58"/>
      <c r="J861" s="58"/>
      <c r="K861" s="58"/>
      <c r="L861" s="58"/>
      <c r="M861" s="58"/>
      <c r="N861" s="58"/>
      <c r="O861" s="58"/>
      <c r="P861" s="58"/>
      <c r="Q861" s="58"/>
      <c r="R861" s="58"/>
      <c r="S861" s="58"/>
      <c r="T861" s="58"/>
      <c r="U861" s="58"/>
      <c r="V861" s="58"/>
      <c r="W861" s="58"/>
      <c r="X861" s="58"/>
      <c r="Y861" s="58"/>
      <c r="Z861" s="58"/>
    </row>
    <row r="862" spans="1:26" ht="16.5" customHeight="1">
      <c r="A862" s="59"/>
      <c r="B862" s="60"/>
      <c r="C862" s="60"/>
      <c r="D862" s="60"/>
      <c r="E862" s="60"/>
      <c r="F862" s="58"/>
      <c r="G862" s="58"/>
      <c r="H862" s="58"/>
      <c r="I862" s="58"/>
      <c r="J862" s="58"/>
      <c r="K862" s="58"/>
      <c r="L862" s="58"/>
      <c r="M862" s="58"/>
      <c r="N862" s="58"/>
      <c r="O862" s="58"/>
      <c r="P862" s="58"/>
      <c r="Q862" s="58"/>
      <c r="R862" s="58"/>
      <c r="S862" s="58"/>
      <c r="T862" s="58"/>
      <c r="U862" s="58"/>
      <c r="V862" s="58"/>
      <c r="W862" s="58"/>
      <c r="X862" s="58"/>
      <c r="Y862" s="58"/>
      <c r="Z862" s="58"/>
    </row>
    <row r="863" spans="1:26" ht="16.5" customHeight="1">
      <c r="A863" s="59"/>
      <c r="B863" s="60"/>
      <c r="C863" s="60"/>
      <c r="D863" s="60"/>
      <c r="E863" s="60"/>
      <c r="F863" s="58"/>
      <c r="G863" s="58"/>
      <c r="H863" s="58"/>
      <c r="I863" s="58"/>
      <c r="J863" s="58"/>
      <c r="K863" s="58"/>
      <c r="L863" s="58"/>
      <c r="M863" s="58"/>
      <c r="N863" s="58"/>
      <c r="O863" s="58"/>
      <c r="P863" s="58"/>
      <c r="Q863" s="58"/>
      <c r="R863" s="58"/>
      <c r="S863" s="58"/>
      <c r="T863" s="58"/>
      <c r="U863" s="58"/>
      <c r="V863" s="58"/>
      <c r="W863" s="58"/>
      <c r="X863" s="58"/>
      <c r="Y863" s="58"/>
      <c r="Z863" s="58"/>
    </row>
    <row r="864" spans="1:26" ht="16.5" customHeight="1">
      <c r="A864" s="59"/>
      <c r="B864" s="60"/>
      <c r="C864" s="60"/>
      <c r="D864" s="60"/>
      <c r="E864" s="60"/>
      <c r="F864" s="58"/>
      <c r="G864" s="58"/>
      <c r="H864" s="58"/>
      <c r="I864" s="58"/>
      <c r="J864" s="58"/>
      <c r="K864" s="58"/>
      <c r="L864" s="58"/>
      <c r="M864" s="58"/>
      <c r="N864" s="58"/>
      <c r="O864" s="58"/>
      <c r="P864" s="58"/>
      <c r="Q864" s="58"/>
      <c r="R864" s="58"/>
      <c r="S864" s="58"/>
      <c r="T864" s="58"/>
      <c r="U864" s="58"/>
      <c r="V864" s="58"/>
      <c r="W864" s="58"/>
      <c r="X864" s="58"/>
      <c r="Y864" s="58"/>
      <c r="Z864" s="58"/>
    </row>
    <row r="865" spans="1:26" ht="16.5" customHeight="1">
      <c r="A865" s="59"/>
      <c r="B865" s="60"/>
      <c r="C865" s="60"/>
      <c r="D865" s="60"/>
      <c r="E865" s="60"/>
      <c r="F865" s="58"/>
      <c r="G865" s="58"/>
      <c r="H865" s="58"/>
      <c r="I865" s="58"/>
      <c r="J865" s="58"/>
      <c r="K865" s="58"/>
      <c r="L865" s="58"/>
      <c r="M865" s="58"/>
      <c r="N865" s="58"/>
      <c r="O865" s="58"/>
      <c r="P865" s="58"/>
      <c r="Q865" s="58"/>
      <c r="R865" s="58"/>
      <c r="S865" s="58"/>
      <c r="T865" s="58"/>
      <c r="U865" s="58"/>
      <c r="V865" s="58"/>
      <c r="W865" s="58"/>
      <c r="X865" s="58"/>
      <c r="Y865" s="58"/>
      <c r="Z865" s="58"/>
    </row>
    <row r="866" spans="1:26" ht="16.5" customHeight="1">
      <c r="A866" s="59"/>
      <c r="B866" s="60"/>
      <c r="C866" s="60"/>
      <c r="D866" s="60"/>
      <c r="E866" s="60"/>
      <c r="F866" s="58"/>
      <c r="G866" s="58"/>
      <c r="H866" s="58"/>
      <c r="I866" s="58"/>
      <c r="J866" s="58"/>
      <c r="K866" s="58"/>
      <c r="L866" s="58"/>
      <c r="M866" s="58"/>
      <c r="N866" s="58"/>
      <c r="O866" s="58"/>
      <c r="P866" s="58"/>
      <c r="Q866" s="58"/>
      <c r="R866" s="58"/>
      <c r="S866" s="58"/>
      <c r="T866" s="58"/>
      <c r="U866" s="58"/>
      <c r="V866" s="58"/>
      <c r="W866" s="58"/>
      <c r="X866" s="58"/>
      <c r="Y866" s="58"/>
      <c r="Z866" s="58"/>
    </row>
    <row r="867" spans="1:26" ht="16.5" customHeight="1">
      <c r="A867" s="59"/>
      <c r="B867" s="60"/>
      <c r="C867" s="60"/>
      <c r="D867" s="60"/>
      <c r="E867" s="60"/>
      <c r="F867" s="58"/>
      <c r="G867" s="58"/>
      <c r="H867" s="58"/>
      <c r="I867" s="58"/>
      <c r="J867" s="58"/>
      <c r="K867" s="58"/>
      <c r="L867" s="58"/>
      <c r="M867" s="58"/>
      <c r="N867" s="58"/>
      <c r="O867" s="58"/>
      <c r="P867" s="58"/>
      <c r="Q867" s="58"/>
      <c r="R867" s="58"/>
      <c r="S867" s="58"/>
      <c r="T867" s="58"/>
      <c r="U867" s="58"/>
      <c r="V867" s="58"/>
      <c r="W867" s="58"/>
      <c r="X867" s="58"/>
      <c r="Y867" s="58"/>
      <c r="Z867" s="58"/>
    </row>
    <row r="868" spans="1:26" ht="16.5" customHeight="1">
      <c r="A868" s="59"/>
      <c r="B868" s="60"/>
      <c r="C868" s="60"/>
      <c r="D868" s="60"/>
      <c r="E868" s="60"/>
      <c r="F868" s="58"/>
      <c r="G868" s="58"/>
      <c r="H868" s="58"/>
      <c r="I868" s="58"/>
      <c r="J868" s="58"/>
      <c r="K868" s="58"/>
      <c r="L868" s="58"/>
      <c r="M868" s="58"/>
      <c r="N868" s="58"/>
      <c r="O868" s="58"/>
      <c r="P868" s="58"/>
      <c r="Q868" s="58"/>
      <c r="R868" s="58"/>
      <c r="S868" s="58"/>
      <c r="T868" s="58"/>
      <c r="U868" s="58"/>
      <c r="V868" s="58"/>
      <c r="W868" s="58"/>
      <c r="X868" s="58"/>
      <c r="Y868" s="58"/>
      <c r="Z868" s="58"/>
    </row>
    <row r="869" spans="1:26" ht="16.5" customHeight="1">
      <c r="A869" s="59"/>
      <c r="B869" s="60"/>
      <c r="C869" s="60"/>
      <c r="D869" s="60"/>
      <c r="E869" s="60"/>
      <c r="F869" s="58"/>
      <c r="G869" s="58"/>
      <c r="H869" s="58"/>
      <c r="I869" s="58"/>
      <c r="J869" s="58"/>
      <c r="K869" s="58"/>
      <c r="L869" s="58"/>
      <c r="M869" s="58"/>
      <c r="N869" s="58"/>
      <c r="O869" s="58"/>
      <c r="P869" s="58"/>
      <c r="Q869" s="58"/>
      <c r="R869" s="58"/>
      <c r="S869" s="58"/>
      <c r="T869" s="58"/>
      <c r="U869" s="58"/>
      <c r="V869" s="58"/>
      <c r="W869" s="58"/>
      <c r="X869" s="58"/>
      <c r="Y869" s="58"/>
      <c r="Z869" s="58"/>
    </row>
    <row r="870" spans="1:26" ht="16.5" customHeight="1">
      <c r="A870" s="59"/>
      <c r="B870" s="60"/>
      <c r="C870" s="60"/>
      <c r="D870" s="60"/>
      <c r="E870" s="60"/>
      <c r="F870" s="58"/>
      <c r="G870" s="58"/>
      <c r="H870" s="58"/>
      <c r="I870" s="58"/>
      <c r="J870" s="58"/>
      <c r="K870" s="58"/>
      <c r="L870" s="58"/>
      <c r="M870" s="58"/>
      <c r="N870" s="58"/>
      <c r="O870" s="58"/>
      <c r="P870" s="58"/>
      <c r="Q870" s="58"/>
      <c r="R870" s="58"/>
      <c r="S870" s="58"/>
      <c r="T870" s="58"/>
      <c r="U870" s="58"/>
      <c r="V870" s="58"/>
      <c r="W870" s="58"/>
      <c r="X870" s="58"/>
      <c r="Y870" s="58"/>
      <c r="Z870" s="58"/>
    </row>
    <row r="871" spans="1:26" ht="16.5" customHeight="1">
      <c r="A871" s="59"/>
      <c r="B871" s="60"/>
      <c r="C871" s="60"/>
      <c r="D871" s="60"/>
      <c r="E871" s="60"/>
      <c r="F871" s="58"/>
      <c r="G871" s="58"/>
      <c r="H871" s="58"/>
      <c r="I871" s="58"/>
      <c r="J871" s="58"/>
      <c r="K871" s="58"/>
      <c r="L871" s="58"/>
      <c r="M871" s="58"/>
      <c r="N871" s="58"/>
      <c r="O871" s="58"/>
      <c r="P871" s="58"/>
      <c r="Q871" s="58"/>
      <c r="R871" s="58"/>
      <c r="S871" s="58"/>
      <c r="T871" s="58"/>
      <c r="U871" s="58"/>
      <c r="V871" s="58"/>
      <c r="W871" s="58"/>
      <c r="X871" s="58"/>
      <c r="Y871" s="58"/>
      <c r="Z871" s="58"/>
    </row>
    <row r="872" spans="1:26" ht="16.5" customHeight="1">
      <c r="A872" s="59"/>
      <c r="B872" s="60"/>
      <c r="C872" s="60"/>
      <c r="D872" s="60"/>
      <c r="E872" s="60"/>
      <c r="F872" s="58"/>
      <c r="G872" s="58"/>
      <c r="H872" s="58"/>
      <c r="I872" s="58"/>
      <c r="J872" s="58"/>
      <c r="K872" s="58"/>
      <c r="L872" s="58"/>
      <c r="M872" s="58"/>
      <c r="N872" s="58"/>
      <c r="O872" s="58"/>
      <c r="P872" s="58"/>
      <c r="Q872" s="58"/>
      <c r="R872" s="58"/>
      <c r="S872" s="58"/>
      <c r="T872" s="58"/>
      <c r="U872" s="58"/>
      <c r="V872" s="58"/>
      <c r="W872" s="58"/>
      <c r="X872" s="58"/>
      <c r="Y872" s="58"/>
      <c r="Z872" s="58"/>
    </row>
    <row r="873" spans="1:26" ht="16.5" customHeight="1">
      <c r="A873" s="59"/>
      <c r="B873" s="60"/>
      <c r="C873" s="60"/>
      <c r="D873" s="60"/>
      <c r="E873" s="60"/>
      <c r="F873" s="58"/>
      <c r="G873" s="58"/>
      <c r="H873" s="58"/>
      <c r="I873" s="58"/>
      <c r="J873" s="58"/>
      <c r="K873" s="58"/>
      <c r="L873" s="58"/>
      <c r="M873" s="58"/>
      <c r="N873" s="58"/>
      <c r="O873" s="58"/>
      <c r="P873" s="58"/>
      <c r="Q873" s="58"/>
      <c r="R873" s="58"/>
      <c r="S873" s="58"/>
      <c r="T873" s="58"/>
      <c r="U873" s="58"/>
      <c r="V873" s="58"/>
      <c r="W873" s="58"/>
      <c r="X873" s="58"/>
      <c r="Y873" s="58"/>
      <c r="Z873" s="58"/>
    </row>
    <row r="874" spans="1:26" ht="16.5" customHeight="1">
      <c r="A874" s="59"/>
      <c r="B874" s="60"/>
      <c r="C874" s="60"/>
      <c r="D874" s="60"/>
      <c r="E874" s="60"/>
      <c r="F874" s="58"/>
      <c r="G874" s="58"/>
      <c r="H874" s="58"/>
      <c r="I874" s="58"/>
      <c r="J874" s="58"/>
      <c r="K874" s="58"/>
      <c r="L874" s="58"/>
      <c r="M874" s="58"/>
      <c r="N874" s="58"/>
      <c r="O874" s="58"/>
      <c r="P874" s="58"/>
      <c r="Q874" s="58"/>
      <c r="R874" s="58"/>
      <c r="S874" s="58"/>
      <c r="T874" s="58"/>
      <c r="U874" s="58"/>
      <c r="V874" s="58"/>
      <c r="W874" s="58"/>
      <c r="X874" s="58"/>
      <c r="Y874" s="58"/>
      <c r="Z874" s="58"/>
    </row>
    <row r="875" spans="1:26" ht="16.5" customHeight="1">
      <c r="A875" s="59"/>
      <c r="B875" s="60"/>
      <c r="C875" s="60"/>
      <c r="D875" s="60"/>
      <c r="E875" s="60"/>
      <c r="F875" s="58"/>
      <c r="G875" s="58"/>
      <c r="H875" s="58"/>
      <c r="I875" s="58"/>
      <c r="J875" s="58"/>
      <c r="K875" s="58"/>
      <c r="L875" s="58"/>
      <c r="M875" s="58"/>
      <c r="N875" s="58"/>
      <c r="O875" s="58"/>
      <c r="P875" s="58"/>
      <c r="Q875" s="58"/>
      <c r="R875" s="58"/>
      <c r="S875" s="58"/>
      <c r="T875" s="58"/>
      <c r="U875" s="58"/>
      <c r="V875" s="58"/>
      <c r="W875" s="58"/>
      <c r="X875" s="58"/>
      <c r="Y875" s="58"/>
      <c r="Z875" s="58"/>
    </row>
    <row r="876" spans="1:26" ht="16.5" customHeight="1">
      <c r="A876" s="59"/>
      <c r="B876" s="60"/>
      <c r="C876" s="60"/>
      <c r="D876" s="60"/>
      <c r="E876" s="60"/>
      <c r="F876" s="58"/>
      <c r="G876" s="58"/>
      <c r="H876" s="58"/>
      <c r="I876" s="58"/>
      <c r="J876" s="58"/>
      <c r="K876" s="58"/>
      <c r="L876" s="58"/>
      <c r="M876" s="58"/>
      <c r="N876" s="58"/>
      <c r="O876" s="58"/>
      <c r="P876" s="58"/>
      <c r="Q876" s="58"/>
      <c r="R876" s="58"/>
      <c r="S876" s="58"/>
      <c r="T876" s="58"/>
      <c r="U876" s="58"/>
      <c r="V876" s="58"/>
      <c r="W876" s="58"/>
      <c r="X876" s="58"/>
      <c r="Y876" s="58"/>
      <c r="Z876" s="58"/>
    </row>
    <row r="877" spans="1:26" ht="16.5" customHeight="1">
      <c r="A877" s="59"/>
      <c r="B877" s="60"/>
      <c r="C877" s="60"/>
      <c r="D877" s="60"/>
      <c r="E877" s="60"/>
      <c r="F877" s="58"/>
      <c r="G877" s="58"/>
      <c r="H877" s="58"/>
      <c r="I877" s="58"/>
      <c r="J877" s="58"/>
      <c r="K877" s="58"/>
      <c r="L877" s="58"/>
      <c r="M877" s="58"/>
      <c r="N877" s="58"/>
      <c r="O877" s="58"/>
      <c r="P877" s="58"/>
      <c r="Q877" s="58"/>
      <c r="R877" s="58"/>
      <c r="S877" s="58"/>
      <c r="T877" s="58"/>
      <c r="U877" s="58"/>
      <c r="V877" s="58"/>
      <c r="W877" s="58"/>
      <c r="X877" s="58"/>
      <c r="Y877" s="58"/>
      <c r="Z877" s="58"/>
    </row>
    <row r="878" spans="1:26" ht="16.5" customHeight="1">
      <c r="A878" s="59"/>
      <c r="B878" s="60"/>
      <c r="C878" s="60"/>
      <c r="D878" s="60"/>
      <c r="E878" s="60"/>
      <c r="F878" s="58"/>
      <c r="G878" s="58"/>
      <c r="H878" s="58"/>
      <c r="I878" s="58"/>
      <c r="J878" s="58"/>
      <c r="K878" s="58"/>
      <c r="L878" s="58"/>
      <c r="M878" s="58"/>
      <c r="N878" s="58"/>
      <c r="O878" s="58"/>
      <c r="P878" s="58"/>
      <c r="Q878" s="58"/>
      <c r="R878" s="58"/>
      <c r="S878" s="58"/>
      <c r="T878" s="58"/>
      <c r="U878" s="58"/>
      <c r="V878" s="58"/>
      <c r="W878" s="58"/>
      <c r="X878" s="58"/>
      <c r="Y878" s="58"/>
      <c r="Z878" s="58"/>
    </row>
    <row r="879" spans="1:26" ht="16.5" customHeight="1">
      <c r="A879" s="59"/>
      <c r="B879" s="60"/>
      <c r="C879" s="60"/>
      <c r="D879" s="60"/>
      <c r="E879" s="60"/>
      <c r="F879" s="58"/>
      <c r="G879" s="58"/>
      <c r="H879" s="58"/>
      <c r="I879" s="58"/>
      <c r="J879" s="58"/>
      <c r="K879" s="58"/>
      <c r="L879" s="58"/>
      <c r="M879" s="58"/>
      <c r="N879" s="58"/>
      <c r="O879" s="58"/>
      <c r="P879" s="58"/>
      <c r="Q879" s="58"/>
      <c r="R879" s="58"/>
      <c r="S879" s="58"/>
      <c r="T879" s="58"/>
      <c r="U879" s="58"/>
      <c r="V879" s="58"/>
      <c r="W879" s="58"/>
      <c r="X879" s="58"/>
      <c r="Y879" s="58"/>
      <c r="Z879" s="58"/>
    </row>
    <row r="880" spans="1:26" ht="16.5" customHeight="1">
      <c r="A880" s="59"/>
      <c r="B880" s="60"/>
      <c r="C880" s="60"/>
      <c r="D880" s="60"/>
      <c r="E880" s="60"/>
      <c r="F880" s="58"/>
      <c r="G880" s="58"/>
      <c r="H880" s="58"/>
      <c r="I880" s="58"/>
      <c r="J880" s="58"/>
      <c r="K880" s="58"/>
      <c r="L880" s="58"/>
      <c r="M880" s="58"/>
      <c r="N880" s="58"/>
      <c r="O880" s="58"/>
      <c r="P880" s="58"/>
      <c r="Q880" s="58"/>
      <c r="R880" s="58"/>
      <c r="S880" s="58"/>
      <c r="T880" s="58"/>
      <c r="U880" s="58"/>
      <c r="V880" s="58"/>
      <c r="W880" s="58"/>
      <c r="X880" s="58"/>
      <c r="Y880" s="58"/>
      <c r="Z880" s="58"/>
    </row>
    <row r="881" spans="1:26" ht="16.5" customHeight="1">
      <c r="A881" s="59"/>
      <c r="B881" s="60"/>
      <c r="C881" s="60"/>
      <c r="D881" s="60"/>
      <c r="E881" s="60"/>
      <c r="F881" s="58"/>
      <c r="G881" s="58"/>
      <c r="H881" s="58"/>
      <c r="I881" s="58"/>
      <c r="J881" s="58"/>
      <c r="K881" s="58"/>
      <c r="L881" s="58"/>
      <c r="M881" s="58"/>
      <c r="N881" s="58"/>
      <c r="O881" s="58"/>
      <c r="P881" s="58"/>
      <c r="Q881" s="58"/>
      <c r="R881" s="58"/>
      <c r="S881" s="58"/>
      <c r="T881" s="58"/>
      <c r="U881" s="58"/>
      <c r="V881" s="58"/>
      <c r="W881" s="58"/>
      <c r="X881" s="58"/>
      <c r="Y881" s="58"/>
      <c r="Z881" s="58"/>
    </row>
    <row r="882" spans="1:26" ht="16.5" customHeight="1">
      <c r="A882" s="59"/>
      <c r="B882" s="60"/>
      <c r="C882" s="60"/>
      <c r="D882" s="60"/>
      <c r="E882" s="60"/>
      <c r="F882" s="58"/>
      <c r="G882" s="58"/>
      <c r="H882" s="58"/>
      <c r="I882" s="58"/>
      <c r="J882" s="58"/>
      <c r="K882" s="58"/>
      <c r="L882" s="58"/>
      <c r="M882" s="58"/>
      <c r="N882" s="58"/>
      <c r="O882" s="58"/>
      <c r="P882" s="58"/>
      <c r="Q882" s="58"/>
      <c r="R882" s="58"/>
      <c r="S882" s="58"/>
      <c r="T882" s="58"/>
      <c r="U882" s="58"/>
      <c r="V882" s="58"/>
      <c r="W882" s="58"/>
      <c r="X882" s="58"/>
      <c r="Y882" s="58"/>
      <c r="Z882" s="58"/>
    </row>
    <row r="883" spans="1:26" ht="16.5" customHeight="1">
      <c r="A883" s="59"/>
      <c r="B883" s="60"/>
      <c r="C883" s="60"/>
      <c r="D883" s="60"/>
      <c r="E883" s="60"/>
      <c r="F883" s="58"/>
      <c r="G883" s="58"/>
      <c r="H883" s="58"/>
      <c r="I883" s="58"/>
      <c r="J883" s="58"/>
      <c r="K883" s="58"/>
      <c r="L883" s="58"/>
      <c r="M883" s="58"/>
      <c r="N883" s="58"/>
      <c r="O883" s="58"/>
      <c r="P883" s="58"/>
      <c r="Q883" s="58"/>
      <c r="R883" s="58"/>
      <c r="S883" s="58"/>
      <c r="T883" s="58"/>
      <c r="U883" s="58"/>
      <c r="V883" s="58"/>
      <c r="W883" s="58"/>
      <c r="X883" s="58"/>
      <c r="Y883" s="58"/>
      <c r="Z883" s="58"/>
    </row>
    <row r="884" spans="1:26" ht="16.5" customHeight="1">
      <c r="A884" s="59"/>
      <c r="B884" s="60"/>
      <c r="C884" s="60"/>
      <c r="D884" s="60"/>
      <c r="E884" s="60"/>
      <c r="F884" s="58"/>
      <c r="G884" s="58"/>
      <c r="H884" s="58"/>
      <c r="I884" s="58"/>
      <c r="J884" s="58"/>
      <c r="K884" s="58"/>
      <c r="L884" s="58"/>
      <c r="M884" s="58"/>
      <c r="N884" s="58"/>
      <c r="O884" s="58"/>
      <c r="P884" s="58"/>
      <c r="Q884" s="58"/>
      <c r="R884" s="58"/>
      <c r="S884" s="58"/>
      <c r="T884" s="58"/>
      <c r="U884" s="58"/>
      <c r="V884" s="58"/>
      <c r="W884" s="58"/>
      <c r="X884" s="58"/>
      <c r="Y884" s="58"/>
      <c r="Z884" s="58"/>
    </row>
    <row r="885" spans="1:26" ht="16.5" customHeight="1">
      <c r="A885" s="59"/>
      <c r="B885" s="60"/>
      <c r="C885" s="60"/>
      <c r="D885" s="60"/>
      <c r="E885" s="60"/>
      <c r="F885" s="58"/>
      <c r="G885" s="58"/>
      <c r="H885" s="58"/>
      <c r="I885" s="58"/>
      <c r="J885" s="58"/>
      <c r="K885" s="58"/>
      <c r="L885" s="58"/>
      <c r="M885" s="58"/>
      <c r="N885" s="58"/>
      <c r="O885" s="58"/>
      <c r="P885" s="58"/>
      <c r="Q885" s="58"/>
      <c r="R885" s="58"/>
      <c r="S885" s="58"/>
      <c r="T885" s="58"/>
      <c r="U885" s="58"/>
      <c r="V885" s="58"/>
      <c r="W885" s="58"/>
      <c r="X885" s="58"/>
      <c r="Y885" s="58"/>
      <c r="Z885" s="58"/>
    </row>
    <row r="886" spans="1:26" ht="16.5" customHeight="1">
      <c r="A886" s="59"/>
      <c r="B886" s="60"/>
      <c r="C886" s="60"/>
      <c r="D886" s="60"/>
      <c r="E886" s="60"/>
      <c r="F886" s="58"/>
      <c r="G886" s="58"/>
      <c r="H886" s="58"/>
      <c r="I886" s="58"/>
      <c r="J886" s="58"/>
      <c r="K886" s="58"/>
      <c r="L886" s="58"/>
      <c r="M886" s="58"/>
      <c r="N886" s="58"/>
      <c r="O886" s="58"/>
      <c r="P886" s="58"/>
      <c r="Q886" s="58"/>
      <c r="R886" s="58"/>
      <c r="S886" s="58"/>
      <c r="T886" s="58"/>
      <c r="U886" s="58"/>
      <c r="V886" s="58"/>
      <c r="W886" s="58"/>
      <c r="X886" s="58"/>
      <c r="Y886" s="58"/>
      <c r="Z886" s="58"/>
    </row>
    <row r="887" spans="1:26" ht="16.5" customHeight="1">
      <c r="A887" s="59"/>
      <c r="B887" s="60"/>
      <c r="C887" s="60"/>
      <c r="D887" s="60"/>
      <c r="E887" s="60"/>
      <c r="F887" s="58"/>
      <c r="G887" s="58"/>
      <c r="H887" s="58"/>
      <c r="I887" s="58"/>
      <c r="J887" s="58"/>
      <c r="K887" s="58"/>
      <c r="L887" s="58"/>
      <c r="M887" s="58"/>
      <c r="N887" s="58"/>
      <c r="O887" s="58"/>
      <c r="P887" s="58"/>
      <c r="Q887" s="58"/>
      <c r="R887" s="58"/>
      <c r="S887" s="58"/>
      <c r="T887" s="58"/>
      <c r="U887" s="58"/>
      <c r="V887" s="58"/>
      <c r="W887" s="58"/>
      <c r="X887" s="58"/>
      <c r="Y887" s="58"/>
      <c r="Z887" s="58"/>
    </row>
    <row r="888" spans="1:26" ht="16.5" customHeight="1">
      <c r="A888" s="59"/>
      <c r="B888" s="60"/>
      <c r="C888" s="60"/>
      <c r="D888" s="60"/>
      <c r="E888" s="60"/>
      <c r="F888" s="58"/>
      <c r="G888" s="58"/>
      <c r="H888" s="58"/>
      <c r="I888" s="58"/>
      <c r="J888" s="58"/>
      <c r="K888" s="58"/>
      <c r="L888" s="58"/>
      <c r="M888" s="58"/>
      <c r="N888" s="58"/>
      <c r="O888" s="58"/>
      <c r="P888" s="58"/>
      <c r="Q888" s="58"/>
      <c r="R888" s="58"/>
      <c r="S888" s="58"/>
      <c r="T888" s="58"/>
      <c r="U888" s="58"/>
      <c r="V888" s="58"/>
      <c r="W888" s="58"/>
      <c r="X888" s="58"/>
      <c r="Y888" s="58"/>
      <c r="Z888" s="58"/>
    </row>
    <row r="889" spans="1:26" ht="16.5" customHeight="1">
      <c r="A889" s="59"/>
      <c r="B889" s="60"/>
      <c r="C889" s="60"/>
      <c r="D889" s="60"/>
      <c r="E889" s="60"/>
      <c r="F889" s="58"/>
      <c r="G889" s="58"/>
      <c r="H889" s="58"/>
      <c r="I889" s="58"/>
      <c r="J889" s="58"/>
      <c r="K889" s="58"/>
      <c r="L889" s="58"/>
      <c r="M889" s="58"/>
      <c r="N889" s="58"/>
      <c r="O889" s="58"/>
      <c r="P889" s="58"/>
      <c r="Q889" s="58"/>
      <c r="R889" s="58"/>
      <c r="S889" s="58"/>
      <c r="T889" s="58"/>
      <c r="U889" s="58"/>
      <c r="V889" s="58"/>
      <c r="W889" s="58"/>
      <c r="X889" s="58"/>
      <c r="Y889" s="58"/>
      <c r="Z889" s="58"/>
    </row>
    <row r="890" spans="1:26" ht="16.5" customHeight="1">
      <c r="A890" s="59"/>
      <c r="B890" s="60"/>
      <c r="C890" s="60"/>
      <c r="D890" s="60"/>
      <c r="E890" s="60"/>
      <c r="F890" s="58"/>
      <c r="G890" s="58"/>
      <c r="H890" s="58"/>
      <c r="I890" s="58"/>
      <c r="J890" s="58"/>
      <c r="K890" s="58"/>
      <c r="L890" s="58"/>
      <c r="M890" s="58"/>
      <c r="N890" s="58"/>
      <c r="O890" s="58"/>
      <c r="P890" s="58"/>
      <c r="Q890" s="58"/>
      <c r="R890" s="58"/>
      <c r="S890" s="58"/>
      <c r="T890" s="58"/>
      <c r="U890" s="58"/>
      <c r="V890" s="58"/>
      <c r="W890" s="58"/>
      <c r="X890" s="58"/>
      <c r="Y890" s="58"/>
      <c r="Z890" s="58"/>
    </row>
    <row r="891" spans="1:26" ht="16.5" customHeight="1">
      <c r="A891" s="59"/>
      <c r="B891" s="60"/>
      <c r="C891" s="60"/>
      <c r="D891" s="60"/>
      <c r="E891" s="60"/>
      <c r="F891" s="58"/>
      <c r="G891" s="58"/>
      <c r="H891" s="58"/>
      <c r="I891" s="58"/>
      <c r="J891" s="58"/>
      <c r="K891" s="58"/>
      <c r="L891" s="58"/>
      <c r="M891" s="58"/>
      <c r="N891" s="58"/>
      <c r="O891" s="58"/>
      <c r="P891" s="58"/>
      <c r="Q891" s="58"/>
      <c r="R891" s="58"/>
      <c r="S891" s="58"/>
      <c r="T891" s="58"/>
      <c r="U891" s="58"/>
      <c r="V891" s="58"/>
      <c r="W891" s="58"/>
      <c r="X891" s="58"/>
      <c r="Y891" s="58"/>
      <c r="Z891" s="58"/>
    </row>
    <row r="892" spans="1:26" ht="16.5" customHeight="1">
      <c r="A892" s="59"/>
      <c r="B892" s="60"/>
      <c r="C892" s="60"/>
      <c r="D892" s="60"/>
      <c r="E892" s="60"/>
      <c r="F892" s="58"/>
      <c r="G892" s="58"/>
      <c r="H892" s="58"/>
      <c r="I892" s="58"/>
      <c r="J892" s="58"/>
      <c r="K892" s="58"/>
      <c r="L892" s="58"/>
      <c r="M892" s="58"/>
      <c r="N892" s="58"/>
      <c r="O892" s="58"/>
      <c r="P892" s="58"/>
      <c r="Q892" s="58"/>
      <c r="R892" s="58"/>
      <c r="S892" s="58"/>
      <c r="T892" s="58"/>
      <c r="U892" s="58"/>
      <c r="V892" s="58"/>
      <c r="W892" s="58"/>
      <c r="X892" s="58"/>
      <c r="Y892" s="58"/>
      <c r="Z892" s="58"/>
    </row>
    <row r="893" spans="1:26" ht="16.5" customHeight="1">
      <c r="A893" s="59"/>
      <c r="B893" s="60"/>
      <c r="C893" s="60"/>
      <c r="D893" s="60"/>
      <c r="E893" s="60"/>
      <c r="F893" s="58"/>
      <c r="G893" s="58"/>
      <c r="H893" s="58"/>
      <c r="I893" s="58"/>
      <c r="J893" s="58"/>
      <c r="K893" s="58"/>
      <c r="L893" s="58"/>
      <c r="M893" s="58"/>
      <c r="N893" s="58"/>
      <c r="O893" s="58"/>
      <c r="P893" s="58"/>
      <c r="Q893" s="58"/>
      <c r="R893" s="58"/>
      <c r="S893" s="58"/>
      <c r="T893" s="58"/>
      <c r="U893" s="58"/>
      <c r="V893" s="58"/>
      <c r="W893" s="58"/>
      <c r="X893" s="58"/>
      <c r="Y893" s="58"/>
      <c r="Z893" s="58"/>
    </row>
    <row r="894" spans="1:26" ht="16.5" customHeight="1">
      <c r="A894" s="59"/>
      <c r="B894" s="60"/>
      <c r="C894" s="60"/>
      <c r="D894" s="60"/>
      <c r="E894" s="60"/>
      <c r="F894" s="58"/>
      <c r="G894" s="58"/>
      <c r="H894" s="58"/>
      <c r="I894" s="58"/>
      <c r="J894" s="58"/>
      <c r="K894" s="58"/>
      <c r="L894" s="58"/>
      <c r="M894" s="58"/>
      <c r="N894" s="58"/>
      <c r="O894" s="58"/>
      <c r="P894" s="58"/>
      <c r="Q894" s="58"/>
      <c r="R894" s="58"/>
      <c r="S894" s="58"/>
      <c r="T894" s="58"/>
      <c r="U894" s="58"/>
      <c r="V894" s="58"/>
      <c r="W894" s="58"/>
      <c r="X894" s="58"/>
      <c r="Y894" s="58"/>
      <c r="Z894" s="58"/>
    </row>
    <row r="895" spans="1:26" ht="16.5" customHeight="1">
      <c r="A895" s="59"/>
      <c r="B895" s="60"/>
      <c r="C895" s="60"/>
      <c r="D895" s="60"/>
      <c r="E895" s="60"/>
      <c r="F895" s="58"/>
      <c r="G895" s="58"/>
      <c r="H895" s="58"/>
      <c r="I895" s="58"/>
      <c r="J895" s="58"/>
      <c r="K895" s="58"/>
      <c r="L895" s="58"/>
      <c r="M895" s="58"/>
      <c r="N895" s="58"/>
      <c r="O895" s="58"/>
      <c r="P895" s="58"/>
      <c r="Q895" s="58"/>
      <c r="R895" s="58"/>
      <c r="S895" s="58"/>
      <c r="T895" s="58"/>
      <c r="U895" s="58"/>
      <c r="V895" s="58"/>
      <c r="W895" s="58"/>
      <c r="X895" s="58"/>
      <c r="Y895" s="58"/>
      <c r="Z895" s="58"/>
    </row>
    <row r="896" spans="1:26" ht="16.5" customHeight="1">
      <c r="A896" s="59"/>
      <c r="B896" s="60"/>
      <c r="C896" s="60"/>
      <c r="D896" s="60"/>
      <c r="E896" s="60"/>
      <c r="F896" s="58"/>
      <c r="G896" s="58"/>
      <c r="H896" s="58"/>
      <c r="I896" s="58"/>
      <c r="J896" s="58"/>
      <c r="K896" s="58"/>
      <c r="L896" s="58"/>
      <c r="M896" s="58"/>
      <c r="N896" s="58"/>
      <c r="O896" s="58"/>
      <c r="P896" s="58"/>
      <c r="Q896" s="58"/>
      <c r="R896" s="58"/>
      <c r="S896" s="58"/>
      <c r="T896" s="58"/>
      <c r="U896" s="58"/>
      <c r="V896" s="58"/>
      <c r="W896" s="58"/>
      <c r="X896" s="58"/>
      <c r="Y896" s="58"/>
      <c r="Z896" s="58"/>
    </row>
    <row r="897" spans="1:26" ht="16.5" customHeight="1">
      <c r="A897" s="59"/>
      <c r="B897" s="60"/>
      <c r="C897" s="60"/>
      <c r="D897" s="60"/>
      <c r="E897" s="60"/>
      <c r="F897" s="58"/>
      <c r="G897" s="58"/>
      <c r="H897" s="58"/>
      <c r="I897" s="58"/>
      <c r="J897" s="58"/>
      <c r="K897" s="58"/>
      <c r="L897" s="58"/>
      <c r="M897" s="58"/>
      <c r="N897" s="58"/>
      <c r="O897" s="58"/>
      <c r="P897" s="58"/>
      <c r="Q897" s="58"/>
      <c r="R897" s="58"/>
      <c r="S897" s="58"/>
      <c r="T897" s="58"/>
      <c r="U897" s="58"/>
      <c r="V897" s="58"/>
      <c r="W897" s="58"/>
      <c r="X897" s="58"/>
      <c r="Y897" s="58"/>
      <c r="Z897" s="58"/>
    </row>
    <row r="898" spans="1:26" ht="16.5" customHeight="1">
      <c r="A898" s="59"/>
      <c r="B898" s="60"/>
      <c r="C898" s="60"/>
      <c r="D898" s="60"/>
      <c r="E898" s="60"/>
      <c r="F898" s="58"/>
      <c r="G898" s="58"/>
      <c r="H898" s="58"/>
      <c r="I898" s="58"/>
      <c r="J898" s="58"/>
      <c r="K898" s="58"/>
      <c r="L898" s="58"/>
      <c r="M898" s="58"/>
      <c r="N898" s="58"/>
      <c r="O898" s="58"/>
      <c r="P898" s="58"/>
      <c r="Q898" s="58"/>
      <c r="R898" s="58"/>
      <c r="S898" s="58"/>
      <c r="T898" s="58"/>
      <c r="U898" s="58"/>
      <c r="V898" s="58"/>
      <c r="W898" s="58"/>
      <c r="X898" s="58"/>
      <c r="Y898" s="58"/>
      <c r="Z898" s="58"/>
    </row>
    <row r="899" spans="1:26" ht="16.5" customHeight="1">
      <c r="A899" s="59"/>
      <c r="B899" s="60"/>
      <c r="C899" s="60"/>
      <c r="D899" s="60"/>
      <c r="E899" s="60"/>
      <c r="F899" s="58"/>
      <c r="G899" s="58"/>
      <c r="H899" s="58"/>
      <c r="I899" s="58"/>
      <c r="J899" s="58"/>
      <c r="K899" s="58"/>
      <c r="L899" s="58"/>
      <c r="M899" s="58"/>
      <c r="N899" s="58"/>
      <c r="O899" s="58"/>
      <c r="P899" s="58"/>
      <c r="Q899" s="58"/>
      <c r="R899" s="58"/>
      <c r="S899" s="58"/>
      <c r="T899" s="58"/>
      <c r="U899" s="58"/>
      <c r="V899" s="58"/>
      <c r="W899" s="58"/>
      <c r="X899" s="58"/>
      <c r="Y899" s="58"/>
      <c r="Z899" s="58"/>
    </row>
    <row r="900" spans="1:26" ht="16.5" customHeight="1">
      <c r="A900" s="59"/>
      <c r="B900" s="60"/>
      <c r="C900" s="60"/>
      <c r="D900" s="60"/>
      <c r="E900" s="60"/>
      <c r="F900" s="58"/>
      <c r="G900" s="58"/>
      <c r="H900" s="58"/>
      <c r="I900" s="58"/>
      <c r="J900" s="58"/>
      <c r="K900" s="58"/>
      <c r="L900" s="58"/>
      <c r="M900" s="58"/>
      <c r="N900" s="58"/>
      <c r="O900" s="58"/>
      <c r="P900" s="58"/>
      <c r="Q900" s="58"/>
      <c r="R900" s="58"/>
      <c r="S900" s="58"/>
      <c r="T900" s="58"/>
      <c r="U900" s="58"/>
      <c r="V900" s="58"/>
      <c r="W900" s="58"/>
      <c r="X900" s="58"/>
      <c r="Y900" s="58"/>
      <c r="Z900" s="58"/>
    </row>
    <row r="901" spans="1:26" ht="16.5" customHeight="1">
      <c r="A901" s="59"/>
      <c r="B901" s="60"/>
      <c r="C901" s="60"/>
      <c r="D901" s="60"/>
      <c r="E901" s="60"/>
      <c r="F901" s="58"/>
      <c r="G901" s="58"/>
      <c r="H901" s="58"/>
      <c r="I901" s="58"/>
      <c r="J901" s="58"/>
      <c r="K901" s="58"/>
      <c r="L901" s="58"/>
      <c r="M901" s="58"/>
      <c r="N901" s="58"/>
      <c r="O901" s="58"/>
      <c r="P901" s="58"/>
      <c r="Q901" s="58"/>
      <c r="R901" s="58"/>
      <c r="S901" s="58"/>
      <c r="T901" s="58"/>
      <c r="U901" s="58"/>
      <c r="V901" s="58"/>
      <c r="W901" s="58"/>
      <c r="X901" s="58"/>
      <c r="Y901" s="58"/>
      <c r="Z901" s="58"/>
    </row>
    <row r="902" spans="1:26" ht="16.5" customHeight="1">
      <c r="A902" s="59"/>
      <c r="B902" s="60"/>
      <c r="C902" s="60"/>
      <c r="D902" s="60"/>
      <c r="E902" s="60"/>
      <c r="F902" s="58"/>
      <c r="G902" s="58"/>
      <c r="H902" s="58"/>
      <c r="I902" s="58"/>
      <c r="J902" s="58"/>
      <c r="K902" s="58"/>
      <c r="L902" s="58"/>
      <c r="M902" s="58"/>
      <c r="N902" s="58"/>
      <c r="O902" s="58"/>
      <c r="P902" s="58"/>
      <c r="Q902" s="58"/>
      <c r="R902" s="58"/>
      <c r="S902" s="58"/>
      <c r="T902" s="58"/>
      <c r="U902" s="58"/>
      <c r="V902" s="58"/>
      <c r="W902" s="58"/>
      <c r="X902" s="58"/>
      <c r="Y902" s="58"/>
      <c r="Z902" s="58"/>
    </row>
    <row r="903" spans="1:26" ht="16.5" customHeight="1">
      <c r="A903" s="59"/>
      <c r="B903" s="60"/>
      <c r="C903" s="60"/>
      <c r="D903" s="60"/>
      <c r="E903" s="60"/>
      <c r="F903" s="58"/>
      <c r="G903" s="58"/>
      <c r="H903" s="58"/>
      <c r="I903" s="58"/>
      <c r="J903" s="58"/>
      <c r="K903" s="58"/>
      <c r="L903" s="58"/>
      <c r="M903" s="58"/>
      <c r="N903" s="58"/>
      <c r="O903" s="58"/>
      <c r="P903" s="58"/>
      <c r="Q903" s="58"/>
      <c r="R903" s="58"/>
      <c r="S903" s="58"/>
      <c r="T903" s="58"/>
      <c r="U903" s="58"/>
      <c r="V903" s="58"/>
      <c r="W903" s="58"/>
      <c r="X903" s="58"/>
      <c r="Y903" s="58"/>
      <c r="Z903" s="58"/>
    </row>
    <row r="904" spans="1:26" ht="16.5" customHeight="1">
      <c r="A904" s="59"/>
      <c r="B904" s="60"/>
      <c r="C904" s="60"/>
      <c r="D904" s="60"/>
      <c r="E904" s="60"/>
      <c r="F904" s="58"/>
      <c r="G904" s="58"/>
      <c r="H904" s="58"/>
      <c r="I904" s="58"/>
      <c r="J904" s="58"/>
      <c r="K904" s="58"/>
      <c r="L904" s="58"/>
      <c r="M904" s="58"/>
      <c r="N904" s="58"/>
      <c r="O904" s="58"/>
      <c r="P904" s="58"/>
      <c r="Q904" s="58"/>
      <c r="R904" s="58"/>
      <c r="S904" s="58"/>
      <c r="T904" s="58"/>
      <c r="U904" s="58"/>
      <c r="V904" s="58"/>
      <c r="W904" s="58"/>
      <c r="X904" s="58"/>
      <c r="Y904" s="58"/>
      <c r="Z904" s="58"/>
    </row>
    <row r="905" spans="1:26" ht="16.5" customHeight="1">
      <c r="A905" s="59"/>
      <c r="B905" s="60"/>
      <c r="C905" s="60"/>
      <c r="D905" s="60"/>
      <c r="E905" s="60"/>
      <c r="F905" s="58"/>
      <c r="G905" s="58"/>
      <c r="H905" s="58"/>
      <c r="I905" s="58"/>
      <c r="J905" s="58"/>
      <c r="K905" s="58"/>
      <c r="L905" s="58"/>
      <c r="M905" s="58"/>
      <c r="N905" s="58"/>
      <c r="O905" s="58"/>
      <c r="P905" s="58"/>
      <c r="Q905" s="58"/>
      <c r="R905" s="58"/>
      <c r="S905" s="58"/>
      <c r="T905" s="58"/>
      <c r="U905" s="58"/>
      <c r="V905" s="58"/>
      <c r="W905" s="58"/>
      <c r="X905" s="58"/>
      <c r="Y905" s="58"/>
      <c r="Z905" s="58"/>
    </row>
    <row r="906" spans="1:26" ht="16.5" customHeight="1">
      <c r="A906" s="59"/>
      <c r="B906" s="60"/>
      <c r="C906" s="60"/>
      <c r="D906" s="60"/>
      <c r="E906" s="60"/>
      <c r="F906" s="58"/>
      <c r="G906" s="58"/>
      <c r="H906" s="58"/>
      <c r="I906" s="58"/>
      <c r="J906" s="58"/>
      <c r="K906" s="58"/>
      <c r="L906" s="58"/>
      <c r="M906" s="58"/>
      <c r="N906" s="58"/>
      <c r="O906" s="58"/>
      <c r="P906" s="58"/>
      <c r="Q906" s="58"/>
      <c r="R906" s="58"/>
      <c r="S906" s="58"/>
      <c r="T906" s="58"/>
      <c r="U906" s="58"/>
      <c r="V906" s="58"/>
      <c r="W906" s="58"/>
      <c r="X906" s="58"/>
      <c r="Y906" s="58"/>
      <c r="Z906" s="58"/>
    </row>
    <row r="907" spans="1:26" ht="16.5" customHeight="1">
      <c r="A907" s="59"/>
      <c r="B907" s="60"/>
      <c r="C907" s="60"/>
      <c r="D907" s="60"/>
      <c r="E907" s="60"/>
      <c r="F907" s="58"/>
      <c r="G907" s="58"/>
      <c r="H907" s="58"/>
      <c r="I907" s="58"/>
      <c r="J907" s="58"/>
      <c r="K907" s="58"/>
      <c r="L907" s="58"/>
      <c r="M907" s="58"/>
      <c r="N907" s="58"/>
      <c r="O907" s="58"/>
      <c r="P907" s="58"/>
      <c r="Q907" s="58"/>
      <c r="R907" s="58"/>
      <c r="S907" s="58"/>
      <c r="T907" s="58"/>
      <c r="U907" s="58"/>
      <c r="V907" s="58"/>
      <c r="W907" s="58"/>
      <c r="X907" s="58"/>
      <c r="Y907" s="58"/>
      <c r="Z907" s="58"/>
    </row>
    <row r="908" spans="1:26" ht="16.5" customHeight="1">
      <c r="A908" s="59"/>
      <c r="B908" s="60"/>
      <c r="C908" s="60"/>
      <c r="D908" s="60"/>
      <c r="E908" s="60"/>
      <c r="F908" s="58"/>
      <c r="G908" s="58"/>
      <c r="H908" s="58"/>
      <c r="I908" s="58"/>
      <c r="J908" s="58"/>
      <c r="K908" s="58"/>
      <c r="L908" s="58"/>
      <c r="M908" s="58"/>
      <c r="N908" s="58"/>
      <c r="O908" s="58"/>
      <c r="P908" s="58"/>
      <c r="Q908" s="58"/>
      <c r="R908" s="58"/>
      <c r="S908" s="58"/>
      <c r="T908" s="58"/>
      <c r="U908" s="58"/>
      <c r="V908" s="58"/>
      <c r="W908" s="58"/>
      <c r="X908" s="58"/>
      <c r="Y908" s="58"/>
      <c r="Z908" s="58"/>
    </row>
    <row r="909" spans="1:26" ht="16.5" customHeight="1">
      <c r="A909" s="59"/>
      <c r="B909" s="60"/>
      <c r="C909" s="60"/>
      <c r="D909" s="60"/>
      <c r="E909" s="60"/>
      <c r="F909" s="58"/>
      <c r="G909" s="58"/>
      <c r="H909" s="58"/>
      <c r="I909" s="58"/>
      <c r="J909" s="58"/>
      <c r="K909" s="58"/>
      <c r="L909" s="58"/>
      <c r="M909" s="58"/>
      <c r="N909" s="58"/>
      <c r="O909" s="58"/>
      <c r="P909" s="58"/>
      <c r="Q909" s="58"/>
      <c r="R909" s="58"/>
      <c r="S909" s="58"/>
      <c r="T909" s="58"/>
      <c r="U909" s="58"/>
      <c r="V909" s="58"/>
      <c r="W909" s="58"/>
      <c r="X909" s="58"/>
      <c r="Y909" s="58"/>
      <c r="Z909" s="58"/>
    </row>
    <row r="910" spans="1:26" ht="16.5" customHeight="1">
      <c r="A910" s="59"/>
      <c r="B910" s="60"/>
      <c r="C910" s="60"/>
      <c r="D910" s="60"/>
      <c r="E910" s="60"/>
      <c r="F910" s="58"/>
      <c r="G910" s="58"/>
      <c r="H910" s="58"/>
      <c r="I910" s="58"/>
      <c r="J910" s="58"/>
      <c r="K910" s="58"/>
      <c r="L910" s="58"/>
      <c r="M910" s="58"/>
      <c r="N910" s="58"/>
      <c r="O910" s="58"/>
      <c r="P910" s="58"/>
      <c r="Q910" s="58"/>
      <c r="R910" s="58"/>
      <c r="S910" s="58"/>
      <c r="T910" s="58"/>
      <c r="U910" s="58"/>
      <c r="V910" s="58"/>
      <c r="W910" s="58"/>
      <c r="X910" s="58"/>
      <c r="Y910" s="58"/>
      <c r="Z910" s="58"/>
    </row>
    <row r="911" spans="1:26" ht="16.5" customHeight="1">
      <c r="A911" s="59"/>
      <c r="B911" s="60"/>
      <c r="C911" s="60"/>
      <c r="D911" s="60"/>
      <c r="E911" s="60"/>
      <c r="F911" s="58"/>
      <c r="G911" s="58"/>
      <c r="H911" s="58"/>
      <c r="I911" s="58"/>
      <c r="J911" s="58"/>
      <c r="K911" s="58"/>
      <c r="L911" s="58"/>
      <c r="M911" s="58"/>
      <c r="N911" s="58"/>
      <c r="O911" s="58"/>
      <c r="P911" s="58"/>
      <c r="Q911" s="58"/>
      <c r="R911" s="58"/>
      <c r="S911" s="58"/>
      <c r="T911" s="58"/>
      <c r="U911" s="58"/>
      <c r="V911" s="58"/>
      <c r="W911" s="58"/>
      <c r="X911" s="58"/>
      <c r="Y911" s="58"/>
      <c r="Z911" s="58"/>
    </row>
    <row r="912" spans="1:26" ht="16.5" customHeight="1">
      <c r="A912" s="59"/>
      <c r="B912" s="60"/>
      <c r="C912" s="60"/>
      <c r="D912" s="60"/>
      <c r="E912" s="60"/>
      <c r="F912" s="58"/>
      <c r="G912" s="58"/>
      <c r="H912" s="58"/>
      <c r="I912" s="58"/>
      <c r="J912" s="58"/>
      <c r="K912" s="58"/>
      <c r="L912" s="58"/>
      <c r="M912" s="58"/>
      <c r="N912" s="58"/>
      <c r="O912" s="58"/>
      <c r="P912" s="58"/>
      <c r="Q912" s="58"/>
      <c r="R912" s="58"/>
      <c r="S912" s="58"/>
      <c r="T912" s="58"/>
      <c r="U912" s="58"/>
      <c r="V912" s="58"/>
      <c r="W912" s="58"/>
      <c r="X912" s="58"/>
      <c r="Y912" s="58"/>
      <c r="Z912" s="58"/>
    </row>
    <row r="913" spans="1:26" ht="16.5" customHeight="1">
      <c r="A913" s="59"/>
      <c r="B913" s="60"/>
      <c r="C913" s="60"/>
      <c r="D913" s="60"/>
      <c r="E913" s="60"/>
      <c r="F913" s="58"/>
      <c r="G913" s="58"/>
      <c r="H913" s="58"/>
      <c r="I913" s="58"/>
      <c r="J913" s="58"/>
      <c r="K913" s="58"/>
      <c r="L913" s="58"/>
      <c r="M913" s="58"/>
      <c r="N913" s="58"/>
      <c r="O913" s="58"/>
      <c r="P913" s="58"/>
      <c r="Q913" s="58"/>
      <c r="R913" s="58"/>
      <c r="S913" s="58"/>
      <c r="T913" s="58"/>
      <c r="U913" s="58"/>
      <c r="V913" s="58"/>
      <c r="W913" s="58"/>
      <c r="X913" s="58"/>
      <c r="Y913" s="58"/>
      <c r="Z913" s="58"/>
    </row>
    <row r="914" spans="1:26" ht="16.5" customHeight="1">
      <c r="A914" s="59"/>
      <c r="B914" s="60"/>
      <c r="C914" s="60"/>
      <c r="D914" s="60"/>
      <c r="E914" s="60"/>
      <c r="F914" s="58"/>
      <c r="G914" s="58"/>
      <c r="H914" s="58"/>
      <c r="I914" s="58"/>
      <c r="J914" s="58"/>
      <c r="K914" s="58"/>
      <c r="L914" s="58"/>
      <c r="M914" s="58"/>
      <c r="N914" s="58"/>
      <c r="O914" s="58"/>
      <c r="P914" s="58"/>
      <c r="Q914" s="58"/>
      <c r="R914" s="58"/>
      <c r="S914" s="58"/>
      <c r="T914" s="58"/>
      <c r="U914" s="58"/>
      <c r="V914" s="58"/>
      <c r="W914" s="58"/>
      <c r="X914" s="58"/>
      <c r="Y914" s="58"/>
      <c r="Z914" s="58"/>
    </row>
    <row r="915" spans="1:26" ht="16.5" customHeight="1">
      <c r="A915" s="59"/>
      <c r="B915" s="60"/>
      <c r="C915" s="60"/>
      <c r="D915" s="60"/>
      <c r="E915" s="60"/>
      <c r="F915" s="58"/>
      <c r="G915" s="58"/>
      <c r="H915" s="58"/>
      <c r="I915" s="58"/>
      <c r="J915" s="58"/>
      <c r="K915" s="58"/>
      <c r="L915" s="58"/>
      <c r="M915" s="58"/>
      <c r="N915" s="58"/>
      <c r="O915" s="58"/>
      <c r="P915" s="58"/>
      <c r="Q915" s="58"/>
      <c r="R915" s="58"/>
      <c r="S915" s="58"/>
      <c r="T915" s="58"/>
      <c r="U915" s="58"/>
      <c r="V915" s="58"/>
      <c r="W915" s="58"/>
      <c r="X915" s="58"/>
      <c r="Y915" s="58"/>
      <c r="Z915" s="58"/>
    </row>
    <row r="916" spans="1:26" ht="16.5" customHeight="1">
      <c r="A916" s="59"/>
      <c r="B916" s="60"/>
      <c r="C916" s="60"/>
      <c r="D916" s="60"/>
      <c r="E916" s="60"/>
      <c r="F916" s="58"/>
      <c r="G916" s="58"/>
      <c r="H916" s="58"/>
      <c r="I916" s="58"/>
      <c r="J916" s="58"/>
      <c r="K916" s="58"/>
      <c r="L916" s="58"/>
      <c r="M916" s="58"/>
      <c r="N916" s="58"/>
      <c r="O916" s="58"/>
      <c r="P916" s="58"/>
      <c r="Q916" s="58"/>
      <c r="R916" s="58"/>
      <c r="S916" s="58"/>
      <c r="T916" s="58"/>
      <c r="U916" s="58"/>
      <c r="V916" s="58"/>
      <c r="W916" s="58"/>
      <c r="X916" s="58"/>
      <c r="Y916" s="58"/>
      <c r="Z916" s="58"/>
    </row>
    <row r="917" spans="1:26" ht="16.5" customHeight="1">
      <c r="A917" s="59"/>
      <c r="B917" s="60"/>
      <c r="C917" s="60"/>
      <c r="D917" s="60"/>
      <c r="E917" s="60"/>
      <c r="F917" s="58"/>
      <c r="G917" s="58"/>
      <c r="H917" s="58"/>
      <c r="I917" s="58"/>
      <c r="J917" s="58"/>
      <c r="K917" s="58"/>
      <c r="L917" s="58"/>
      <c r="M917" s="58"/>
      <c r="N917" s="58"/>
      <c r="O917" s="58"/>
      <c r="P917" s="58"/>
      <c r="Q917" s="58"/>
      <c r="R917" s="58"/>
      <c r="S917" s="58"/>
      <c r="T917" s="58"/>
      <c r="U917" s="58"/>
      <c r="V917" s="58"/>
      <c r="W917" s="58"/>
      <c r="X917" s="58"/>
      <c r="Y917" s="58"/>
      <c r="Z917" s="58"/>
    </row>
    <row r="918" spans="1:26" ht="16.5" customHeight="1">
      <c r="A918" s="59"/>
      <c r="B918" s="60"/>
      <c r="C918" s="60"/>
      <c r="D918" s="60"/>
      <c r="E918" s="60"/>
      <c r="F918" s="58"/>
      <c r="G918" s="58"/>
      <c r="H918" s="58"/>
      <c r="I918" s="58"/>
      <c r="J918" s="58"/>
      <c r="K918" s="58"/>
      <c r="L918" s="58"/>
      <c r="M918" s="58"/>
      <c r="N918" s="58"/>
      <c r="O918" s="58"/>
      <c r="P918" s="58"/>
      <c r="Q918" s="58"/>
      <c r="R918" s="58"/>
      <c r="S918" s="58"/>
      <c r="T918" s="58"/>
      <c r="U918" s="58"/>
      <c r="V918" s="58"/>
      <c r="W918" s="58"/>
      <c r="X918" s="58"/>
      <c r="Y918" s="58"/>
      <c r="Z918" s="58"/>
    </row>
    <row r="919" spans="1:26" ht="16.5" customHeight="1">
      <c r="A919" s="59"/>
      <c r="B919" s="60"/>
      <c r="C919" s="60"/>
      <c r="D919" s="60"/>
      <c r="E919" s="60"/>
      <c r="F919" s="58"/>
      <c r="G919" s="58"/>
      <c r="H919" s="58"/>
      <c r="I919" s="58"/>
      <c r="J919" s="58"/>
      <c r="K919" s="58"/>
      <c r="L919" s="58"/>
      <c r="M919" s="58"/>
      <c r="N919" s="58"/>
      <c r="O919" s="58"/>
      <c r="P919" s="58"/>
      <c r="Q919" s="58"/>
      <c r="R919" s="58"/>
      <c r="S919" s="58"/>
      <c r="T919" s="58"/>
      <c r="U919" s="58"/>
      <c r="V919" s="58"/>
      <c r="W919" s="58"/>
      <c r="X919" s="58"/>
      <c r="Y919" s="58"/>
      <c r="Z919" s="58"/>
    </row>
    <row r="920" spans="1:26" ht="16.5" customHeight="1">
      <c r="A920" s="59"/>
      <c r="B920" s="60"/>
      <c r="C920" s="60"/>
      <c r="D920" s="60"/>
      <c r="E920" s="60"/>
      <c r="F920" s="58"/>
      <c r="G920" s="58"/>
      <c r="H920" s="58"/>
      <c r="I920" s="58"/>
      <c r="J920" s="58"/>
      <c r="K920" s="58"/>
      <c r="L920" s="58"/>
      <c r="M920" s="58"/>
      <c r="N920" s="58"/>
      <c r="O920" s="58"/>
      <c r="P920" s="58"/>
      <c r="Q920" s="58"/>
      <c r="R920" s="58"/>
      <c r="S920" s="58"/>
      <c r="T920" s="58"/>
      <c r="U920" s="58"/>
      <c r="V920" s="58"/>
      <c r="W920" s="58"/>
      <c r="X920" s="58"/>
      <c r="Y920" s="58"/>
      <c r="Z920" s="58"/>
    </row>
    <row r="921" spans="1:26" ht="16.5" customHeight="1">
      <c r="A921" s="59"/>
      <c r="B921" s="60"/>
      <c r="C921" s="60"/>
      <c r="D921" s="60"/>
      <c r="E921" s="60"/>
      <c r="F921" s="58"/>
      <c r="G921" s="58"/>
      <c r="H921" s="58"/>
      <c r="I921" s="58"/>
      <c r="J921" s="58"/>
      <c r="K921" s="58"/>
      <c r="L921" s="58"/>
      <c r="M921" s="58"/>
      <c r="N921" s="58"/>
      <c r="O921" s="58"/>
      <c r="P921" s="58"/>
      <c r="Q921" s="58"/>
      <c r="R921" s="58"/>
      <c r="S921" s="58"/>
      <c r="T921" s="58"/>
      <c r="U921" s="58"/>
      <c r="V921" s="58"/>
      <c r="W921" s="58"/>
      <c r="X921" s="58"/>
      <c r="Y921" s="58"/>
      <c r="Z921" s="58"/>
    </row>
    <row r="922" spans="1:26" ht="16.5" customHeight="1">
      <c r="A922" s="59"/>
      <c r="B922" s="60"/>
      <c r="C922" s="60"/>
      <c r="D922" s="60"/>
      <c r="E922" s="60"/>
      <c r="F922" s="58"/>
      <c r="G922" s="58"/>
      <c r="H922" s="58"/>
      <c r="I922" s="58"/>
      <c r="J922" s="58"/>
      <c r="K922" s="58"/>
      <c r="L922" s="58"/>
      <c r="M922" s="58"/>
      <c r="N922" s="58"/>
      <c r="O922" s="58"/>
      <c r="P922" s="58"/>
      <c r="Q922" s="58"/>
      <c r="R922" s="58"/>
      <c r="S922" s="58"/>
      <c r="T922" s="58"/>
      <c r="U922" s="58"/>
      <c r="V922" s="58"/>
      <c r="W922" s="58"/>
      <c r="X922" s="58"/>
      <c r="Y922" s="58"/>
      <c r="Z922" s="58"/>
    </row>
    <row r="923" spans="1:26" ht="16.5" customHeight="1">
      <c r="A923" s="59"/>
      <c r="B923" s="60"/>
      <c r="C923" s="60"/>
      <c r="D923" s="60"/>
      <c r="E923" s="60"/>
      <c r="F923" s="58"/>
      <c r="G923" s="58"/>
      <c r="H923" s="58"/>
      <c r="I923" s="58"/>
      <c r="J923" s="58"/>
      <c r="K923" s="58"/>
      <c r="L923" s="58"/>
      <c r="M923" s="58"/>
      <c r="N923" s="58"/>
      <c r="O923" s="58"/>
      <c r="P923" s="58"/>
      <c r="Q923" s="58"/>
      <c r="R923" s="58"/>
      <c r="S923" s="58"/>
      <c r="T923" s="58"/>
      <c r="U923" s="58"/>
      <c r="V923" s="58"/>
      <c r="W923" s="58"/>
      <c r="X923" s="58"/>
      <c r="Y923" s="58"/>
      <c r="Z923" s="58"/>
    </row>
    <row r="924" spans="1:26" ht="16.5" customHeight="1">
      <c r="A924" s="59"/>
      <c r="B924" s="60"/>
      <c r="C924" s="60"/>
      <c r="D924" s="60"/>
      <c r="E924" s="60"/>
      <c r="F924" s="58"/>
      <c r="G924" s="58"/>
      <c r="H924" s="58"/>
      <c r="I924" s="58"/>
      <c r="J924" s="58"/>
      <c r="K924" s="58"/>
      <c r="L924" s="58"/>
      <c r="M924" s="58"/>
      <c r="N924" s="58"/>
      <c r="O924" s="58"/>
      <c r="P924" s="58"/>
      <c r="Q924" s="58"/>
      <c r="R924" s="58"/>
      <c r="S924" s="58"/>
      <c r="T924" s="58"/>
      <c r="U924" s="58"/>
      <c r="V924" s="58"/>
      <c r="W924" s="58"/>
      <c r="X924" s="58"/>
      <c r="Y924" s="58"/>
      <c r="Z924" s="58"/>
    </row>
    <row r="925" spans="1:26" ht="16.5" customHeight="1">
      <c r="A925" s="59"/>
      <c r="B925" s="60"/>
      <c r="C925" s="60"/>
      <c r="D925" s="60"/>
      <c r="E925" s="60"/>
      <c r="F925" s="58"/>
      <c r="G925" s="58"/>
      <c r="H925" s="58"/>
      <c r="I925" s="58"/>
      <c r="J925" s="58"/>
      <c r="K925" s="58"/>
      <c r="L925" s="58"/>
      <c r="M925" s="58"/>
      <c r="N925" s="58"/>
      <c r="O925" s="58"/>
      <c r="P925" s="58"/>
      <c r="Q925" s="58"/>
      <c r="R925" s="58"/>
      <c r="S925" s="58"/>
      <c r="T925" s="58"/>
      <c r="U925" s="58"/>
      <c r="V925" s="58"/>
      <c r="W925" s="58"/>
      <c r="X925" s="58"/>
      <c r="Y925" s="58"/>
      <c r="Z925" s="58"/>
    </row>
    <row r="926" spans="1:26" ht="16.5" customHeight="1">
      <c r="A926" s="59"/>
      <c r="B926" s="60"/>
      <c r="C926" s="60"/>
      <c r="D926" s="60"/>
      <c r="E926" s="60"/>
      <c r="F926" s="58"/>
      <c r="G926" s="58"/>
      <c r="H926" s="58"/>
      <c r="I926" s="58"/>
      <c r="J926" s="58"/>
      <c r="K926" s="58"/>
      <c r="L926" s="58"/>
      <c r="M926" s="58"/>
      <c r="N926" s="58"/>
      <c r="O926" s="58"/>
      <c r="P926" s="58"/>
      <c r="Q926" s="58"/>
      <c r="R926" s="58"/>
      <c r="S926" s="58"/>
      <c r="T926" s="58"/>
      <c r="U926" s="58"/>
      <c r="V926" s="58"/>
      <c r="W926" s="58"/>
      <c r="X926" s="58"/>
      <c r="Y926" s="58"/>
      <c r="Z926" s="58"/>
    </row>
    <row r="927" spans="1:26" ht="16.5" customHeight="1">
      <c r="A927" s="59"/>
      <c r="B927" s="60"/>
      <c r="C927" s="60"/>
      <c r="D927" s="60"/>
      <c r="E927" s="60"/>
      <c r="F927" s="58"/>
      <c r="G927" s="58"/>
      <c r="H927" s="58"/>
      <c r="I927" s="58"/>
      <c r="J927" s="58"/>
      <c r="K927" s="58"/>
      <c r="L927" s="58"/>
      <c r="M927" s="58"/>
      <c r="N927" s="58"/>
      <c r="O927" s="58"/>
      <c r="P927" s="58"/>
      <c r="Q927" s="58"/>
      <c r="R927" s="58"/>
      <c r="S927" s="58"/>
      <c r="T927" s="58"/>
      <c r="U927" s="58"/>
      <c r="V927" s="58"/>
      <c r="W927" s="58"/>
      <c r="X927" s="58"/>
      <c r="Y927" s="58"/>
      <c r="Z927" s="58"/>
    </row>
    <row r="928" spans="1:26" ht="16.5" customHeight="1">
      <c r="A928" s="59"/>
      <c r="B928" s="60"/>
      <c r="C928" s="60"/>
      <c r="D928" s="60"/>
      <c r="E928" s="60"/>
      <c r="F928" s="58"/>
      <c r="G928" s="58"/>
      <c r="H928" s="58"/>
      <c r="I928" s="58"/>
      <c r="J928" s="58"/>
      <c r="K928" s="58"/>
      <c r="L928" s="58"/>
      <c r="M928" s="58"/>
      <c r="N928" s="58"/>
      <c r="O928" s="58"/>
      <c r="P928" s="58"/>
      <c r="Q928" s="58"/>
      <c r="R928" s="58"/>
      <c r="S928" s="58"/>
      <c r="T928" s="58"/>
      <c r="U928" s="58"/>
      <c r="V928" s="58"/>
      <c r="W928" s="58"/>
      <c r="X928" s="58"/>
      <c r="Y928" s="58"/>
      <c r="Z928" s="58"/>
    </row>
    <row r="929" spans="1:26" ht="16.5" customHeight="1">
      <c r="A929" s="59"/>
      <c r="B929" s="60"/>
      <c r="C929" s="60"/>
      <c r="D929" s="60"/>
      <c r="E929" s="60"/>
      <c r="F929" s="58"/>
      <c r="G929" s="58"/>
      <c r="H929" s="58"/>
      <c r="I929" s="58"/>
      <c r="J929" s="58"/>
      <c r="K929" s="58"/>
      <c r="L929" s="58"/>
      <c r="M929" s="58"/>
      <c r="N929" s="58"/>
      <c r="O929" s="58"/>
      <c r="P929" s="58"/>
      <c r="Q929" s="58"/>
      <c r="R929" s="58"/>
      <c r="S929" s="58"/>
      <c r="T929" s="58"/>
      <c r="U929" s="58"/>
      <c r="V929" s="58"/>
      <c r="W929" s="58"/>
      <c r="X929" s="58"/>
      <c r="Y929" s="58"/>
      <c r="Z929" s="58"/>
    </row>
    <row r="930" spans="1:26" ht="16.5" customHeight="1">
      <c r="A930" s="59"/>
      <c r="B930" s="60"/>
      <c r="C930" s="60"/>
      <c r="D930" s="60"/>
      <c r="E930" s="60"/>
      <c r="F930" s="58"/>
      <c r="G930" s="58"/>
      <c r="H930" s="58"/>
      <c r="I930" s="58"/>
      <c r="J930" s="58"/>
      <c r="K930" s="58"/>
      <c r="L930" s="58"/>
      <c r="M930" s="58"/>
      <c r="N930" s="58"/>
      <c r="O930" s="58"/>
      <c r="P930" s="58"/>
      <c r="Q930" s="58"/>
      <c r="R930" s="58"/>
      <c r="S930" s="58"/>
      <c r="T930" s="58"/>
      <c r="U930" s="58"/>
      <c r="V930" s="58"/>
      <c r="W930" s="58"/>
      <c r="X930" s="58"/>
      <c r="Y930" s="58"/>
      <c r="Z930" s="58"/>
    </row>
    <row r="931" spans="1:26" ht="16.5" customHeight="1">
      <c r="A931" s="59"/>
      <c r="B931" s="60"/>
      <c r="C931" s="60"/>
      <c r="D931" s="60"/>
      <c r="E931" s="60"/>
      <c r="F931" s="58"/>
      <c r="G931" s="58"/>
      <c r="H931" s="58"/>
      <c r="I931" s="58"/>
      <c r="J931" s="58"/>
      <c r="K931" s="58"/>
      <c r="L931" s="58"/>
      <c r="M931" s="58"/>
      <c r="N931" s="58"/>
      <c r="O931" s="58"/>
      <c r="P931" s="58"/>
      <c r="Q931" s="58"/>
      <c r="R931" s="58"/>
      <c r="S931" s="58"/>
      <c r="T931" s="58"/>
      <c r="U931" s="58"/>
      <c r="V931" s="58"/>
      <c r="W931" s="58"/>
      <c r="X931" s="58"/>
      <c r="Y931" s="58"/>
      <c r="Z931" s="58"/>
    </row>
    <row r="932" spans="1:26" ht="16.5" customHeight="1">
      <c r="A932" s="59"/>
      <c r="B932" s="60"/>
      <c r="C932" s="60"/>
      <c r="D932" s="60"/>
      <c r="E932" s="60"/>
      <c r="F932" s="58"/>
      <c r="G932" s="58"/>
      <c r="H932" s="58"/>
      <c r="I932" s="58"/>
      <c r="J932" s="58"/>
      <c r="K932" s="58"/>
      <c r="L932" s="58"/>
      <c r="M932" s="58"/>
      <c r="N932" s="58"/>
      <c r="O932" s="58"/>
      <c r="P932" s="58"/>
      <c r="Q932" s="58"/>
      <c r="R932" s="58"/>
      <c r="S932" s="58"/>
      <c r="T932" s="58"/>
      <c r="U932" s="58"/>
      <c r="V932" s="58"/>
      <c r="W932" s="58"/>
      <c r="X932" s="58"/>
      <c r="Y932" s="58"/>
      <c r="Z932" s="58"/>
    </row>
    <row r="933" spans="1:26" ht="16.5" customHeight="1">
      <c r="A933" s="59"/>
      <c r="B933" s="60"/>
      <c r="C933" s="60"/>
      <c r="D933" s="60"/>
      <c r="E933" s="60"/>
      <c r="F933" s="58"/>
      <c r="G933" s="58"/>
      <c r="H933" s="58"/>
      <c r="I933" s="58"/>
      <c r="J933" s="58"/>
      <c r="K933" s="58"/>
      <c r="L933" s="58"/>
      <c r="M933" s="58"/>
      <c r="N933" s="58"/>
      <c r="O933" s="58"/>
      <c r="P933" s="58"/>
      <c r="Q933" s="58"/>
      <c r="R933" s="58"/>
      <c r="S933" s="58"/>
      <c r="T933" s="58"/>
      <c r="U933" s="58"/>
      <c r="V933" s="58"/>
      <c r="W933" s="58"/>
      <c r="X933" s="58"/>
      <c r="Y933" s="58"/>
      <c r="Z933" s="58"/>
    </row>
    <row r="934" spans="1:26" ht="16.5" customHeight="1">
      <c r="A934" s="59"/>
      <c r="B934" s="60"/>
      <c r="C934" s="60"/>
      <c r="D934" s="60"/>
      <c r="E934" s="60"/>
      <c r="F934" s="58"/>
      <c r="G934" s="58"/>
      <c r="H934" s="58"/>
      <c r="I934" s="58"/>
      <c r="J934" s="58"/>
      <c r="K934" s="58"/>
      <c r="L934" s="58"/>
      <c r="M934" s="58"/>
      <c r="N934" s="58"/>
      <c r="O934" s="58"/>
      <c r="P934" s="58"/>
      <c r="Q934" s="58"/>
      <c r="R934" s="58"/>
      <c r="S934" s="58"/>
      <c r="T934" s="58"/>
      <c r="U934" s="58"/>
      <c r="V934" s="58"/>
      <c r="W934" s="58"/>
      <c r="X934" s="58"/>
      <c r="Y934" s="58"/>
      <c r="Z934" s="58"/>
    </row>
    <row r="935" spans="1:26" ht="16.5" customHeight="1">
      <c r="A935" s="59"/>
      <c r="B935" s="60"/>
      <c r="C935" s="60"/>
      <c r="D935" s="60"/>
      <c r="E935" s="60"/>
      <c r="F935" s="58"/>
      <c r="G935" s="58"/>
      <c r="H935" s="58"/>
      <c r="I935" s="58"/>
      <c r="J935" s="58"/>
      <c r="K935" s="58"/>
      <c r="L935" s="58"/>
      <c r="M935" s="58"/>
      <c r="N935" s="58"/>
      <c r="O935" s="58"/>
      <c r="P935" s="58"/>
      <c r="Q935" s="58"/>
      <c r="R935" s="58"/>
      <c r="S935" s="58"/>
      <c r="T935" s="58"/>
      <c r="U935" s="58"/>
      <c r="V935" s="58"/>
      <c r="W935" s="58"/>
      <c r="X935" s="58"/>
      <c r="Y935" s="58"/>
      <c r="Z935" s="58"/>
    </row>
    <row r="936" spans="1:26" ht="16.5" customHeight="1">
      <c r="A936" s="59"/>
      <c r="B936" s="60"/>
      <c r="C936" s="60"/>
      <c r="D936" s="60"/>
      <c r="E936" s="60"/>
      <c r="F936" s="58"/>
      <c r="G936" s="58"/>
      <c r="H936" s="58"/>
      <c r="I936" s="58"/>
      <c r="J936" s="58"/>
      <c r="K936" s="58"/>
      <c r="L936" s="58"/>
      <c r="M936" s="58"/>
      <c r="N936" s="58"/>
      <c r="O936" s="58"/>
      <c r="P936" s="58"/>
      <c r="Q936" s="58"/>
      <c r="R936" s="58"/>
      <c r="S936" s="58"/>
      <c r="T936" s="58"/>
      <c r="U936" s="58"/>
      <c r="V936" s="58"/>
      <c r="W936" s="58"/>
      <c r="X936" s="58"/>
      <c r="Y936" s="58"/>
      <c r="Z936" s="58"/>
    </row>
    <row r="937" spans="1:26" ht="16.5" customHeight="1">
      <c r="A937" s="59"/>
      <c r="B937" s="60"/>
      <c r="C937" s="60"/>
      <c r="D937" s="60"/>
      <c r="E937" s="60"/>
      <c r="F937" s="58"/>
      <c r="G937" s="58"/>
      <c r="H937" s="58"/>
      <c r="I937" s="58"/>
      <c r="J937" s="58"/>
      <c r="K937" s="58"/>
      <c r="L937" s="58"/>
      <c r="M937" s="58"/>
      <c r="N937" s="58"/>
      <c r="O937" s="58"/>
      <c r="P937" s="58"/>
      <c r="Q937" s="58"/>
      <c r="R937" s="58"/>
      <c r="S937" s="58"/>
      <c r="T937" s="58"/>
      <c r="U937" s="58"/>
      <c r="V937" s="58"/>
      <c r="W937" s="58"/>
      <c r="X937" s="58"/>
      <c r="Y937" s="58"/>
      <c r="Z937" s="58"/>
    </row>
    <row r="938" spans="1:26" ht="16.5" customHeight="1">
      <c r="A938" s="59"/>
      <c r="B938" s="60"/>
      <c r="C938" s="60"/>
      <c r="D938" s="60"/>
      <c r="E938" s="60"/>
      <c r="F938" s="58"/>
      <c r="G938" s="58"/>
      <c r="H938" s="58"/>
      <c r="I938" s="58"/>
      <c r="J938" s="58"/>
      <c r="K938" s="58"/>
      <c r="L938" s="58"/>
      <c r="M938" s="58"/>
      <c r="N938" s="58"/>
      <c r="O938" s="58"/>
      <c r="P938" s="58"/>
      <c r="Q938" s="58"/>
      <c r="R938" s="58"/>
      <c r="S938" s="58"/>
      <c r="T938" s="58"/>
      <c r="U938" s="58"/>
      <c r="V938" s="58"/>
      <c r="W938" s="58"/>
      <c r="X938" s="58"/>
      <c r="Y938" s="58"/>
      <c r="Z938" s="58"/>
    </row>
    <row r="939" spans="1:26" ht="16.5" customHeight="1">
      <c r="A939" s="59"/>
      <c r="B939" s="60"/>
      <c r="C939" s="60"/>
      <c r="D939" s="60"/>
      <c r="E939" s="60"/>
      <c r="F939" s="58"/>
      <c r="G939" s="58"/>
      <c r="H939" s="58"/>
      <c r="I939" s="58"/>
      <c r="J939" s="58"/>
      <c r="K939" s="58"/>
      <c r="L939" s="58"/>
      <c r="M939" s="58"/>
      <c r="N939" s="58"/>
      <c r="O939" s="58"/>
      <c r="P939" s="58"/>
      <c r="Q939" s="58"/>
      <c r="R939" s="58"/>
      <c r="S939" s="58"/>
      <c r="T939" s="58"/>
      <c r="U939" s="58"/>
      <c r="V939" s="58"/>
      <c r="W939" s="58"/>
      <c r="X939" s="58"/>
      <c r="Y939" s="58"/>
      <c r="Z939" s="58"/>
    </row>
    <row r="940" spans="1:26" ht="16.5" customHeight="1">
      <c r="A940" s="59"/>
      <c r="B940" s="60"/>
      <c r="C940" s="60"/>
      <c r="D940" s="60"/>
      <c r="E940" s="60"/>
      <c r="F940" s="58"/>
      <c r="G940" s="58"/>
      <c r="H940" s="58"/>
      <c r="I940" s="58"/>
      <c r="J940" s="58"/>
      <c r="K940" s="58"/>
      <c r="L940" s="58"/>
      <c r="M940" s="58"/>
      <c r="N940" s="58"/>
      <c r="O940" s="58"/>
      <c r="P940" s="58"/>
      <c r="Q940" s="58"/>
      <c r="R940" s="58"/>
      <c r="S940" s="58"/>
      <c r="T940" s="58"/>
      <c r="U940" s="58"/>
      <c r="V940" s="58"/>
      <c r="W940" s="58"/>
      <c r="X940" s="58"/>
      <c r="Y940" s="58"/>
      <c r="Z940" s="58"/>
    </row>
    <row r="941" spans="1:26" ht="16.5" customHeight="1">
      <c r="A941" s="59"/>
      <c r="B941" s="60"/>
      <c r="C941" s="60"/>
      <c r="D941" s="60"/>
      <c r="E941" s="60"/>
      <c r="F941" s="58"/>
      <c r="G941" s="58"/>
      <c r="H941" s="58"/>
      <c r="I941" s="58"/>
      <c r="J941" s="58"/>
      <c r="K941" s="58"/>
      <c r="L941" s="58"/>
      <c r="M941" s="58"/>
      <c r="N941" s="58"/>
      <c r="O941" s="58"/>
      <c r="P941" s="58"/>
      <c r="Q941" s="58"/>
      <c r="R941" s="58"/>
      <c r="S941" s="58"/>
      <c r="T941" s="58"/>
      <c r="U941" s="58"/>
      <c r="V941" s="58"/>
      <c r="W941" s="58"/>
      <c r="X941" s="58"/>
      <c r="Y941" s="58"/>
      <c r="Z941" s="58"/>
    </row>
    <row r="942" spans="1:26" ht="16.5" customHeight="1">
      <c r="A942" s="59"/>
      <c r="B942" s="60"/>
      <c r="C942" s="60"/>
      <c r="D942" s="60"/>
      <c r="E942" s="60"/>
      <c r="F942" s="58"/>
      <c r="G942" s="58"/>
      <c r="H942" s="58"/>
      <c r="I942" s="58"/>
      <c r="J942" s="58"/>
      <c r="K942" s="58"/>
      <c r="L942" s="58"/>
      <c r="M942" s="58"/>
      <c r="N942" s="58"/>
      <c r="O942" s="58"/>
      <c r="P942" s="58"/>
      <c r="Q942" s="58"/>
      <c r="R942" s="58"/>
      <c r="S942" s="58"/>
      <c r="T942" s="58"/>
      <c r="U942" s="58"/>
      <c r="V942" s="58"/>
      <c r="W942" s="58"/>
      <c r="X942" s="58"/>
      <c r="Y942" s="58"/>
      <c r="Z942" s="58"/>
    </row>
    <row r="943" spans="1:26" ht="16.5" customHeight="1">
      <c r="A943" s="59"/>
      <c r="B943" s="60"/>
      <c r="C943" s="60"/>
      <c r="D943" s="60"/>
      <c r="E943" s="60"/>
      <c r="F943" s="58"/>
      <c r="G943" s="58"/>
      <c r="H943" s="58"/>
      <c r="I943" s="58"/>
      <c r="J943" s="58"/>
      <c r="K943" s="58"/>
      <c r="L943" s="58"/>
      <c r="M943" s="58"/>
      <c r="N943" s="58"/>
      <c r="O943" s="58"/>
      <c r="P943" s="58"/>
      <c r="Q943" s="58"/>
      <c r="R943" s="58"/>
      <c r="S943" s="58"/>
      <c r="T943" s="58"/>
      <c r="U943" s="58"/>
      <c r="V943" s="58"/>
      <c r="W943" s="58"/>
      <c r="X943" s="58"/>
      <c r="Y943" s="58"/>
      <c r="Z943" s="58"/>
    </row>
    <row r="944" spans="1:26" ht="16.5" customHeight="1">
      <c r="A944" s="59"/>
      <c r="B944" s="60"/>
      <c r="C944" s="60"/>
      <c r="D944" s="60"/>
      <c r="E944" s="60"/>
      <c r="F944" s="58"/>
      <c r="G944" s="58"/>
      <c r="H944" s="58"/>
      <c r="I944" s="58"/>
      <c r="J944" s="58"/>
      <c r="K944" s="58"/>
      <c r="L944" s="58"/>
      <c r="M944" s="58"/>
      <c r="N944" s="58"/>
      <c r="O944" s="58"/>
      <c r="P944" s="58"/>
      <c r="Q944" s="58"/>
      <c r="R944" s="58"/>
      <c r="S944" s="58"/>
      <c r="T944" s="58"/>
      <c r="U944" s="58"/>
      <c r="V944" s="58"/>
      <c r="W944" s="58"/>
      <c r="X944" s="58"/>
      <c r="Y944" s="58"/>
      <c r="Z944" s="58"/>
    </row>
    <row r="945" spans="1:26" ht="16.5" customHeight="1">
      <c r="A945" s="59"/>
      <c r="B945" s="60"/>
      <c r="C945" s="60"/>
      <c r="D945" s="60"/>
      <c r="E945" s="60"/>
      <c r="F945" s="58"/>
      <c r="G945" s="58"/>
      <c r="H945" s="58"/>
      <c r="I945" s="58"/>
      <c r="J945" s="58"/>
      <c r="K945" s="58"/>
      <c r="L945" s="58"/>
      <c r="M945" s="58"/>
      <c r="N945" s="58"/>
      <c r="O945" s="58"/>
      <c r="P945" s="58"/>
      <c r="Q945" s="58"/>
      <c r="R945" s="58"/>
      <c r="S945" s="58"/>
      <c r="T945" s="58"/>
      <c r="U945" s="58"/>
      <c r="V945" s="58"/>
      <c r="W945" s="58"/>
      <c r="X945" s="58"/>
      <c r="Y945" s="58"/>
      <c r="Z945" s="58"/>
    </row>
    <row r="946" spans="1:26" ht="16.5" customHeight="1">
      <c r="A946" s="59"/>
      <c r="B946" s="60"/>
      <c r="C946" s="60"/>
      <c r="D946" s="60"/>
      <c r="E946" s="60"/>
      <c r="F946" s="58"/>
      <c r="G946" s="58"/>
      <c r="H946" s="58"/>
      <c r="I946" s="58"/>
      <c r="J946" s="58"/>
      <c r="K946" s="58"/>
      <c r="L946" s="58"/>
      <c r="M946" s="58"/>
      <c r="N946" s="58"/>
      <c r="O946" s="58"/>
      <c r="P946" s="58"/>
      <c r="Q946" s="58"/>
      <c r="R946" s="58"/>
      <c r="S946" s="58"/>
      <c r="T946" s="58"/>
      <c r="U946" s="58"/>
      <c r="V946" s="58"/>
      <c r="W946" s="58"/>
      <c r="X946" s="58"/>
      <c r="Y946" s="58"/>
      <c r="Z946" s="58"/>
    </row>
    <row r="947" spans="1:26" ht="16.5" customHeight="1">
      <c r="A947" s="59"/>
      <c r="B947" s="60"/>
      <c r="C947" s="60"/>
      <c r="D947" s="60"/>
      <c r="E947" s="60"/>
      <c r="F947" s="58"/>
      <c r="G947" s="58"/>
      <c r="H947" s="58"/>
      <c r="I947" s="58"/>
      <c r="J947" s="58"/>
      <c r="K947" s="58"/>
      <c r="L947" s="58"/>
      <c r="M947" s="58"/>
      <c r="N947" s="58"/>
      <c r="O947" s="58"/>
      <c r="P947" s="58"/>
      <c r="Q947" s="58"/>
      <c r="R947" s="58"/>
      <c r="S947" s="58"/>
      <c r="T947" s="58"/>
      <c r="U947" s="58"/>
      <c r="V947" s="58"/>
      <c r="W947" s="58"/>
      <c r="X947" s="58"/>
      <c r="Y947" s="58"/>
      <c r="Z947" s="58"/>
    </row>
    <row r="948" spans="1:26" ht="16.5" customHeight="1">
      <c r="A948" s="59"/>
      <c r="B948" s="60"/>
      <c r="C948" s="60"/>
      <c r="D948" s="60"/>
      <c r="E948" s="60"/>
      <c r="F948" s="58"/>
      <c r="G948" s="58"/>
      <c r="H948" s="58"/>
      <c r="I948" s="58"/>
      <c r="J948" s="58"/>
      <c r="K948" s="58"/>
      <c r="L948" s="58"/>
      <c r="M948" s="58"/>
      <c r="N948" s="58"/>
      <c r="O948" s="58"/>
      <c r="P948" s="58"/>
      <c r="Q948" s="58"/>
      <c r="R948" s="58"/>
      <c r="S948" s="58"/>
      <c r="T948" s="58"/>
      <c r="U948" s="58"/>
      <c r="V948" s="58"/>
      <c r="W948" s="58"/>
      <c r="X948" s="58"/>
      <c r="Y948" s="58"/>
      <c r="Z948" s="58"/>
    </row>
    <row r="949" spans="1:26" ht="16.5" customHeight="1">
      <c r="A949" s="59"/>
      <c r="B949" s="60"/>
      <c r="C949" s="60"/>
      <c r="D949" s="60"/>
      <c r="E949" s="60"/>
      <c r="F949" s="58"/>
      <c r="G949" s="58"/>
      <c r="H949" s="58"/>
      <c r="I949" s="58"/>
      <c r="J949" s="58"/>
      <c r="K949" s="58"/>
      <c r="L949" s="58"/>
      <c r="M949" s="58"/>
      <c r="N949" s="58"/>
      <c r="O949" s="58"/>
      <c r="P949" s="58"/>
      <c r="Q949" s="58"/>
      <c r="R949" s="58"/>
      <c r="S949" s="58"/>
      <c r="T949" s="58"/>
      <c r="U949" s="58"/>
      <c r="V949" s="58"/>
      <c r="W949" s="58"/>
      <c r="X949" s="58"/>
      <c r="Y949" s="58"/>
      <c r="Z949" s="58"/>
    </row>
    <row r="950" spans="1:26" ht="16.5" customHeight="1">
      <c r="A950" s="59"/>
      <c r="B950" s="60"/>
      <c r="C950" s="60"/>
      <c r="D950" s="60"/>
      <c r="E950" s="60"/>
      <c r="F950" s="58"/>
      <c r="G950" s="58"/>
      <c r="H950" s="58"/>
      <c r="I950" s="58"/>
      <c r="J950" s="58"/>
      <c r="K950" s="58"/>
      <c r="L950" s="58"/>
      <c r="M950" s="58"/>
      <c r="N950" s="58"/>
      <c r="O950" s="58"/>
      <c r="P950" s="58"/>
      <c r="Q950" s="58"/>
      <c r="R950" s="58"/>
      <c r="S950" s="58"/>
      <c r="T950" s="58"/>
      <c r="U950" s="58"/>
      <c r="V950" s="58"/>
      <c r="W950" s="58"/>
      <c r="X950" s="58"/>
      <c r="Y950" s="58"/>
      <c r="Z950" s="58"/>
    </row>
    <row r="951" spans="1:26" ht="16.5" customHeight="1">
      <c r="A951" s="59"/>
      <c r="B951" s="60"/>
      <c r="C951" s="60"/>
      <c r="D951" s="60"/>
      <c r="E951" s="60"/>
      <c r="F951" s="58"/>
      <c r="G951" s="58"/>
      <c r="H951" s="58"/>
      <c r="I951" s="58"/>
      <c r="J951" s="58"/>
      <c r="K951" s="58"/>
      <c r="L951" s="58"/>
      <c r="M951" s="58"/>
      <c r="N951" s="58"/>
      <c r="O951" s="58"/>
      <c r="P951" s="58"/>
      <c r="Q951" s="58"/>
      <c r="R951" s="58"/>
      <c r="S951" s="58"/>
      <c r="T951" s="58"/>
      <c r="U951" s="58"/>
      <c r="V951" s="58"/>
      <c r="W951" s="58"/>
      <c r="X951" s="58"/>
      <c r="Y951" s="58"/>
      <c r="Z951" s="58"/>
    </row>
    <row r="952" spans="1:26" ht="16.5" customHeight="1">
      <c r="A952" s="59"/>
      <c r="B952" s="60"/>
      <c r="C952" s="60"/>
      <c r="D952" s="60"/>
      <c r="E952" s="60"/>
      <c r="F952" s="58"/>
      <c r="G952" s="58"/>
      <c r="H952" s="58"/>
      <c r="I952" s="58"/>
      <c r="J952" s="58"/>
      <c r="K952" s="58"/>
      <c r="L952" s="58"/>
      <c r="M952" s="58"/>
      <c r="N952" s="58"/>
      <c r="O952" s="58"/>
      <c r="P952" s="58"/>
      <c r="Q952" s="58"/>
      <c r="R952" s="58"/>
      <c r="S952" s="58"/>
      <c r="T952" s="58"/>
      <c r="U952" s="58"/>
      <c r="V952" s="58"/>
      <c r="W952" s="58"/>
      <c r="X952" s="58"/>
      <c r="Y952" s="58"/>
      <c r="Z952" s="58"/>
    </row>
    <row r="953" spans="1:26" ht="16.5" customHeight="1">
      <c r="A953" s="59"/>
      <c r="B953" s="60"/>
      <c r="C953" s="60"/>
      <c r="D953" s="60"/>
      <c r="E953" s="60"/>
      <c r="F953" s="58"/>
      <c r="G953" s="58"/>
      <c r="H953" s="58"/>
      <c r="I953" s="58"/>
      <c r="J953" s="58"/>
      <c r="K953" s="58"/>
      <c r="L953" s="58"/>
      <c r="M953" s="58"/>
      <c r="N953" s="58"/>
      <c r="O953" s="58"/>
      <c r="P953" s="58"/>
      <c r="Q953" s="58"/>
      <c r="R953" s="58"/>
      <c r="S953" s="58"/>
      <c r="T953" s="58"/>
      <c r="U953" s="58"/>
      <c r="V953" s="58"/>
      <c r="W953" s="58"/>
      <c r="X953" s="58"/>
      <c r="Y953" s="58"/>
      <c r="Z953" s="58"/>
    </row>
    <row r="954" spans="1:26" ht="16.5" customHeight="1">
      <c r="A954" s="59"/>
      <c r="B954" s="60"/>
      <c r="C954" s="60"/>
      <c r="D954" s="60"/>
      <c r="E954" s="60"/>
      <c r="F954" s="58"/>
      <c r="G954" s="58"/>
      <c r="H954" s="58"/>
      <c r="I954" s="58"/>
      <c r="J954" s="58"/>
      <c r="K954" s="58"/>
      <c r="L954" s="58"/>
      <c r="M954" s="58"/>
      <c r="N954" s="58"/>
      <c r="O954" s="58"/>
      <c r="P954" s="58"/>
      <c r="Q954" s="58"/>
      <c r="R954" s="58"/>
      <c r="S954" s="58"/>
      <c r="T954" s="58"/>
      <c r="U954" s="58"/>
      <c r="V954" s="58"/>
      <c r="W954" s="58"/>
      <c r="X954" s="58"/>
      <c r="Y954" s="58"/>
      <c r="Z954" s="58"/>
    </row>
    <row r="955" spans="1:26" ht="16.5" customHeight="1">
      <c r="A955" s="59"/>
      <c r="B955" s="60"/>
      <c r="C955" s="60"/>
      <c r="D955" s="60"/>
      <c r="E955" s="60"/>
      <c r="F955" s="58"/>
      <c r="G955" s="58"/>
      <c r="H955" s="58"/>
      <c r="I955" s="58"/>
      <c r="J955" s="58"/>
      <c r="K955" s="58"/>
      <c r="L955" s="58"/>
      <c r="M955" s="58"/>
      <c r="N955" s="58"/>
      <c r="O955" s="58"/>
      <c r="P955" s="58"/>
      <c r="Q955" s="58"/>
      <c r="R955" s="58"/>
      <c r="S955" s="58"/>
      <c r="T955" s="58"/>
      <c r="U955" s="58"/>
      <c r="V955" s="58"/>
      <c r="W955" s="58"/>
      <c r="X955" s="58"/>
      <c r="Y955" s="58"/>
      <c r="Z955" s="58"/>
    </row>
    <row r="956" spans="1:26" ht="16.5" customHeight="1">
      <c r="A956" s="59"/>
      <c r="B956" s="60"/>
      <c r="C956" s="60"/>
      <c r="D956" s="60"/>
      <c r="E956" s="60"/>
      <c r="F956" s="58"/>
      <c r="G956" s="58"/>
      <c r="H956" s="58"/>
      <c r="I956" s="58"/>
      <c r="J956" s="58"/>
      <c r="K956" s="58"/>
      <c r="L956" s="58"/>
      <c r="M956" s="58"/>
      <c r="N956" s="58"/>
      <c r="O956" s="58"/>
      <c r="P956" s="58"/>
      <c r="Q956" s="58"/>
      <c r="R956" s="58"/>
      <c r="S956" s="58"/>
      <c r="T956" s="58"/>
      <c r="U956" s="58"/>
      <c r="V956" s="58"/>
      <c r="W956" s="58"/>
      <c r="X956" s="58"/>
      <c r="Y956" s="58"/>
      <c r="Z956" s="58"/>
    </row>
    <row r="957" spans="1:26" ht="16.5" customHeight="1">
      <c r="A957" s="59"/>
      <c r="B957" s="60"/>
      <c r="C957" s="60"/>
      <c r="D957" s="60"/>
      <c r="E957" s="60"/>
      <c r="F957" s="58"/>
      <c r="G957" s="58"/>
      <c r="H957" s="58"/>
      <c r="I957" s="58"/>
      <c r="J957" s="58"/>
      <c r="K957" s="58"/>
      <c r="L957" s="58"/>
      <c r="M957" s="58"/>
      <c r="N957" s="58"/>
      <c r="O957" s="58"/>
      <c r="P957" s="58"/>
      <c r="Q957" s="58"/>
      <c r="R957" s="58"/>
      <c r="S957" s="58"/>
      <c r="T957" s="58"/>
      <c r="U957" s="58"/>
      <c r="V957" s="58"/>
      <c r="W957" s="58"/>
      <c r="X957" s="58"/>
      <c r="Y957" s="58"/>
      <c r="Z957" s="58"/>
    </row>
    <row r="958" spans="1:26" ht="16.5" customHeight="1">
      <c r="A958" s="59"/>
      <c r="B958" s="60"/>
      <c r="C958" s="60"/>
      <c r="D958" s="60"/>
      <c r="E958" s="60"/>
      <c r="F958" s="58"/>
      <c r="G958" s="58"/>
      <c r="H958" s="58"/>
      <c r="I958" s="58"/>
      <c r="J958" s="58"/>
      <c r="K958" s="58"/>
      <c r="L958" s="58"/>
      <c r="M958" s="58"/>
      <c r="N958" s="58"/>
      <c r="O958" s="58"/>
      <c r="P958" s="58"/>
      <c r="Q958" s="58"/>
      <c r="R958" s="58"/>
      <c r="S958" s="58"/>
      <c r="T958" s="58"/>
      <c r="U958" s="58"/>
      <c r="V958" s="58"/>
      <c r="W958" s="58"/>
      <c r="X958" s="58"/>
      <c r="Y958" s="58"/>
      <c r="Z958" s="58"/>
    </row>
    <row r="959" spans="1:26" ht="16.5" customHeight="1">
      <c r="A959" s="59"/>
      <c r="B959" s="60"/>
      <c r="C959" s="60"/>
      <c r="D959" s="60"/>
      <c r="E959" s="60"/>
      <c r="F959" s="58"/>
      <c r="G959" s="58"/>
      <c r="H959" s="58"/>
      <c r="I959" s="58"/>
      <c r="J959" s="58"/>
      <c r="K959" s="58"/>
      <c r="L959" s="58"/>
      <c r="M959" s="58"/>
      <c r="N959" s="58"/>
      <c r="O959" s="58"/>
      <c r="P959" s="58"/>
      <c r="Q959" s="58"/>
      <c r="R959" s="58"/>
      <c r="S959" s="58"/>
      <c r="T959" s="58"/>
      <c r="U959" s="58"/>
      <c r="V959" s="58"/>
      <c r="W959" s="58"/>
      <c r="X959" s="58"/>
      <c r="Y959" s="58"/>
      <c r="Z959" s="58"/>
    </row>
    <row r="960" spans="1:26" ht="16.5" customHeight="1">
      <c r="A960" s="59"/>
      <c r="B960" s="60"/>
      <c r="C960" s="60"/>
      <c r="D960" s="60"/>
      <c r="E960" s="60"/>
      <c r="F960" s="58"/>
      <c r="G960" s="58"/>
      <c r="H960" s="58"/>
      <c r="I960" s="58"/>
      <c r="J960" s="58"/>
      <c r="K960" s="58"/>
      <c r="L960" s="58"/>
      <c r="M960" s="58"/>
      <c r="N960" s="58"/>
      <c r="O960" s="58"/>
      <c r="P960" s="58"/>
      <c r="Q960" s="58"/>
      <c r="R960" s="58"/>
      <c r="S960" s="58"/>
      <c r="T960" s="58"/>
      <c r="U960" s="58"/>
      <c r="V960" s="58"/>
      <c r="W960" s="58"/>
      <c r="X960" s="58"/>
      <c r="Y960" s="58"/>
      <c r="Z960" s="58"/>
    </row>
    <row r="961" spans="1:26" ht="16.5" customHeight="1">
      <c r="A961" s="59"/>
      <c r="B961" s="60"/>
      <c r="C961" s="60"/>
      <c r="D961" s="60"/>
      <c r="E961" s="60"/>
      <c r="F961" s="58"/>
      <c r="G961" s="58"/>
      <c r="H961" s="58"/>
      <c r="I961" s="58"/>
      <c r="J961" s="58"/>
      <c r="K961" s="58"/>
      <c r="L961" s="58"/>
      <c r="M961" s="58"/>
      <c r="N961" s="58"/>
      <c r="O961" s="58"/>
      <c r="P961" s="58"/>
      <c r="Q961" s="58"/>
      <c r="R961" s="58"/>
      <c r="S961" s="58"/>
      <c r="T961" s="58"/>
      <c r="U961" s="58"/>
      <c r="V961" s="58"/>
      <c r="W961" s="58"/>
      <c r="X961" s="58"/>
      <c r="Y961" s="58"/>
      <c r="Z961" s="58"/>
    </row>
    <row r="962" spans="1:26" ht="16.5" customHeight="1">
      <c r="A962" s="59"/>
      <c r="B962" s="60"/>
      <c r="C962" s="60"/>
      <c r="D962" s="60"/>
      <c r="E962" s="60"/>
      <c r="F962" s="58"/>
      <c r="G962" s="58"/>
      <c r="H962" s="58"/>
      <c r="I962" s="58"/>
      <c r="J962" s="58"/>
      <c r="K962" s="58"/>
      <c r="L962" s="58"/>
      <c r="M962" s="58"/>
      <c r="N962" s="58"/>
      <c r="O962" s="58"/>
      <c r="P962" s="58"/>
      <c r="Q962" s="58"/>
      <c r="R962" s="58"/>
      <c r="S962" s="58"/>
      <c r="T962" s="58"/>
      <c r="U962" s="58"/>
      <c r="V962" s="58"/>
      <c r="W962" s="58"/>
      <c r="X962" s="58"/>
      <c r="Y962" s="58"/>
      <c r="Z962" s="58"/>
    </row>
    <row r="963" spans="1:26" ht="16.5" customHeight="1">
      <c r="A963" s="59"/>
      <c r="B963" s="60"/>
      <c r="C963" s="60"/>
      <c r="D963" s="60"/>
      <c r="E963" s="60"/>
      <c r="F963" s="58"/>
      <c r="G963" s="58"/>
      <c r="H963" s="58"/>
      <c r="I963" s="58"/>
      <c r="J963" s="58"/>
      <c r="K963" s="58"/>
      <c r="L963" s="58"/>
      <c r="M963" s="58"/>
      <c r="N963" s="58"/>
      <c r="O963" s="58"/>
      <c r="P963" s="58"/>
      <c r="Q963" s="58"/>
      <c r="R963" s="58"/>
      <c r="S963" s="58"/>
      <c r="T963" s="58"/>
      <c r="U963" s="58"/>
      <c r="V963" s="58"/>
      <c r="W963" s="58"/>
      <c r="X963" s="58"/>
      <c r="Y963" s="58"/>
      <c r="Z963" s="58"/>
    </row>
    <row r="964" spans="1:26" ht="16.5" customHeight="1">
      <c r="A964" s="59"/>
      <c r="B964" s="60"/>
      <c r="C964" s="60"/>
      <c r="D964" s="60"/>
      <c r="E964" s="60"/>
      <c r="F964" s="58"/>
      <c r="G964" s="58"/>
      <c r="H964" s="58"/>
      <c r="I964" s="58"/>
      <c r="J964" s="58"/>
      <c r="K964" s="58"/>
      <c r="L964" s="58"/>
      <c r="M964" s="58"/>
      <c r="N964" s="58"/>
      <c r="O964" s="58"/>
      <c r="P964" s="58"/>
      <c r="Q964" s="58"/>
      <c r="R964" s="58"/>
      <c r="S964" s="58"/>
      <c r="T964" s="58"/>
      <c r="U964" s="58"/>
      <c r="V964" s="58"/>
      <c r="W964" s="58"/>
      <c r="X964" s="58"/>
      <c r="Y964" s="58"/>
      <c r="Z964" s="58"/>
    </row>
    <row r="965" spans="1:26" ht="16.5" customHeight="1">
      <c r="A965" s="59"/>
      <c r="B965" s="60"/>
      <c r="C965" s="60"/>
      <c r="D965" s="60"/>
      <c r="E965" s="60"/>
      <c r="F965" s="58"/>
      <c r="G965" s="58"/>
      <c r="H965" s="58"/>
      <c r="I965" s="58"/>
      <c r="J965" s="58"/>
      <c r="K965" s="58"/>
      <c r="L965" s="58"/>
      <c r="M965" s="58"/>
      <c r="N965" s="58"/>
      <c r="O965" s="58"/>
      <c r="P965" s="58"/>
      <c r="Q965" s="58"/>
      <c r="R965" s="58"/>
      <c r="S965" s="58"/>
      <c r="T965" s="58"/>
      <c r="U965" s="58"/>
      <c r="V965" s="58"/>
      <c r="W965" s="58"/>
      <c r="X965" s="58"/>
      <c r="Y965" s="58"/>
      <c r="Z965" s="58"/>
    </row>
    <row r="966" spans="1:26" ht="16.5" customHeight="1">
      <c r="A966" s="59"/>
      <c r="B966" s="60"/>
      <c r="C966" s="60"/>
      <c r="D966" s="60"/>
      <c r="E966" s="60"/>
      <c r="F966" s="58"/>
      <c r="G966" s="58"/>
      <c r="H966" s="58"/>
      <c r="I966" s="58"/>
      <c r="J966" s="58"/>
      <c r="K966" s="58"/>
      <c r="L966" s="58"/>
      <c r="M966" s="58"/>
      <c r="N966" s="58"/>
      <c r="O966" s="58"/>
      <c r="P966" s="58"/>
      <c r="Q966" s="58"/>
      <c r="R966" s="58"/>
      <c r="S966" s="58"/>
      <c r="T966" s="58"/>
      <c r="U966" s="58"/>
      <c r="V966" s="58"/>
      <c r="W966" s="58"/>
      <c r="X966" s="58"/>
      <c r="Y966" s="58"/>
      <c r="Z966" s="58"/>
    </row>
    <row r="967" spans="1:26" ht="16.5" customHeight="1">
      <c r="A967" s="59"/>
      <c r="B967" s="60"/>
      <c r="C967" s="60"/>
      <c r="D967" s="60"/>
      <c r="E967" s="60"/>
      <c r="F967" s="58"/>
      <c r="G967" s="58"/>
      <c r="H967" s="58"/>
      <c r="I967" s="58"/>
      <c r="J967" s="58"/>
      <c r="K967" s="58"/>
      <c r="L967" s="58"/>
      <c r="M967" s="58"/>
      <c r="N967" s="58"/>
      <c r="O967" s="58"/>
      <c r="P967" s="58"/>
      <c r="Q967" s="58"/>
      <c r="R967" s="58"/>
      <c r="S967" s="58"/>
      <c r="T967" s="58"/>
      <c r="U967" s="58"/>
      <c r="V967" s="58"/>
      <c r="W967" s="58"/>
      <c r="X967" s="58"/>
      <c r="Y967" s="58"/>
      <c r="Z967" s="58"/>
    </row>
    <row r="968" spans="1:26" ht="16.5" customHeight="1">
      <c r="A968" s="59"/>
      <c r="B968" s="60"/>
      <c r="C968" s="60"/>
      <c r="D968" s="60"/>
      <c r="E968" s="60"/>
      <c r="F968" s="58"/>
      <c r="G968" s="58"/>
      <c r="H968" s="58"/>
      <c r="I968" s="58"/>
      <c r="J968" s="58"/>
      <c r="K968" s="58"/>
      <c r="L968" s="58"/>
      <c r="M968" s="58"/>
      <c r="N968" s="58"/>
      <c r="O968" s="58"/>
      <c r="P968" s="58"/>
      <c r="Q968" s="58"/>
      <c r="R968" s="58"/>
      <c r="S968" s="58"/>
      <c r="T968" s="58"/>
      <c r="U968" s="58"/>
      <c r="V968" s="58"/>
      <c r="W968" s="58"/>
      <c r="X968" s="58"/>
      <c r="Y968" s="58"/>
      <c r="Z968" s="58"/>
    </row>
    <row r="969" spans="1:26" ht="16.5" customHeight="1">
      <c r="A969" s="59"/>
      <c r="B969" s="60"/>
      <c r="C969" s="60"/>
      <c r="D969" s="60"/>
      <c r="E969" s="60"/>
      <c r="F969" s="58"/>
      <c r="G969" s="58"/>
      <c r="H969" s="58"/>
      <c r="I969" s="58"/>
      <c r="J969" s="58"/>
      <c r="K969" s="58"/>
      <c r="L969" s="58"/>
      <c r="M969" s="58"/>
      <c r="N969" s="58"/>
      <c r="O969" s="58"/>
      <c r="P969" s="58"/>
      <c r="Q969" s="58"/>
      <c r="R969" s="58"/>
      <c r="S969" s="58"/>
      <c r="T969" s="58"/>
      <c r="U969" s="58"/>
      <c r="V969" s="58"/>
      <c r="W969" s="58"/>
      <c r="X969" s="58"/>
      <c r="Y969" s="58"/>
      <c r="Z969" s="58"/>
    </row>
    <row r="970" spans="1:26" ht="16.5" customHeight="1">
      <c r="A970" s="59"/>
      <c r="B970" s="60"/>
      <c r="C970" s="60"/>
      <c r="D970" s="60"/>
      <c r="E970" s="60"/>
      <c r="F970" s="58"/>
      <c r="G970" s="58"/>
      <c r="H970" s="58"/>
      <c r="I970" s="58"/>
      <c r="J970" s="58"/>
      <c r="K970" s="58"/>
      <c r="L970" s="58"/>
      <c r="M970" s="58"/>
      <c r="N970" s="58"/>
      <c r="O970" s="58"/>
      <c r="P970" s="58"/>
      <c r="Q970" s="58"/>
      <c r="R970" s="58"/>
      <c r="S970" s="58"/>
      <c r="T970" s="58"/>
      <c r="U970" s="58"/>
      <c r="V970" s="58"/>
      <c r="W970" s="58"/>
      <c r="X970" s="58"/>
      <c r="Y970" s="58"/>
      <c r="Z970" s="58"/>
    </row>
    <row r="971" spans="1:26" ht="16.5" customHeight="1">
      <c r="A971" s="59"/>
      <c r="B971" s="60"/>
      <c r="C971" s="60"/>
      <c r="D971" s="60"/>
      <c r="E971" s="60"/>
      <c r="F971" s="58"/>
      <c r="G971" s="58"/>
      <c r="H971" s="58"/>
      <c r="I971" s="58"/>
      <c r="J971" s="58"/>
      <c r="K971" s="58"/>
      <c r="L971" s="58"/>
      <c r="M971" s="58"/>
      <c r="N971" s="58"/>
      <c r="O971" s="58"/>
      <c r="P971" s="58"/>
      <c r="Q971" s="58"/>
      <c r="R971" s="58"/>
      <c r="S971" s="58"/>
      <c r="T971" s="58"/>
      <c r="U971" s="58"/>
      <c r="V971" s="58"/>
      <c r="W971" s="58"/>
      <c r="X971" s="58"/>
      <c r="Y971" s="58"/>
      <c r="Z971" s="58"/>
    </row>
    <row r="972" spans="1:26" ht="16.5" customHeight="1">
      <c r="A972" s="59"/>
      <c r="B972" s="60"/>
      <c r="C972" s="60"/>
      <c r="D972" s="60"/>
      <c r="E972" s="60"/>
      <c r="F972" s="58"/>
      <c r="G972" s="58"/>
      <c r="H972" s="58"/>
      <c r="I972" s="58"/>
      <c r="J972" s="58"/>
      <c r="K972" s="58"/>
      <c r="L972" s="58"/>
      <c r="M972" s="58"/>
      <c r="N972" s="58"/>
      <c r="O972" s="58"/>
      <c r="P972" s="58"/>
      <c r="Q972" s="58"/>
      <c r="R972" s="58"/>
      <c r="S972" s="58"/>
      <c r="T972" s="58"/>
      <c r="U972" s="58"/>
      <c r="V972" s="58"/>
      <c r="W972" s="58"/>
      <c r="X972" s="58"/>
      <c r="Y972" s="58"/>
      <c r="Z972" s="58"/>
    </row>
    <row r="973" spans="1:26" ht="16.5" customHeight="1">
      <c r="A973" s="59"/>
      <c r="B973" s="60"/>
      <c r="C973" s="60"/>
      <c r="D973" s="60"/>
      <c r="E973" s="60"/>
      <c r="F973" s="58"/>
      <c r="G973" s="58"/>
      <c r="H973" s="58"/>
      <c r="I973" s="58"/>
      <c r="J973" s="58"/>
      <c r="K973" s="58"/>
      <c r="L973" s="58"/>
      <c r="M973" s="58"/>
      <c r="N973" s="58"/>
      <c r="O973" s="58"/>
      <c r="P973" s="58"/>
      <c r="Q973" s="58"/>
      <c r="R973" s="58"/>
      <c r="S973" s="58"/>
      <c r="T973" s="58"/>
      <c r="U973" s="58"/>
      <c r="V973" s="58"/>
      <c r="W973" s="58"/>
      <c r="X973" s="58"/>
      <c r="Y973" s="58"/>
      <c r="Z973" s="58"/>
    </row>
    <row r="974" spans="1:26" ht="16.5" customHeight="1">
      <c r="A974" s="59"/>
      <c r="B974" s="60"/>
      <c r="C974" s="60"/>
      <c r="D974" s="60"/>
      <c r="E974" s="60"/>
      <c r="F974" s="58"/>
      <c r="G974" s="58"/>
      <c r="H974" s="58"/>
      <c r="I974" s="58"/>
      <c r="J974" s="58"/>
      <c r="K974" s="58"/>
      <c r="L974" s="58"/>
      <c r="M974" s="58"/>
      <c r="N974" s="58"/>
      <c r="O974" s="58"/>
      <c r="P974" s="58"/>
      <c r="Q974" s="58"/>
      <c r="R974" s="58"/>
      <c r="S974" s="58"/>
      <c r="T974" s="58"/>
      <c r="U974" s="58"/>
      <c r="V974" s="58"/>
      <c r="W974" s="58"/>
      <c r="X974" s="58"/>
      <c r="Y974" s="58"/>
      <c r="Z974" s="58"/>
    </row>
    <row r="975" spans="1:26" ht="16.5" customHeight="1">
      <c r="A975" s="59"/>
      <c r="B975" s="60"/>
      <c r="C975" s="60"/>
      <c r="D975" s="60"/>
      <c r="E975" s="60"/>
      <c r="F975" s="58"/>
      <c r="G975" s="58"/>
      <c r="H975" s="58"/>
      <c r="I975" s="58"/>
      <c r="J975" s="58"/>
      <c r="K975" s="58"/>
      <c r="L975" s="58"/>
      <c r="M975" s="58"/>
      <c r="N975" s="58"/>
      <c r="O975" s="58"/>
      <c r="P975" s="58"/>
      <c r="Q975" s="58"/>
      <c r="R975" s="58"/>
      <c r="S975" s="58"/>
      <c r="T975" s="58"/>
      <c r="U975" s="58"/>
      <c r="V975" s="58"/>
      <c r="W975" s="58"/>
      <c r="X975" s="58"/>
      <c r="Y975" s="58"/>
      <c r="Z975" s="58"/>
    </row>
    <row r="976" spans="1:26" ht="16.5" customHeight="1">
      <c r="A976" s="59"/>
      <c r="B976" s="60"/>
      <c r="C976" s="60"/>
      <c r="D976" s="60"/>
      <c r="E976" s="60"/>
      <c r="F976" s="58"/>
      <c r="G976" s="58"/>
      <c r="H976" s="58"/>
      <c r="I976" s="58"/>
      <c r="J976" s="58"/>
      <c r="K976" s="58"/>
      <c r="L976" s="58"/>
      <c r="M976" s="58"/>
      <c r="N976" s="58"/>
      <c r="O976" s="58"/>
      <c r="P976" s="58"/>
      <c r="Q976" s="58"/>
      <c r="R976" s="58"/>
      <c r="S976" s="58"/>
      <c r="T976" s="58"/>
      <c r="U976" s="58"/>
      <c r="V976" s="58"/>
      <c r="W976" s="58"/>
      <c r="X976" s="58"/>
      <c r="Y976" s="58"/>
      <c r="Z976" s="58"/>
    </row>
    <row r="977" spans="1:26" ht="16.5" customHeight="1">
      <c r="A977" s="59"/>
      <c r="B977" s="60"/>
      <c r="C977" s="60"/>
      <c r="D977" s="60"/>
      <c r="E977" s="60"/>
      <c r="F977" s="58"/>
      <c r="G977" s="58"/>
      <c r="H977" s="58"/>
      <c r="I977" s="58"/>
      <c r="J977" s="58"/>
      <c r="K977" s="58"/>
      <c r="L977" s="58"/>
      <c r="M977" s="58"/>
      <c r="N977" s="58"/>
      <c r="O977" s="58"/>
      <c r="P977" s="58"/>
      <c r="Q977" s="58"/>
      <c r="R977" s="58"/>
      <c r="S977" s="58"/>
      <c r="T977" s="58"/>
      <c r="U977" s="58"/>
      <c r="V977" s="58"/>
      <c r="W977" s="58"/>
      <c r="X977" s="58"/>
      <c r="Y977" s="58"/>
      <c r="Z977" s="58"/>
    </row>
    <row r="978" spans="1:26" ht="16.5" customHeight="1">
      <c r="A978" s="59"/>
      <c r="B978" s="60"/>
      <c r="C978" s="60"/>
      <c r="D978" s="60"/>
      <c r="E978" s="60"/>
      <c r="F978" s="58"/>
      <c r="G978" s="58"/>
      <c r="H978" s="58"/>
      <c r="I978" s="58"/>
      <c r="J978" s="58"/>
      <c r="K978" s="58"/>
      <c r="L978" s="58"/>
      <c r="M978" s="58"/>
      <c r="N978" s="58"/>
      <c r="O978" s="58"/>
      <c r="P978" s="58"/>
      <c r="Q978" s="58"/>
      <c r="R978" s="58"/>
      <c r="S978" s="58"/>
      <c r="T978" s="58"/>
      <c r="U978" s="58"/>
      <c r="V978" s="58"/>
      <c r="W978" s="58"/>
      <c r="X978" s="58"/>
      <c r="Y978" s="58"/>
      <c r="Z978" s="58"/>
    </row>
    <row r="979" spans="1:26" ht="16.5" customHeight="1">
      <c r="A979" s="59"/>
      <c r="B979" s="60"/>
      <c r="C979" s="60"/>
      <c r="D979" s="60"/>
      <c r="E979" s="60"/>
      <c r="F979" s="58"/>
      <c r="G979" s="58"/>
      <c r="H979" s="58"/>
      <c r="I979" s="58"/>
      <c r="J979" s="58"/>
      <c r="K979" s="58"/>
      <c r="L979" s="58"/>
      <c r="M979" s="58"/>
      <c r="N979" s="58"/>
      <c r="O979" s="58"/>
      <c r="P979" s="58"/>
      <c r="Q979" s="58"/>
      <c r="R979" s="58"/>
      <c r="S979" s="58"/>
      <c r="T979" s="58"/>
      <c r="U979" s="58"/>
      <c r="V979" s="58"/>
      <c r="W979" s="58"/>
      <c r="X979" s="58"/>
      <c r="Y979" s="58"/>
      <c r="Z979" s="58"/>
    </row>
    <row r="980" spans="1:26" ht="16.5" customHeight="1">
      <c r="A980" s="59"/>
      <c r="B980" s="60"/>
      <c r="C980" s="60"/>
      <c r="D980" s="60"/>
      <c r="E980" s="60"/>
      <c r="F980" s="58"/>
      <c r="G980" s="58"/>
      <c r="H980" s="58"/>
      <c r="I980" s="58"/>
      <c r="J980" s="58"/>
      <c r="K980" s="58"/>
      <c r="L980" s="58"/>
      <c r="M980" s="58"/>
      <c r="N980" s="58"/>
      <c r="O980" s="58"/>
      <c r="P980" s="58"/>
      <c r="Q980" s="58"/>
      <c r="R980" s="58"/>
      <c r="S980" s="58"/>
      <c r="T980" s="58"/>
      <c r="U980" s="58"/>
      <c r="V980" s="58"/>
      <c r="W980" s="58"/>
      <c r="X980" s="58"/>
      <c r="Y980" s="58"/>
      <c r="Z980" s="58"/>
    </row>
    <row r="981" spans="1:26" ht="16.5" customHeight="1">
      <c r="A981" s="59"/>
      <c r="B981" s="60"/>
      <c r="C981" s="60"/>
      <c r="D981" s="60"/>
      <c r="E981" s="60"/>
      <c r="F981" s="58"/>
      <c r="G981" s="58"/>
      <c r="H981" s="58"/>
      <c r="I981" s="58"/>
      <c r="J981" s="58"/>
      <c r="K981" s="58"/>
      <c r="L981" s="58"/>
      <c r="M981" s="58"/>
      <c r="N981" s="58"/>
      <c r="O981" s="58"/>
      <c r="P981" s="58"/>
      <c r="Q981" s="58"/>
      <c r="R981" s="58"/>
      <c r="S981" s="58"/>
      <c r="T981" s="58"/>
      <c r="U981" s="58"/>
      <c r="V981" s="58"/>
      <c r="W981" s="58"/>
      <c r="X981" s="58"/>
      <c r="Y981" s="58"/>
      <c r="Z981" s="58"/>
    </row>
    <row r="982" spans="1:26" ht="16.5" customHeight="1">
      <c r="A982" s="59"/>
      <c r="B982" s="60"/>
      <c r="C982" s="60"/>
      <c r="D982" s="60"/>
      <c r="E982" s="60"/>
      <c r="F982" s="58"/>
      <c r="G982" s="58"/>
      <c r="H982" s="58"/>
      <c r="I982" s="58"/>
      <c r="J982" s="58"/>
      <c r="K982" s="58"/>
      <c r="L982" s="58"/>
      <c r="M982" s="58"/>
      <c r="N982" s="58"/>
      <c r="O982" s="58"/>
      <c r="P982" s="58"/>
      <c r="Q982" s="58"/>
      <c r="R982" s="58"/>
      <c r="S982" s="58"/>
      <c r="T982" s="58"/>
      <c r="U982" s="58"/>
      <c r="V982" s="58"/>
      <c r="W982" s="58"/>
      <c r="X982" s="58"/>
      <c r="Y982" s="58"/>
      <c r="Z982" s="58"/>
    </row>
    <row r="983" spans="1:26" ht="16.5" customHeight="1">
      <c r="A983" s="59"/>
      <c r="B983" s="60"/>
      <c r="C983" s="60"/>
      <c r="D983" s="60"/>
      <c r="E983" s="60"/>
      <c r="F983" s="58"/>
      <c r="G983" s="58"/>
      <c r="H983" s="58"/>
      <c r="I983" s="58"/>
      <c r="J983" s="58"/>
      <c r="K983" s="58"/>
      <c r="L983" s="58"/>
      <c r="M983" s="58"/>
      <c r="N983" s="58"/>
      <c r="O983" s="58"/>
      <c r="P983" s="58"/>
      <c r="Q983" s="58"/>
      <c r="R983" s="58"/>
      <c r="S983" s="58"/>
      <c r="T983" s="58"/>
      <c r="U983" s="58"/>
      <c r="V983" s="58"/>
      <c r="W983" s="58"/>
      <c r="X983" s="58"/>
      <c r="Y983" s="58"/>
      <c r="Z983" s="58"/>
    </row>
    <row r="984" spans="1:26" ht="16.5" customHeight="1">
      <c r="A984" s="59"/>
      <c r="B984" s="60"/>
      <c r="C984" s="60"/>
      <c r="D984" s="60"/>
      <c r="E984" s="60"/>
      <c r="F984" s="58"/>
      <c r="G984" s="58"/>
      <c r="H984" s="58"/>
      <c r="I984" s="58"/>
      <c r="J984" s="58"/>
      <c r="K984" s="58"/>
      <c r="L984" s="58"/>
      <c r="M984" s="58"/>
      <c r="N984" s="58"/>
      <c r="O984" s="58"/>
      <c r="P984" s="58"/>
      <c r="Q984" s="58"/>
      <c r="R984" s="58"/>
      <c r="S984" s="58"/>
      <c r="T984" s="58"/>
      <c r="U984" s="58"/>
      <c r="V984" s="58"/>
      <c r="W984" s="58"/>
      <c r="X984" s="58"/>
      <c r="Y984" s="58"/>
      <c r="Z984" s="58"/>
    </row>
    <row r="985" spans="1:26" ht="16.5" customHeight="1">
      <c r="A985" s="59"/>
      <c r="B985" s="60"/>
      <c r="C985" s="60"/>
      <c r="D985" s="60"/>
      <c r="E985" s="60"/>
      <c r="F985" s="58"/>
      <c r="G985" s="58"/>
      <c r="H985" s="58"/>
      <c r="I985" s="58"/>
      <c r="J985" s="58"/>
      <c r="K985" s="58"/>
      <c r="L985" s="58"/>
      <c r="M985" s="58"/>
      <c r="N985" s="58"/>
      <c r="O985" s="58"/>
      <c r="P985" s="58"/>
      <c r="Q985" s="58"/>
      <c r="R985" s="58"/>
      <c r="S985" s="58"/>
      <c r="T985" s="58"/>
      <c r="U985" s="58"/>
      <c r="V985" s="58"/>
      <c r="W985" s="58"/>
      <c r="X985" s="58"/>
      <c r="Y985" s="58"/>
      <c r="Z985" s="58"/>
    </row>
    <row r="986" spans="1:26" ht="16.5" customHeight="1">
      <c r="A986" s="59"/>
      <c r="B986" s="60"/>
      <c r="C986" s="60"/>
      <c r="D986" s="60"/>
      <c r="E986" s="60"/>
      <c r="F986" s="58"/>
      <c r="G986" s="58"/>
      <c r="H986" s="58"/>
      <c r="I986" s="58"/>
      <c r="J986" s="58"/>
      <c r="K986" s="58"/>
      <c r="L986" s="58"/>
      <c r="M986" s="58"/>
      <c r="N986" s="58"/>
      <c r="O986" s="58"/>
      <c r="P986" s="58"/>
      <c r="Q986" s="58"/>
      <c r="R986" s="58"/>
      <c r="S986" s="58"/>
      <c r="T986" s="58"/>
      <c r="U986" s="58"/>
      <c r="V986" s="58"/>
      <c r="W986" s="58"/>
      <c r="X986" s="58"/>
      <c r="Y986" s="58"/>
      <c r="Z986" s="58"/>
    </row>
    <row r="987" spans="1:26" ht="16.5" customHeight="1">
      <c r="A987" s="59"/>
      <c r="B987" s="60"/>
      <c r="C987" s="60"/>
      <c r="D987" s="60"/>
      <c r="E987" s="60"/>
      <c r="F987" s="58"/>
      <c r="G987" s="58"/>
      <c r="H987" s="58"/>
      <c r="I987" s="58"/>
      <c r="J987" s="58"/>
      <c r="K987" s="58"/>
      <c r="L987" s="58"/>
      <c r="M987" s="58"/>
      <c r="N987" s="58"/>
      <c r="O987" s="58"/>
      <c r="P987" s="58"/>
      <c r="Q987" s="58"/>
      <c r="R987" s="58"/>
      <c r="S987" s="58"/>
      <c r="T987" s="58"/>
      <c r="U987" s="58"/>
      <c r="V987" s="58"/>
      <c r="W987" s="58"/>
      <c r="X987" s="58"/>
      <c r="Y987" s="58"/>
      <c r="Z987" s="58"/>
    </row>
    <row r="988" spans="1:26" ht="16.5" customHeight="1">
      <c r="A988" s="59"/>
      <c r="B988" s="60"/>
      <c r="C988" s="60"/>
      <c r="D988" s="60"/>
      <c r="E988" s="60"/>
      <c r="F988" s="58"/>
      <c r="G988" s="58"/>
      <c r="H988" s="58"/>
      <c r="I988" s="58"/>
      <c r="J988" s="58"/>
      <c r="K988" s="58"/>
      <c r="L988" s="58"/>
      <c r="M988" s="58"/>
      <c r="N988" s="58"/>
      <c r="O988" s="58"/>
      <c r="P988" s="58"/>
      <c r="Q988" s="58"/>
      <c r="R988" s="58"/>
      <c r="S988" s="58"/>
      <c r="T988" s="58"/>
      <c r="U988" s="58"/>
      <c r="V988" s="58"/>
      <c r="W988" s="58"/>
      <c r="X988" s="58"/>
      <c r="Y988" s="58"/>
      <c r="Z988" s="58"/>
    </row>
    <row r="989" spans="1:26" ht="16.5" customHeight="1">
      <c r="A989" s="59"/>
      <c r="B989" s="60"/>
      <c r="C989" s="60"/>
      <c r="D989" s="60"/>
      <c r="E989" s="60"/>
      <c r="F989" s="58"/>
      <c r="G989" s="58"/>
      <c r="H989" s="58"/>
      <c r="I989" s="58"/>
      <c r="J989" s="58"/>
      <c r="K989" s="58"/>
      <c r="L989" s="58"/>
      <c r="M989" s="58"/>
      <c r="N989" s="58"/>
      <c r="O989" s="58"/>
      <c r="P989" s="58"/>
      <c r="Q989" s="58"/>
      <c r="R989" s="58"/>
      <c r="S989" s="58"/>
      <c r="T989" s="58"/>
      <c r="U989" s="58"/>
      <c r="V989" s="58"/>
      <c r="W989" s="58"/>
      <c r="X989" s="58"/>
      <c r="Y989" s="58"/>
      <c r="Z989" s="58"/>
    </row>
    <row r="990" spans="1:26" ht="16.5" customHeight="1">
      <c r="A990" s="59"/>
      <c r="B990" s="60"/>
      <c r="C990" s="60"/>
      <c r="D990" s="60"/>
      <c r="E990" s="60"/>
      <c r="F990" s="58"/>
      <c r="G990" s="58"/>
      <c r="H990" s="58"/>
      <c r="I990" s="58"/>
      <c r="J990" s="58"/>
      <c r="K990" s="58"/>
      <c r="L990" s="58"/>
      <c r="M990" s="58"/>
      <c r="N990" s="58"/>
      <c r="O990" s="58"/>
      <c r="P990" s="58"/>
      <c r="Q990" s="58"/>
      <c r="R990" s="58"/>
      <c r="S990" s="58"/>
      <c r="T990" s="58"/>
      <c r="U990" s="58"/>
      <c r="V990" s="58"/>
      <c r="W990" s="58"/>
      <c r="X990" s="58"/>
      <c r="Y990" s="58"/>
      <c r="Z990" s="58"/>
    </row>
    <row r="991" spans="1:26" ht="16.5" customHeight="1">
      <c r="A991" s="59"/>
      <c r="B991" s="60"/>
      <c r="C991" s="60"/>
      <c r="D991" s="60"/>
      <c r="E991" s="60"/>
      <c r="F991" s="58"/>
      <c r="G991" s="58"/>
      <c r="H991" s="58"/>
      <c r="I991" s="58"/>
      <c r="J991" s="58"/>
      <c r="K991" s="58"/>
      <c r="L991" s="58"/>
      <c r="M991" s="58"/>
      <c r="N991" s="58"/>
      <c r="O991" s="58"/>
      <c r="P991" s="58"/>
      <c r="Q991" s="58"/>
      <c r="R991" s="58"/>
      <c r="S991" s="58"/>
      <c r="T991" s="58"/>
      <c r="U991" s="58"/>
      <c r="V991" s="58"/>
      <c r="W991" s="58"/>
      <c r="X991" s="58"/>
      <c r="Y991" s="58"/>
      <c r="Z991" s="58"/>
    </row>
    <row r="992" spans="1:26" ht="16.5" customHeight="1">
      <c r="A992" s="59"/>
      <c r="B992" s="60"/>
      <c r="C992" s="60"/>
      <c r="D992" s="60"/>
      <c r="E992" s="60"/>
      <c r="F992" s="58"/>
      <c r="G992" s="58"/>
      <c r="H992" s="58"/>
      <c r="I992" s="58"/>
      <c r="J992" s="58"/>
      <c r="K992" s="58"/>
      <c r="L992" s="58"/>
      <c r="M992" s="58"/>
      <c r="N992" s="58"/>
      <c r="O992" s="58"/>
      <c r="P992" s="58"/>
      <c r="Q992" s="58"/>
      <c r="R992" s="58"/>
      <c r="S992" s="58"/>
      <c r="T992" s="58"/>
      <c r="U992" s="58"/>
      <c r="V992" s="58"/>
      <c r="W992" s="58"/>
      <c r="X992" s="58"/>
      <c r="Y992" s="58"/>
      <c r="Z992" s="58"/>
    </row>
    <row r="993" spans="1:26" ht="16.5" customHeight="1">
      <c r="A993" s="59"/>
      <c r="B993" s="60"/>
      <c r="C993" s="60"/>
      <c r="D993" s="60"/>
      <c r="E993" s="60"/>
      <c r="F993" s="58"/>
      <c r="G993" s="58"/>
      <c r="H993" s="58"/>
      <c r="I993" s="58"/>
      <c r="J993" s="58"/>
      <c r="K993" s="58"/>
      <c r="L993" s="58"/>
      <c r="M993" s="58"/>
      <c r="N993" s="58"/>
      <c r="O993" s="58"/>
      <c r="P993" s="58"/>
      <c r="Q993" s="58"/>
      <c r="R993" s="58"/>
      <c r="S993" s="58"/>
      <c r="T993" s="58"/>
      <c r="U993" s="58"/>
      <c r="V993" s="58"/>
      <c r="W993" s="58"/>
      <c r="X993" s="58"/>
      <c r="Y993" s="58"/>
      <c r="Z993" s="58"/>
    </row>
    <row r="994" spans="1:26" ht="16.5" customHeight="1">
      <c r="A994" s="59"/>
      <c r="B994" s="60"/>
      <c r="C994" s="60"/>
      <c r="D994" s="60"/>
      <c r="E994" s="60"/>
      <c r="F994" s="58"/>
      <c r="G994" s="58"/>
      <c r="H994" s="58"/>
      <c r="I994" s="58"/>
      <c r="J994" s="58"/>
      <c r="K994" s="58"/>
      <c r="L994" s="58"/>
      <c r="M994" s="58"/>
      <c r="N994" s="58"/>
      <c r="O994" s="58"/>
      <c r="P994" s="58"/>
      <c r="Q994" s="58"/>
      <c r="R994" s="58"/>
      <c r="S994" s="58"/>
      <c r="T994" s="58"/>
      <c r="U994" s="58"/>
      <c r="V994" s="58"/>
      <c r="W994" s="58"/>
      <c r="X994" s="58"/>
      <c r="Y994" s="58"/>
      <c r="Z994" s="58"/>
    </row>
    <row r="995" spans="1:26" ht="16.5" customHeight="1">
      <c r="A995" s="59"/>
      <c r="B995" s="60"/>
      <c r="C995" s="60"/>
      <c r="D995" s="60"/>
      <c r="E995" s="60"/>
      <c r="F995" s="58"/>
      <c r="G995" s="58"/>
      <c r="H995" s="58"/>
      <c r="I995" s="58"/>
      <c r="J995" s="58"/>
      <c r="K995" s="58"/>
      <c r="L995" s="58"/>
      <c r="M995" s="58"/>
      <c r="N995" s="58"/>
      <c r="O995" s="58"/>
      <c r="P995" s="58"/>
      <c r="Q995" s="58"/>
      <c r="R995" s="58"/>
      <c r="S995" s="58"/>
      <c r="T995" s="58"/>
      <c r="U995" s="58"/>
      <c r="V995" s="58"/>
      <c r="W995" s="58"/>
      <c r="X995" s="58"/>
      <c r="Y995" s="58"/>
      <c r="Z995" s="58"/>
    </row>
    <row r="996" spans="1:26" ht="16.5" customHeight="1">
      <c r="A996" s="59"/>
      <c r="B996" s="60"/>
      <c r="C996" s="60"/>
      <c r="D996" s="60"/>
      <c r="E996" s="60"/>
      <c r="F996" s="58"/>
      <c r="G996" s="58"/>
      <c r="H996" s="58"/>
      <c r="I996" s="58"/>
      <c r="J996" s="58"/>
      <c r="K996" s="58"/>
      <c r="L996" s="58"/>
      <c r="M996" s="58"/>
      <c r="N996" s="58"/>
      <c r="O996" s="58"/>
      <c r="P996" s="58"/>
      <c r="Q996" s="58"/>
      <c r="R996" s="58"/>
      <c r="S996" s="58"/>
      <c r="T996" s="58"/>
      <c r="U996" s="58"/>
      <c r="V996" s="58"/>
      <c r="W996" s="58"/>
      <c r="X996" s="58"/>
      <c r="Y996" s="58"/>
      <c r="Z996" s="58"/>
    </row>
    <row r="997" spans="1:26" ht="16.5" customHeight="1">
      <c r="A997" s="59"/>
      <c r="B997" s="60"/>
      <c r="C997" s="60"/>
      <c r="D997" s="60"/>
      <c r="E997" s="60"/>
      <c r="F997" s="58"/>
      <c r="G997" s="58"/>
      <c r="H997" s="58"/>
      <c r="I997" s="58"/>
      <c r="J997" s="58"/>
      <c r="K997" s="58"/>
      <c r="L997" s="58"/>
      <c r="M997" s="58"/>
      <c r="N997" s="58"/>
      <c r="O997" s="58"/>
      <c r="P997" s="58"/>
      <c r="Q997" s="58"/>
      <c r="R997" s="58"/>
      <c r="S997" s="58"/>
      <c r="T997" s="58"/>
      <c r="U997" s="58"/>
      <c r="V997" s="58"/>
      <c r="W997" s="58"/>
      <c r="X997" s="58"/>
      <c r="Y997" s="58"/>
      <c r="Z997" s="58"/>
    </row>
    <row r="998" spans="1:26" ht="16.5" customHeight="1">
      <c r="A998" s="59"/>
      <c r="B998" s="60"/>
      <c r="C998" s="60"/>
      <c r="D998" s="60"/>
      <c r="E998" s="60"/>
      <c r="F998" s="58"/>
      <c r="G998" s="58"/>
      <c r="H998" s="58"/>
      <c r="I998" s="58"/>
      <c r="J998" s="58"/>
      <c r="K998" s="58"/>
      <c r="L998" s="58"/>
      <c r="M998" s="58"/>
      <c r="N998" s="58"/>
      <c r="O998" s="58"/>
      <c r="P998" s="58"/>
      <c r="Q998" s="58"/>
      <c r="R998" s="58"/>
      <c r="S998" s="58"/>
      <c r="T998" s="58"/>
      <c r="U998" s="58"/>
      <c r="V998" s="58"/>
      <c r="W998" s="58"/>
      <c r="X998" s="58"/>
      <c r="Y998" s="58"/>
      <c r="Z998" s="58"/>
    </row>
    <row r="999" spans="1:26" ht="16.5" customHeight="1">
      <c r="A999" s="59"/>
      <c r="B999" s="60"/>
      <c r="C999" s="60"/>
      <c r="D999" s="60"/>
      <c r="E999" s="60"/>
      <c r="F999" s="58"/>
      <c r="G999" s="58"/>
      <c r="H999" s="58"/>
      <c r="I999" s="58"/>
      <c r="J999" s="58"/>
      <c r="K999" s="58"/>
      <c r="L999" s="58"/>
      <c r="M999" s="58"/>
      <c r="N999" s="58"/>
      <c r="O999" s="58"/>
      <c r="P999" s="58"/>
      <c r="Q999" s="58"/>
      <c r="R999" s="58"/>
      <c r="S999" s="58"/>
      <c r="T999" s="58"/>
      <c r="U999" s="58"/>
      <c r="V999" s="58"/>
      <c r="W999" s="58"/>
      <c r="X999" s="58"/>
      <c r="Y999" s="58"/>
      <c r="Z999" s="58"/>
    </row>
    <row r="1000" spans="1:26" ht="16.5" customHeight="1">
      <c r="A1000" s="59"/>
      <c r="B1000" s="60"/>
      <c r="C1000" s="60"/>
      <c r="D1000" s="60"/>
      <c r="E1000" s="60"/>
      <c r="F1000" s="58"/>
      <c r="G1000" s="58"/>
      <c r="H1000" s="58"/>
      <c r="I1000" s="58"/>
      <c r="J1000" s="58"/>
      <c r="K1000" s="58"/>
      <c r="L1000" s="58"/>
      <c r="M1000" s="58"/>
      <c r="N1000" s="58"/>
      <c r="O1000" s="58"/>
      <c r="P1000" s="58"/>
      <c r="Q1000" s="58"/>
      <c r="R1000" s="58"/>
      <c r="S1000" s="58"/>
      <c r="T1000" s="58"/>
      <c r="U1000" s="58"/>
      <c r="V1000" s="58"/>
      <c r="W1000" s="58"/>
      <c r="X1000" s="58"/>
      <c r="Y1000" s="58"/>
      <c r="Z1000" s="58"/>
    </row>
  </sheetData>
  <phoneticPr fontId="88" type="noConversion"/>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15</vt:i4>
      </vt:variant>
      <vt:variant>
        <vt:lpstr>이름 지정된 범위</vt:lpstr>
      </vt:variant>
      <vt:variant>
        <vt:i4>33</vt:i4>
      </vt:variant>
    </vt:vector>
  </HeadingPairs>
  <TitlesOfParts>
    <vt:vector size="48" baseType="lpstr">
      <vt:lpstr>메인페이지</vt:lpstr>
      <vt:lpstr>학과 및 과목검색</vt:lpstr>
      <vt:lpstr>계열정보</vt:lpstr>
      <vt:lpstr>자율전공</vt:lpstr>
      <vt:lpstr>학과정보</vt:lpstr>
      <vt:lpstr>보통 교과 과목정보</vt:lpstr>
      <vt:lpstr>대수능과목</vt:lpstr>
      <vt:lpstr>2022 개정 교육과정</vt:lpstr>
      <vt:lpstr>계열 데이터</vt:lpstr>
      <vt:lpstr>학과 데이터</vt:lpstr>
      <vt:lpstr>전문 교과 데이터(목록만 살려)</vt:lpstr>
      <vt:lpstr>보통 교과 데이터</vt:lpstr>
      <vt:lpstr>Sheet1</vt:lpstr>
      <vt:lpstr>Sheet5</vt:lpstr>
      <vt:lpstr>목록 데이터</vt:lpstr>
      <vt:lpstr>계열</vt:lpstr>
      <vt:lpstr>과학</vt:lpstr>
      <vt:lpstr>과학계열</vt:lpstr>
      <vt:lpstr>과학계열교과목</vt:lpstr>
      <vt:lpstr>광고언론정보</vt:lpstr>
      <vt:lpstr>교양</vt:lpstr>
      <vt:lpstr>교육</vt:lpstr>
      <vt:lpstr>국어</vt:lpstr>
      <vt:lpstr>농학</vt:lpstr>
      <vt:lpstr>법·행정</vt:lpstr>
      <vt:lpstr>보건</vt:lpstr>
      <vt:lpstr>사회</vt:lpstr>
      <vt:lpstr>사회_</vt:lpstr>
      <vt:lpstr>상경</vt:lpstr>
      <vt:lpstr>생활과학</vt:lpstr>
      <vt:lpstr>수학</vt:lpstr>
      <vt:lpstr>영어</vt:lpstr>
      <vt:lpstr>예술</vt:lpstr>
      <vt:lpstr>예술계열</vt:lpstr>
      <vt:lpstr>예술계열교과목</vt:lpstr>
      <vt:lpstr>예술계열학과</vt:lpstr>
      <vt:lpstr>외국어계열</vt:lpstr>
      <vt:lpstr>의약학</vt:lpstr>
      <vt:lpstr>인문과학</vt:lpstr>
      <vt:lpstr>일반교과</vt:lpstr>
      <vt:lpstr>자연과학</vt:lpstr>
      <vt:lpstr>자율전공</vt:lpstr>
      <vt:lpstr>전문교과1</vt:lpstr>
      <vt:lpstr>전문교과2</vt:lpstr>
      <vt:lpstr>체육</vt:lpstr>
      <vt:lpstr>체육계열</vt:lpstr>
      <vt:lpstr>체육계열교과목</vt:lpstr>
      <vt:lpstr>체육계열학과</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오균 권</cp:lastModifiedBy>
  <dcterms:created xsi:type="dcterms:W3CDTF">2025-07-09T10:54:44Z</dcterms:created>
  <dcterms:modified xsi:type="dcterms:W3CDTF">2025-07-13T01:09:33Z</dcterms:modified>
</cp:coreProperties>
</file>