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30" yWindow="585" windowWidth="14715" windowHeight="11280" activeTab="1"/>
  </bookViews>
  <sheets>
    <sheet name="Training Details" sheetId="7" r:id="rId1"/>
    <sheet name="トレーニング内容" sheetId="8" r:id="rId2"/>
    <sheet name="OtherExercises" sheetId="9" r:id="rId3"/>
  </sheets>
  <definedNames>
    <definedName name="_xlnm._FilterDatabase" localSheetId="0" hidden="1">'Training Details'!$B$7:$AJ$107</definedName>
  </definedNames>
  <calcPr calcId="145621"/>
</workbook>
</file>

<file path=xl/calcChain.xml><?xml version="1.0" encoding="utf-8"?>
<calcChain xmlns="http://schemas.openxmlformats.org/spreadsheetml/2006/main">
  <c r="F36" i="9" l="1"/>
  <c r="F26" i="9"/>
  <c r="B5" i="9"/>
  <c r="B6" i="9" s="1"/>
  <c r="B4" i="9"/>
  <c r="I4" i="9" s="1"/>
  <c r="I3" i="9"/>
  <c r="I6" i="9" l="1"/>
  <c r="B7" i="9"/>
  <c r="I5" i="9"/>
  <c r="F39" i="7"/>
  <c r="AB13" i="7"/>
  <c r="B8" i="9" l="1"/>
  <c r="I7" i="9"/>
  <c r="F65" i="7"/>
  <c r="I8" i="9" l="1"/>
  <c r="B9" i="9"/>
  <c r="F34" i="7"/>
  <c r="F52" i="7"/>
  <c r="F17" i="7"/>
  <c r="P109" i="7"/>
  <c r="F83" i="7"/>
  <c r="F14" i="7"/>
  <c r="AA13" i="7"/>
  <c r="Z13" i="7"/>
  <c r="Y13" i="7"/>
  <c r="X13" i="7"/>
  <c r="T13" i="7"/>
  <c r="S13" i="7"/>
  <c r="R13" i="7"/>
  <c r="Q13" i="7"/>
  <c r="P13" i="7"/>
  <c r="P8" i="7"/>
  <c r="Q7" i="7"/>
  <c r="Q8" i="7" s="1"/>
  <c r="L3" i="7"/>
  <c r="B10" i="9" l="1"/>
  <c r="I9" i="9"/>
  <c r="G4" i="7"/>
  <c r="G3" i="7" s="1"/>
  <c r="H3" i="7" s="1"/>
  <c r="Q109" i="7"/>
  <c r="R7" i="7"/>
  <c r="I10" i="9" l="1"/>
  <c r="B11" i="9"/>
  <c r="R8" i="7"/>
  <c r="S7" i="7"/>
  <c r="R109" i="7"/>
  <c r="B12" i="9" l="1"/>
  <c r="I11" i="9"/>
  <c r="S8" i="7"/>
  <c r="T7" i="7"/>
  <c r="S109" i="7"/>
  <c r="I12" i="9" l="1"/>
  <c r="B13" i="9"/>
  <c r="T109" i="7"/>
  <c r="U7" i="7"/>
  <c r="T8" i="7"/>
  <c r="B14" i="9" l="1"/>
  <c r="I13" i="9"/>
  <c r="U8" i="7"/>
  <c r="V7" i="7"/>
  <c r="U109" i="7"/>
  <c r="B15" i="9" l="1"/>
  <c r="I14" i="9"/>
  <c r="V8" i="7"/>
  <c r="W7" i="7"/>
  <c r="V109" i="7"/>
  <c r="B16" i="9" l="1"/>
  <c r="I15" i="9"/>
  <c r="W8" i="7"/>
  <c r="X7" i="7"/>
  <c r="W109" i="7"/>
  <c r="I16" i="9" l="1"/>
  <c r="B17" i="9"/>
  <c r="X109" i="7"/>
  <c r="X8" i="7"/>
  <c r="Y7" i="7"/>
  <c r="B18" i="9" l="1"/>
  <c r="I17" i="9"/>
  <c r="Y8" i="7"/>
  <c r="Z7" i="7"/>
  <c r="Y109" i="7"/>
  <c r="I18" i="9" l="1"/>
  <c r="B19" i="9"/>
  <c r="Z8" i="7"/>
  <c r="AA7" i="7"/>
  <c r="Z109" i="7"/>
  <c r="B20" i="9" l="1"/>
  <c r="I19" i="9"/>
  <c r="AA8" i="7"/>
  <c r="AB7" i="7"/>
  <c r="AA109" i="7"/>
  <c r="I20" i="9" l="1"/>
  <c r="B21" i="9"/>
  <c r="AB109" i="7"/>
  <c r="AB8" i="7"/>
  <c r="AC7" i="7"/>
  <c r="B22" i="9" l="1"/>
  <c r="I21" i="9"/>
  <c r="AC8" i="7"/>
  <c r="AD7" i="7"/>
  <c r="AC109" i="7"/>
  <c r="B23" i="9" l="1"/>
  <c r="I22" i="9"/>
  <c r="AD8" i="7"/>
  <c r="AE7" i="7"/>
  <c r="AD109" i="7"/>
  <c r="B24" i="9" l="1"/>
  <c r="I23" i="9"/>
  <c r="AE8" i="7"/>
  <c r="AF7" i="7"/>
  <c r="AE109" i="7"/>
  <c r="I24" i="9" l="1"/>
  <c r="B25" i="9"/>
  <c r="AF109" i="7"/>
  <c r="AF8" i="7"/>
  <c r="AG7" i="7"/>
  <c r="B29" i="9" l="1"/>
  <c r="B30" i="9" s="1"/>
  <c r="B31" i="9" s="1"/>
  <c r="B32" i="9" s="1"/>
  <c r="B33" i="9" s="1"/>
  <c r="B34" i="9" s="1"/>
  <c r="B35" i="9" s="1"/>
  <c r="I25" i="9"/>
  <c r="AG8" i="7"/>
  <c r="AH7" i="7"/>
  <c r="AG109" i="7"/>
  <c r="AH8" i="7" l="1"/>
  <c r="AI7" i="7"/>
  <c r="AH109" i="7"/>
  <c r="AI8" i="7" l="1"/>
  <c r="AJ7" i="7"/>
  <c r="AI109" i="7"/>
  <c r="AJ109" i="7" l="1"/>
  <c r="AJ8" i="7"/>
</calcChain>
</file>

<file path=xl/sharedStrings.xml><?xml version="1.0" encoding="utf-8"?>
<sst xmlns="http://schemas.openxmlformats.org/spreadsheetml/2006/main" count="644" uniqueCount="488">
  <si>
    <t>Understanding Activity Lifecycle</t>
    <phoneticPr fontId="1"/>
  </si>
  <si>
    <t>http://developer.android.com/training/basics/activity-lifecycle/index.html</t>
  </si>
  <si>
    <t>http://i.stack.imgur.com/leabD.png</t>
  </si>
  <si>
    <t>Override all lifecycle methods (onCreate, onStart, onResume, onPause, onStop, onDestroy, onRestart)</t>
    <phoneticPr fontId="1"/>
  </si>
  <si>
    <t>Log each method invocation</t>
    <phoneticPr fontId="1"/>
  </si>
  <si>
    <t>2. Save a string in the bundle if the activity is destroyed and log it again upon re-creation</t>
    <phoneticPr fontId="1"/>
  </si>
  <si>
    <t>Understanding intents</t>
    <phoneticPr fontId="1"/>
  </si>
  <si>
    <t>Adding permissions</t>
    <phoneticPr fontId="1"/>
  </si>
  <si>
    <t>http://developer.android.com/guide/components/intents-filters.html</t>
  </si>
  <si>
    <t>1. Implement a new activity: MainActivity</t>
    <phoneticPr fontId="1"/>
  </si>
  <si>
    <t>1. Implement a SplashActivity</t>
    <phoneticPr fontId="1"/>
  </si>
  <si>
    <t>2. After the creation of the SplashActivity, create an intent which will display the MainActivity.</t>
    <phoneticPr fontId="1"/>
  </si>
  <si>
    <t>Destroy the SplashActivity afterwards.</t>
    <phoneticPr fontId="1"/>
  </si>
  <si>
    <t>http://developer.android.com/guide/topics/security/permissions.html</t>
  </si>
  <si>
    <t>3. Add a permission which will enable the Android application to connect to the internet.</t>
    <phoneticPr fontId="1"/>
  </si>
  <si>
    <t>1. Add a Fragment on both SplashActivity and MainActivity.</t>
    <phoneticPr fontId="1"/>
  </si>
  <si>
    <t>2. Add the Fragment using Layout for SplashActivity</t>
    <phoneticPr fontId="1"/>
  </si>
  <si>
    <t>3. Add the Fragment through the Fragment Manager in MainActivity.</t>
    <phoneticPr fontId="1"/>
  </si>
  <si>
    <t>Override all lifecycle methods</t>
    <phoneticPr fontId="1"/>
  </si>
  <si>
    <t>http://developer.android.com/guide/components/fragments.html</t>
  </si>
  <si>
    <t>Understanding Fragments</t>
    <phoneticPr fontId="1"/>
  </si>
  <si>
    <t>http://developer.android.com/reference/android/graphics/Bitmap.html</t>
  </si>
  <si>
    <t>Bitmap Processing</t>
    <phoneticPr fontId="1"/>
  </si>
  <si>
    <t>1. Create a Bitmap from a png inside the Assets folder inside SplashActivity</t>
    <phoneticPr fontId="1"/>
  </si>
  <si>
    <t>2. Create a Bitmap from a drawable inside the Resources Folder inside SplashActivity</t>
    <phoneticPr fontId="1"/>
  </si>
  <si>
    <t>3. Check the lifecycle events during rotation</t>
    <phoneticPr fontId="1"/>
  </si>
  <si>
    <t>Total Hours</t>
    <phoneticPr fontId="5"/>
  </si>
  <si>
    <t>Actual Hours</t>
    <phoneticPr fontId="5"/>
  </si>
  <si>
    <t>Start (spanning multiple days)</t>
    <phoneticPr fontId="5"/>
  </si>
  <si>
    <t>End (spanning just one day, or end of multiple days)</t>
    <phoneticPr fontId="5"/>
  </si>
  <si>
    <t>Estimated Hours for Optional Topics</t>
    <phoneticPr fontId="5"/>
  </si>
  <si>
    <t>Optional Topics (May be done only if actual has been faster than planned)</t>
    <phoneticPr fontId="5"/>
  </si>
  <si>
    <t>Planned</t>
    <phoneticPr fontId="5"/>
  </si>
  <si>
    <t>Actual</t>
    <phoneticPr fontId="5"/>
  </si>
  <si>
    <t>TOPIC</t>
    <phoneticPr fontId="5"/>
  </si>
  <si>
    <t>Actual
Hours</t>
    <phoneticPr fontId="5"/>
  </si>
  <si>
    <t>Actual
Start</t>
    <phoneticPr fontId="5"/>
  </si>
  <si>
    <t>Actual
End</t>
    <phoneticPr fontId="5"/>
  </si>
  <si>
    <t>Status</t>
    <phoneticPr fontId="5"/>
  </si>
  <si>
    <t>1)</t>
    <phoneticPr fontId="5"/>
  </si>
  <si>
    <t>DEV Environment Setup/Preparation</t>
    <phoneticPr fontId="5"/>
  </si>
  <si>
    <t>Not started</t>
  </si>
  <si>
    <t>2)</t>
    <phoneticPr fontId="5"/>
  </si>
  <si>
    <t>2.2)</t>
  </si>
  <si>
    <t>2.3)</t>
  </si>
  <si>
    <t>2.4)</t>
  </si>
  <si>
    <t>2.5)</t>
  </si>
  <si>
    <t>optional</t>
    <phoneticPr fontId="5"/>
  </si>
  <si>
    <t>3)</t>
    <phoneticPr fontId="5"/>
  </si>
  <si>
    <t>4)</t>
    <phoneticPr fontId="5"/>
  </si>
  <si>
    <t>Android Training:Main Training Details</t>
    <phoneticPr fontId="5"/>
  </si>
  <si>
    <t>Total Days</t>
    <phoneticPr fontId="5"/>
  </si>
  <si>
    <t>Duration</t>
    <phoneticPr fontId="5"/>
  </si>
  <si>
    <t>●</t>
    <phoneticPr fontId="5"/>
  </si>
  <si>
    <r>
      <t xml:space="preserve">iBJ </t>
    </r>
    <r>
      <rPr>
        <sz val="9"/>
        <color theme="1"/>
        <rFont val="Calibri"/>
        <family val="3"/>
        <charset val="128"/>
        <scheme val="minor"/>
      </rPr>
      <t>(Basic Android Study and Exercises) [excluding optional]</t>
    </r>
  </si>
  <si>
    <t>★</t>
    <phoneticPr fontId="5"/>
  </si>
  <si>
    <t>◆Indispensable(Very Essential) Exercises</t>
    <phoneticPr fontId="5"/>
  </si>
  <si>
    <t>Items to Fill Up</t>
    <phoneticPr fontId="5"/>
  </si>
  <si>
    <t>Estimated Hours</t>
    <phoneticPr fontId="5"/>
  </si>
  <si>
    <t>Planned Start</t>
    <phoneticPr fontId="5"/>
  </si>
  <si>
    <t>Planned End</t>
    <phoneticPr fontId="5"/>
  </si>
  <si>
    <t>○</t>
    <phoneticPr fontId="5"/>
  </si>
  <si>
    <t>Trainee: Cess</t>
    <phoneticPr fontId="5"/>
  </si>
  <si>
    <t>D2</t>
    <phoneticPr fontId="5"/>
  </si>
  <si>
    <t>D3</t>
    <phoneticPr fontId="5"/>
  </si>
  <si>
    <t>D4</t>
    <phoneticPr fontId="5"/>
  </si>
  <si>
    <t>D5</t>
    <phoneticPr fontId="5"/>
  </si>
  <si>
    <t>D6</t>
    <phoneticPr fontId="5"/>
  </si>
  <si>
    <t>D7</t>
    <phoneticPr fontId="5"/>
  </si>
  <si>
    <t>D8</t>
    <phoneticPr fontId="5"/>
  </si>
  <si>
    <t>Optional Training Topics</t>
    <phoneticPr fontId="1"/>
  </si>
  <si>
    <t>The Android Platform</t>
  </si>
  <si>
    <t>The Android Platform</t>
    <phoneticPr fontId="1"/>
  </si>
  <si>
    <t>The Android Development Environment</t>
  </si>
  <si>
    <t>The Android Development Environment</t>
    <phoneticPr fontId="1"/>
  </si>
  <si>
    <t>Application Fundamentals</t>
  </si>
  <si>
    <t>Application Fundamentals</t>
    <phoneticPr fontId="1"/>
  </si>
  <si>
    <t>The Activity Class</t>
  </si>
  <si>
    <t>The Activity Class</t>
    <phoneticPr fontId="1"/>
  </si>
  <si>
    <t>The Intent Class</t>
  </si>
  <si>
    <t>Permissions</t>
  </si>
  <si>
    <t>Permissions</t>
    <phoneticPr fontId="1"/>
  </si>
  <si>
    <t>The Fragment Class</t>
  </si>
  <si>
    <t>The Fragment Class</t>
    <phoneticPr fontId="1"/>
  </si>
  <si>
    <t>User Interface Classes - Part I</t>
  </si>
  <si>
    <t>User Interface Classes - Part I</t>
    <phoneticPr fontId="1"/>
  </si>
  <si>
    <t>User Interface Classes - Part II</t>
    <phoneticPr fontId="1"/>
  </si>
  <si>
    <t>Threads, Messages &amp; Thread Pools</t>
  </si>
  <si>
    <t>Threads, Messages &amp; Thread Pools</t>
    <phoneticPr fontId="1"/>
  </si>
  <si>
    <t>The BroadcastReceiver Class</t>
    <phoneticPr fontId="1"/>
  </si>
  <si>
    <t>Notifications &amp; Alarms</t>
    <phoneticPr fontId="1"/>
  </si>
  <si>
    <t>Networking</t>
  </si>
  <si>
    <t>Networking</t>
    <phoneticPr fontId="1"/>
  </si>
  <si>
    <t>Multi-touch &amp; Gestures+</t>
    <phoneticPr fontId="1"/>
  </si>
  <si>
    <t>Graphics &amp; Animation</t>
    <phoneticPr fontId="1"/>
  </si>
  <si>
    <t>MultiMedia</t>
    <phoneticPr fontId="1"/>
  </si>
  <si>
    <t>Sensors</t>
    <phoneticPr fontId="1"/>
  </si>
  <si>
    <t>The Service Class</t>
  </si>
  <si>
    <t>The ContentProvider Class</t>
  </si>
  <si>
    <t>The ContentProvider Class</t>
    <phoneticPr fontId="1"/>
  </si>
  <si>
    <t>Bitmaps</t>
  </si>
  <si>
    <t>Bitmaps</t>
    <phoneticPr fontId="1"/>
  </si>
  <si>
    <t>Camera</t>
    <phoneticPr fontId="1"/>
  </si>
  <si>
    <t>Playing Media</t>
    <phoneticPr fontId="1"/>
  </si>
  <si>
    <t>WebView</t>
    <phoneticPr fontId="1"/>
  </si>
  <si>
    <t>Telephony</t>
    <phoneticPr fontId="1"/>
  </si>
  <si>
    <t>Record and Play Audio</t>
    <phoneticPr fontId="1"/>
  </si>
  <si>
    <t>Situational Training Topics</t>
    <phoneticPr fontId="1"/>
  </si>
  <si>
    <t>OpenGL</t>
    <phoneticPr fontId="1"/>
  </si>
  <si>
    <t>Live Folders</t>
    <phoneticPr fontId="1"/>
  </si>
  <si>
    <t>Local Search</t>
    <phoneticPr fontId="1"/>
  </si>
  <si>
    <t>Global Search</t>
    <phoneticPr fontId="1"/>
  </si>
  <si>
    <t>Speech to Text</t>
    <phoneticPr fontId="1"/>
  </si>
  <si>
    <t>Canvas</t>
    <phoneticPr fontId="1"/>
  </si>
  <si>
    <t>Custom Permissions</t>
    <phoneticPr fontId="1"/>
  </si>
  <si>
    <t>Homescreen Widgets</t>
    <phoneticPr fontId="1"/>
  </si>
  <si>
    <t>MediaStore</t>
    <phoneticPr fontId="1"/>
  </si>
  <si>
    <t>Adapters</t>
    <phoneticPr fontId="1"/>
  </si>
  <si>
    <t>2.1)</t>
  </si>
  <si>
    <t>2.1)</t>
    <phoneticPr fontId="1"/>
  </si>
  <si>
    <t>2.2)</t>
    <phoneticPr fontId="1"/>
  </si>
  <si>
    <t>2.3)</t>
    <phoneticPr fontId="1"/>
  </si>
  <si>
    <t>2.4)</t>
    <phoneticPr fontId="1"/>
  </si>
  <si>
    <t>2.5)</t>
    <phoneticPr fontId="1"/>
  </si>
  <si>
    <t>2.6)</t>
    <phoneticPr fontId="1"/>
  </si>
  <si>
    <t>2.7)</t>
    <phoneticPr fontId="1"/>
  </si>
  <si>
    <t>2.8)</t>
    <phoneticPr fontId="1"/>
  </si>
  <si>
    <t>2.9)</t>
    <phoneticPr fontId="1"/>
  </si>
  <si>
    <t>3.1)</t>
    <phoneticPr fontId="1"/>
  </si>
  <si>
    <t>3.2)</t>
    <phoneticPr fontId="1"/>
  </si>
  <si>
    <t>3.4)</t>
    <phoneticPr fontId="1"/>
  </si>
  <si>
    <t>2.10)</t>
  </si>
  <si>
    <t>2.10)</t>
    <phoneticPr fontId="1"/>
  </si>
  <si>
    <t>2.11)</t>
  </si>
  <si>
    <t>2.11)</t>
    <phoneticPr fontId="1"/>
  </si>
  <si>
    <t>2.12)</t>
  </si>
  <si>
    <t>2.12)</t>
    <phoneticPr fontId="1"/>
  </si>
  <si>
    <t>2.13)</t>
  </si>
  <si>
    <t>2.13)</t>
    <phoneticPr fontId="1"/>
  </si>
  <si>
    <t>2.14)</t>
  </si>
  <si>
    <t>2.14)</t>
    <phoneticPr fontId="1"/>
  </si>
  <si>
    <t>2.17)</t>
    <phoneticPr fontId="1"/>
  </si>
  <si>
    <t>3.3)</t>
    <phoneticPr fontId="1"/>
  </si>
  <si>
    <t>5)</t>
    <phoneticPr fontId="5"/>
  </si>
  <si>
    <t>5.1)</t>
  </si>
  <si>
    <t>5.2)</t>
  </si>
  <si>
    <t>5.3)</t>
  </si>
  <si>
    <t>5.4)</t>
  </si>
  <si>
    <t>5.5)</t>
  </si>
  <si>
    <t>5.6)</t>
  </si>
  <si>
    <t>5.7)</t>
  </si>
  <si>
    <t>5.8)</t>
  </si>
  <si>
    <t>5.9)</t>
  </si>
  <si>
    <t>5.10)</t>
  </si>
  <si>
    <t>6)</t>
    <phoneticPr fontId="5"/>
  </si>
  <si>
    <t>6.1)</t>
  </si>
  <si>
    <t>6.2)</t>
  </si>
  <si>
    <t>6.3)</t>
  </si>
  <si>
    <t>6.4)</t>
  </si>
  <si>
    <t>6.5)</t>
  </si>
  <si>
    <t>6.7)</t>
  </si>
  <si>
    <t>6.8)</t>
  </si>
  <si>
    <t>Updated Exercises</t>
    <phoneticPr fontId="1"/>
  </si>
  <si>
    <t>7)</t>
    <phoneticPr fontId="5"/>
  </si>
  <si>
    <t>7.1)</t>
  </si>
  <si>
    <t>7.2)</t>
  </si>
  <si>
    <t>7.3)</t>
  </si>
  <si>
    <t>7.4)</t>
  </si>
  <si>
    <t>7.5)</t>
  </si>
  <si>
    <t>7.6)</t>
  </si>
  <si>
    <t>7.7)</t>
  </si>
  <si>
    <t>7.8)</t>
  </si>
  <si>
    <t>7.9)</t>
  </si>
  <si>
    <t>7.10)</t>
  </si>
  <si>
    <t>7.11)</t>
  </si>
  <si>
    <t>7.12)</t>
  </si>
  <si>
    <t>7.13)</t>
  </si>
  <si>
    <t>7.14)</t>
  </si>
  <si>
    <t>7.15)</t>
  </si>
  <si>
    <t>7.16)</t>
  </si>
  <si>
    <t>7.17)</t>
  </si>
  <si>
    <t>7.18)</t>
  </si>
  <si>
    <t>7.19)</t>
  </si>
  <si>
    <t>7.20)</t>
  </si>
  <si>
    <t>7.21)</t>
  </si>
  <si>
    <t>7.22)</t>
  </si>
  <si>
    <t>7.23)</t>
  </si>
  <si>
    <t>◆UI Mosaic</t>
    <phoneticPr fontId="1"/>
  </si>
  <si>
    <t>◆Layout Mosaic</t>
    <phoneticPr fontId="1"/>
  </si>
  <si>
    <t>◆Resources</t>
    <phoneticPr fontId="1"/>
  </si>
  <si>
    <t>◆Intents</t>
    <phoneticPr fontId="1"/>
  </si>
  <si>
    <t>◆Menu Mosaic</t>
    <phoneticPr fontId="1"/>
  </si>
  <si>
    <t>◆Dialogs</t>
    <phoneticPr fontId="1"/>
  </si>
  <si>
    <t>◆Preferences Mosaic</t>
    <phoneticPr fontId="1"/>
  </si>
  <si>
    <t>◆Animation - layout</t>
    <phoneticPr fontId="1"/>
  </si>
  <si>
    <t>◆Animation - view</t>
    <phoneticPr fontId="1"/>
  </si>
  <si>
    <t>◆AsyncTask</t>
    <phoneticPr fontId="1"/>
  </si>
  <si>
    <t>◆Adapters</t>
    <phoneticPr fontId="1"/>
  </si>
  <si>
    <t>◆Content Providers</t>
    <phoneticPr fontId="1"/>
  </si>
  <si>
    <t>◆HTTP (Get)</t>
    <phoneticPr fontId="1"/>
  </si>
  <si>
    <t>Service (AIDL)</t>
    <phoneticPr fontId="1"/>
  </si>
  <si>
    <t>Play Video</t>
    <phoneticPr fontId="1"/>
  </si>
  <si>
    <t>Record and Play audio</t>
    <phoneticPr fontId="1"/>
  </si>
  <si>
    <t>MediaStore</t>
    <phoneticPr fontId="1"/>
  </si>
  <si>
    <t>Custom Permissions</t>
    <phoneticPr fontId="1"/>
  </si>
  <si>
    <t>Maps &amp; Locations</t>
    <phoneticPr fontId="1"/>
  </si>
  <si>
    <t>Telephony - SMS</t>
    <phoneticPr fontId="1"/>
  </si>
  <si>
    <t>Telephony - Call</t>
    <phoneticPr fontId="1"/>
  </si>
  <si>
    <t>Homescreen Widget</t>
    <phoneticPr fontId="1"/>
  </si>
  <si>
    <t>The Intent Class</t>
    <phoneticPr fontId="1"/>
  </si>
  <si>
    <t>Exercise 6.1:</t>
  </si>
  <si>
    <t>Permission groups</t>
    <phoneticPr fontId="1"/>
  </si>
  <si>
    <t>http://developer.android.com/develop/index.html</t>
  </si>
  <si>
    <t>Core App Quality Guidelines</t>
    <phoneticPr fontId="1"/>
  </si>
  <si>
    <t>http://developer.android.com/distribute/googleplay/quality/core.html</t>
  </si>
  <si>
    <t>Exercise 6.2:</t>
    <phoneticPr fontId="1"/>
  </si>
  <si>
    <t>Saving Data</t>
    <phoneticPr fontId="1"/>
  </si>
  <si>
    <t>http://developer.android.com/training/basics/data-storage/index.html</t>
  </si>
  <si>
    <t>http://developer.android.com/training/basics/data-storage/shared-preferences.html</t>
  </si>
  <si>
    <t>http://developer.android.com/training/basics/data-storage/files.html</t>
  </si>
  <si>
    <t>http://developer.android.com/training/basics/data-storage/databases.html</t>
  </si>
  <si>
    <t>1. Setup a sample application to save and retrieve data using SharedPreferences (Key-Value Sets)</t>
    <phoneticPr fontId="1"/>
  </si>
  <si>
    <t>2. Try reading and writing a text file to Internal Storage (or External Storage if available)</t>
    <phoneticPr fontId="1"/>
  </si>
  <si>
    <t>3. Construct a simple SQLite database with multiple tables</t>
    <phoneticPr fontId="1"/>
  </si>
  <si>
    <t>3a. Create functions to Insert and delete data to each table</t>
    <phoneticPr fontId="1"/>
  </si>
  <si>
    <t>3b. Retrieve and relate data from multiple tables.  Experiment with SQL</t>
    <phoneticPr fontId="1"/>
  </si>
  <si>
    <t>Updated Training
Based on Coursera: https://www.coursera.org/course/android</t>
    <phoneticPr fontId="1"/>
  </si>
  <si>
    <t>http://developer.android.com/training/basics/fragments/fragment-ui.html</t>
  </si>
  <si>
    <t>4. Use fragments to provide flexible layouts for multiple screen configurations (tablet / phone mode, if device is available)</t>
    <phoneticPr fontId="1"/>
  </si>
  <si>
    <t>http://developer.android.com/guide/components/processes-and-threads.html</t>
  </si>
  <si>
    <t>http://developer.android.com/training/multiple-threads/run-code.html</t>
  </si>
  <si>
    <t>https://developer.android.com/training/multiple-threads/communicate-ui.html</t>
    <phoneticPr fontId="1"/>
  </si>
  <si>
    <t>https://developer.android.com/training/multiple-threads/index.html</t>
  </si>
  <si>
    <t>1. Create a Runnable class</t>
    <phoneticPr fontId="1"/>
  </si>
  <si>
    <t>2. Create a Thread Manager object which handles a pool of Thread objects and a queue of Runnable objects</t>
    <phoneticPr fontId="1"/>
  </si>
  <si>
    <t>3. Communicate with the UI Thread</t>
    <phoneticPr fontId="1"/>
  </si>
  <si>
    <t>https://developer.android.com/training/building-connectivity.html</t>
  </si>
  <si>
    <t>6.9)</t>
    <phoneticPr fontId="1"/>
  </si>
  <si>
    <t>6.6)</t>
    <phoneticPr fontId="1"/>
  </si>
  <si>
    <t>2. Connect to a webpage via HTTP and download the contents as a String</t>
    <phoneticPr fontId="1"/>
  </si>
  <si>
    <t>2a. (Optional)  Apply filesystem function from previous exercise and save downloaded data to the filesystem</t>
    <phoneticPr fontId="1"/>
  </si>
  <si>
    <t>1. Try using ConnectivityManager to check connectivity</t>
    <phoneticPr fontId="1"/>
  </si>
  <si>
    <t>http://developer.android.com/guide/topics/providers/content-providers.html</t>
  </si>
  <si>
    <t>http://developer.android.com/reference/android/content/ContentProvider.html</t>
    <phoneticPr fontId="1"/>
  </si>
  <si>
    <t>http://developer.android.com/guide/topics/providers/content-provider-creating.html</t>
  </si>
  <si>
    <t>1. Retrieve data from the default Android content Providers</t>
    <phoneticPr fontId="1"/>
  </si>
  <si>
    <t>1a. Obtain data from the Contacts Provider</t>
    <phoneticPr fontId="1"/>
  </si>
  <si>
    <t>1b. Obtain data from the Calendar Provider</t>
    <phoneticPr fontId="1"/>
  </si>
  <si>
    <t>2.15)</t>
    <phoneticPr fontId="1"/>
  </si>
  <si>
    <t>Data Storage, File System and Preferences</t>
    <phoneticPr fontId="1"/>
  </si>
  <si>
    <t>Data Storage, File System and Preferences</t>
    <phoneticPr fontId="1"/>
  </si>
  <si>
    <t>http://developer.android.com/tools/publishing/publishing_overview.html</t>
    <phoneticPr fontId="1"/>
  </si>
  <si>
    <t>http://developer.android.com/distribute/googleplay/publish/preparing.html</t>
  </si>
  <si>
    <t>3.1)</t>
    <phoneticPr fontId="1"/>
  </si>
  <si>
    <t>3.2)</t>
    <phoneticPr fontId="1"/>
  </si>
  <si>
    <t>3.3)</t>
    <phoneticPr fontId="1"/>
  </si>
  <si>
    <t>3.4)</t>
    <phoneticPr fontId="1"/>
  </si>
  <si>
    <t>Camera</t>
    <phoneticPr fontId="1"/>
  </si>
  <si>
    <t>Playing Media</t>
    <phoneticPr fontId="1"/>
  </si>
  <si>
    <t>WebView</t>
    <phoneticPr fontId="1"/>
  </si>
  <si>
    <t>Build and Deployment</t>
    <phoneticPr fontId="1"/>
  </si>
  <si>
    <t>Build and Deployment</t>
    <phoneticPr fontId="1"/>
  </si>
  <si>
    <t>http://developer.android.com/training/camera/cameradirect.html</t>
  </si>
  <si>
    <t>http://developer.android.com/reference/android/hardware/Camera.html</t>
    <phoneticPr fontId="1"/>
  </si>
  <si>
    <t>http://developer.android.com/guide/topics/media/mediaplayer.html</t>
  </si>
  <si>
    <t>http://developer.android.com/guide/webapps/webview.html</t>
    <phoneticPr fontId="1"/>
  </si>
  <si>
    <t>Development environment setup</t>
    <phoneticPr fontId="1"/>
  </si>
  <si>
    <t xml:space="preserve">    ⇒ JDK (v7u7)
    ⇒ Eclipse (4.2.1)
    ⇒　Android SDK (http://developer.android.com/sdk/index.html)
        - SDK Platforms - 
           Install from Gingerbread(2.3.3) to Latest(4.4) [API 10-19]
    ⇒ Install Eclipse ADT Plugin</t>
    <phoneticPr fontId="1"/>
  </si>
  <si>
    <t>http://developer.android.com/sdk/index.html</t>
  </si>
  <si>
    <t>http://www.vogella.com/articles/AndroidMedia/article.html</t>
  </si>
  <si>
    <t>Using the ActionBar</t>
    <phoneticPr fontId="1"/>
  </si>
  <si>
    <t>http://www.vogella.com/articles/AndroidActionBar/article.html</t>
  </si>
  <si>
    <t>UI Best Practices</t>
    <phoneticPr fontId="1"/>
  </si>
  <si>
    <t>http://developer.android.com/training/best-ux.html</t>
  </si>
  <si>
    <t>Building a Simple User Interface</t>
    <phoneticPr fontId="1"/>
  </si>
  <si>
    <t>http://developer.android.com/training/basics/firstapp/building-ui.html</t>
  </si>
  <si>
    <t>Starting Another Activity</t>
    <phoneticPr fontId="1"/>
  </si>
  <si>
    <t>http://developer.android.com/training/basics/firstapp/starting-activity.html</t>
  </si>
  <si>
    <t>http://developer.android.com/training/basics/actionbar/index.html</t>
  </si>
  <si>
    <t>Building WebApps in Android's WebView</t>
    <phoneticPr fontId="1"/>
  </si>
  <si>
    <t>WebKit Class</t>
    <phoneticPr fontId="1"/>
  </si>
  <si>
    <t>http://developer.android.com/reference/android/webkit/package-summary.html</t>
  </si>
  <si>
    <t>Layouts</t>
    <phoneticPr fontId="1"/>
  </si>
  <si>
    <t>http://developer.android.com/guide/topics/ui/declaring-layout.html</t>
  </si>
  <si>
    <t>4. Load Bitmap using thread</t>
    <phoneticPr fontId="1"/>
  </si>
  <si>
    <t>5. Add delay before showing the main activity, show splash screen for 3 seconds</t>
    <phoneticPr fontId="1"/>
  </si>
  <si>
    <t>Location and Maps</t>
    <phoneticPr fontId="1"/>
  </si>
  <si>
    <t>Camera</t>
    <phoneticPr fontId="1"/>
  </si>
  <si>
    <t>Playing Media</t>
    <phoneticPr fontId="1"/>
  </si>
  <si>
    <t>Webview</t>
    <phoneticPr fontId="1"/>
  </si>
  <si>
    <t>1. Capture a bitmap using the Camera API</t>
    <phoneticPr fontId="1"/>
  </si>
  <si>
    <t>1a. Save the bitmap to file using separate thread</t>
    <phoneticPr fontId="1"/>
  </si>
  <si>
    <t>1. Create sample application to play a saved media file</t>
    <phoneticPr fontId="1"/>
  </si>
  <si>
    <t>2. Try to play media file from a remote location (web server, etc)</t>
    <phoneticPr fontId="1"/>
  </si>
  <si>
    <t>1. Create a simple web browser using Android's webview</t>
    <phoneticPr fontId="1"/>
  </si>
  <si>
    <t>https://developer.android.com/google/play-services/location.html</t>
  </si>
  <si>
    <t>https://developer.android.com/training/location/index.html</t>
  </si>
  <si>
    <t>https://developer.android.com/reference/com/google/android/gms/location/package-summary.html</t>
  </si>
  <si>
    <t>Location &amp; Maps (using Google Play services)</t>
    <phoneticPr fontId="1"/>
  </si>
  <si>
    <t>Location and Maps (using Google Play services)</t>
    <phoneticPr fontId="1"/>
  </si>
  <si>
    <r>
      <rPr>
        <sz val="10"/>
        <color theme="1"/>
        <rFont val="ＭＳ Ｐゴシック"/>
        <family val="3"/>
        <charset val="128"/>
      </rPr>
      <t>１．</t>
    </r>
    <r>
      <rPr>
        <sz val="10"/>
        <color theme="1"/>
        <rFont val="Calibri Light"/>
        <family val="2"/>
      </rPr>
      <t>Create an app which retrieves the current location from the Google Play services</t>
    </r>
    <phoneticPr fontId="1"/>
  </si>
  <si>
    <t>https://developer.android.com/training/location/geofencing.html</t>
  </si>
  <si>
    <t>2. Implement a sample geofencing area</t>
    <phoneticPr fontId="1"/>
  </si>
  <si>
    <t>Required Topics</t>
    <phoneticPr fontId="1"/>
  </si>
  <si>
    <t>Localization</t>
    <phoneticPr fontId="1"/>
  </si>
  <si>
    <t>URL Scheme handling</t>
    <phoneticPr fontId="1"/>
  </si>
  <si>
    <t>Testing</t>
    <phoneticPr fontId="1"/>
  </si>
  <si>
    <t>5. Implement Fragment manager to control which fragment is active</t>
    <phoneticPr fontId="1"/>
  </si>
  <si>
    <t>http://thinkandroid.wordpress.com/2010/03/27/incorporating-socket-programming-into-your-applications/</t>
    <phoneticPr fontId="1"/>
  </si>
  <si>
    <t>http://developer.android.com/reference/org/apache/http/client/HttpClient.html</t>
    <phoneticPr fontId="1"/>
  </si>
  <si>
    <t>3. Implement a simple HTTP client</t>
    <phoneticPr fontId="1"/>
  </si>
  <si>
    <t>4. Implement Sockets connection</t>
    <phoneticPr fontId="1"/>
  </si>
  <si>
    <t>http://developer.android.com/reference/java/net/Socket.html</t>
  </si>
  <si>
    <t>1. Follow the Building a Simple User Interface guide</t>
    <phoneticPr fontId="1"/>
  </si>
  <si>
    <t>3. Ensure this Bitmap is properly recycled</t>
    <phoneticPr fontId="1"/>
  </si>
  <si>
    <t>http://www.androidhive.info/2013/11/android-working-with-action-bar/</t>
    <phoneticPr fontId="1"/>
  </si>
  <si>
    <t>2. Try implementing a UI navigation system using the ActionBar</t>
    <phoneticPr fontId="1"/>
  </si>
  <si>
    <t>1. Add an ActionBar to your application</t>
    <phoneticPr fontId="1"/>
  </si>
  <si>
    <t>2a. Tabbed navigation</t>
    <phoneticPr fontId="1"/>
  </si>
  <si>
    <t>2b. Spinner Navigation</t>
    <phoneticPr fontId="1"/>
  </si>
  <si>
    <t>3. Customize the ActionBar and handle click events</t>
    <phoneticPr fontId="1"/>
  </si>
  <si>
    <t>2.6)</t>
    <phoneticPr fontId="1"/>
  </si>
  <si>
    <t>2.7)</t>
    <phoneticPr fontId="1"/>
  </si>
  <si>
    <t>2.8)</t>
    <phoneticPr fontId="1"/>
  </si>
  <si>
    <t>2.9)</t>
    <phoneticPr fontId="1"/>
  </si>
  <si>
    <t>Exercise 6.3:</t>
    <phoneticPr fontId="1"/>
  </si>
  <si>
    <t>Exercise 6.4:</t>
    <phoneticPr fontId="1"/>
  </si>
  <si>
    <t>Exercise 6.5:</t>
    <phoneticPr fontId="1"/>
  </si>
  <si>
    <t>Exercise 6.6:</t>
    <phoneticPr fontId="1"/>
  </si>
  <si>
    <t>Exercise 6.7:</t>
    <phoneticPr fontId="1"/>
  </si>
  <si>
    <t>Exercise 6.8:</t>
    <phoneticPr fontId="1"/>
  </si>
  <si>
    <t>Exercise 6.9:</t>
    <phoneticPr fontId="1"/>
  </si>
  <si>
    <t>Exercise 6.10:</t>
    <phoneticPr fontId="1"/>
  </si>
  <si>
    <t>Exercise  6.11:</t>
    <phoneticPr fontId="1"/>
  </si>
  <si>
    <t>Exercise  6.12:</t>
    <phoneticPr fontId="1"/>
  </si>
  <si>
    <t>Exercise  6.13:</t>
    <phoneticPr fontId="1"/>
  </si>
  <si>
    <t>Exercise  6.14:</t>
    <phoneticPr fontId="1"/>
  </si>
  <si>
    <t>User Interface Classes - Part II</t>
    <phoneticPr fontId="1"/>
  </si>
  <si>
    <t>6.10)</t>
    <phoneticPr fontId="1"/>
  </si>
  <si>
    <t>6.12)</t>
    <phoneticPr fontId="1"/>
  </si>
  <si>
    <t>6.13)</t>
    <phoneticPr fontId="1"/>
  </si>
  <si>
    <t>6.14)</t>
    <phoneticPr fontId="1"/>
  </si>
  <si>
    <t>6.11)</t>
    <phoneticPr fontId="1"/>
  </si>
  <si>
    <t>2. Implement a custom View by extinding the View class</t>
    <phoneticPr fontId="1"/>
  </si>
  <si>
    <t>3.  Draw basic shapes using the android canvas</t>
    <phoneticPr fontId="1"/>
  </si>
  <si>
    <t>4. Add input handling to the custom view</t>
    <phoneticPr fontId="1"/>
  </si>
  <si>
    <t>1b. Experiment with the various Camera settings</t>
    <phoneticPr fontId="1"/>
  </si>
  <si>
    <t>Clicker Specific Training Topics</t>
  </si>
  <si>
    <t>Clicker Specific Training Topics</t>
    <phoneticPr fontId="1"/>
  </si>
  <si>
    <t>Optional Training Topics</t>
    <phoneticPr fontId="1"/>
  </si>
  <si>
    <t>Last Updated: 2014/1/6</t>
    <phoneticPr fontId="5"/>
  </si>
  <si>
    <t>1206-added</t>
    <phoneticPr fontId="1"/>
  </si>
  <si>
    <t>1月</t>
    <rPh sb="1" eb="2">
      <t>ガツ</t>
    </rPh>
    <phoneticPr fontId="8"/>
  </si>
  <si>
    <t>D1</t>
    <phoneticPr fontId="1"/>
  </si>
  <si>
    <t>D9</t>
    <phoneticPr fontId="5"/>
  </si>
  <si>
    <t>1/6～1/18</t>
    <phoneticPr fontId="5"/>
  </si>
  <si>
    <t>iBJ</t>
    <phoneticPr fontId="5"/>
  </si>
  <si>
    <t>iBP</t>
    <phoneticPr fontId="5"/>
  </si>
  <si>
    <t>D10</t>
    <phoneticPr fontId="5"/>
  </si>
  <si>
    <t>4.1)</t>
    <phoneticPr fontId="1"/>
  </si>
  <si>
    <t>4.2)</t>
    <phoneticPr fontId="1"/>
  </si>
  <si>
    <t>4.3)</t>
    <phoneticPr fontId="1"/>
  </si>
  <si>
    <t>4.4)</t>
    <phoneticPr fontId="1"/>
  </si>
  <si>
    <t>4.5)</t>
    <phoneticPr fontId="1"/>
  </si>
  <si>
    <t>4.6)</t>
    <phoneticPr fontId="1"/>
  </si>
  <si>
    <t>4.7)</t>
    <phoneticPr fontId="1"/>
  </si>
  <si>
    <t>4.8)</t>
    <phoneticPr fontId="1"/>
  </si>
  <si>
    <t>4.9)</t>
    <phoneticPr fontId="1"/>
  </si>
  <si>
    <t>4.10)</t>
    <phoneticPr fontId="1"/>
  </si>
  <si>
    <t>4.11)</t>
    <phoneticPr fontId="1"/>
  </si>
  <si>
    <t>4.12)</t>
    <phoneticPr fontId="1"/>
  </si>
  <si>
    <t>◆Application Lifecycles</t>
    <phoneticPr fontId="1"/>
  </si>
  <si>
    <t>◆The Activity Class</t>
    <phoneticPr fontId="5"/>
  </si>
  <si>
    <t>◆Permissions</t>
    <phoneticPr fontId="5"/>
  </si>
  <si>
    <t>◆User Interface Classes - Part I</t>
    <phoneticPr fontId="5"/>
  </si>
  <si>
    <t>◆User Interface Classes - Part II</t>
    <phoneticPr fontId="5"/>
  </si>
  <si>
    <t>◆Data Storage, File System and Preferences</t>
    <phoneticPr fontId="5"/>
  </si>
  <si>
    <t>◆The Fragment Class</t>
    <phoneticPr fontId="5"/>
  </si>
  <si>
    <t>◆Bitmaps</t>
    <phoneticPr fontId="5"/>
  </si>
  <si>
    <t>Optional Additional Exercises (from Previous)</t>
    <phoneticPr fontId="1"/>
  </si>
  <si>
    <t>Exercises</t>
    <phoneticPr fontId="5"/>
  </si>
  <si>
    <t>#</t>
  </si>
  <si>
    <t>Exercise</t>
  </si>
  <si>
    <t>API / tool</t>
  </si>
  <si>
    <t>Task</t>
  </si>
  <si>
    <t>Estimated Duration (hrs)</t>
    <phoneticPr fontId="5"/>
  </si>
  <si>
    <t>Day</t>
  </si>
  <si>
    <t>Trainee's Notes</t>
  </si>
  <si>
    <t>Reviewer's Notes</t>
  </si>
  <si>
    <t>Application Lifecycles</t>
  </si>
  <si>
    <t>- Application</t>
  </si>
  <si>
    <t>- override all lifecycle methods (onCreate, onStart, onResume, onPause, onStop, onDestroy, onRestart)
- log each method invocation
- perform an action on the emulator/device to force each call</t>
  </si>
  <si>
    <t>D3</t>
  </si>
  <si>
    <t>UI Mosaic</t>
  </si>
  <si>
    <t>- layout (XML)</t>
  </si>
  <si>
    <t>- create a layout with every possible UI control</t>
  </si>
  <si>
    <t>Layout Mosaic</t>
  </si>
  <si>
    <t>- create and application with all 4 layouts</t>
  </si>
  <si>
    <t>Resources</t>
  </si>
  <si>
    <t>- place images inside APK
- use images in layouts</t>
  </si>
  <si>
    <t>D4</t>
  </si>
  <si>
    <t>Intents</t>
  </si>
  <si>
    <t>- Intent
- Bundle</t>
  </si>
  <si>
    <t>- launch browser
- call
- open dialer
- take a picture
- send email</t>
  </si>
  <si>
    <t>Menu Mosaic</t>
  </si>
  <si>
    <t>- menu (XML)
- Acitivty</t>
  </si>
  <si>
    <t>- create an exhaustive menu
- create a version that uses xml defined menu</t>
  </si>
  <si>
    <t>Dialogs</t>
  </si>
  <si>
    <t>- Dialog</t>
  </si>
  <si>
    <t>- launcher for alert dialog
- launcher for prompt dialog
- launcher for custom dialog
- implement managed dialog</t>
  </si>
  <si>
    <t>Preferences Mosaic</t>
  </si>
  <si>
    <t>- PreferenceActivity</t>
  </si>
  <si>
    <t>- create a preference activity with all preference option types</t>
  </si>
  <si>
    <t>D5</t>
  </si>
  <si>
    <t>Animation - layout</t>
  </si>
  <si>
    <t>- android:layoutAnimation (XML)</t>
  </si>
  <si>
    <t>- display and image that rotates, shrinks, fades, and changes screen position
- use android:layoutAnimation</t>
  </si>
  <si>
    <t>D6</t>
  </si>
  <si>
    <t>Animation - view</t>
  </si>
  <si>
    <t>- Animation
- Matrix</t>
  </si>
  <si>
    <t>- display and image that spins(w/ respect to the y-axis) and expands towards the screen
- use Animation object and Matrix</t>
  </si>
  <si>
    <t>AsyncTask</t>
  </si>
  <si>
    <t>- AsyncTask
- ProgressDialog
- Handler</t>
  </si>
  <si>
    <t>- create a loading screen that computes the fibonnaci sequence up to the 1000th place</t>
  </si>
  <si>
    <t>Adapters</t>
  </si>
  <si>
    <t>- BaseAdapter</t>
  </si>
  <si>
    <t>- create an adapter from BaseAdapter for the countries of the world</t>
  </si>
  <si>
    <t>Content Providers</t>
  </si>
  <si>
    <t>- ContentProviders
- Cursor</t>
  </si>
  <si>
    <t>- create own provider APK
- access provider data through another app</t>
  </si>
  <si>
    <t>D7</t>
    <phoneticPr fontId="5"/>
  </si>
  <si>
    <t>HTTP (Get)</t>
  </si>
  <si>
    <t>- HTTPClient
- ThreadSafeClient (*)</t>
  </si>
  <si>
    <t xml:space="preserve">- perform an HTTP GET request
</t>
  </si>
  <si>
    <t>Service (AIDL)</t>
  </si>
  <si>
    <t>- Service
- NotificationManager
- AIDL</t>
  </si>
  <si>
    <t>- create a service that creates a StatusBar notification with a message
- define AIDL for service that passes a message
- create an application that invokes service through AIDL</t>
  </si>
  <si>
    <t>Play Video</t>
  </si>
  <si>
    <t>- &lt;VideoView&gt; (XML)</t>
  </si>
  <si>
    <t>- play a video from SD card</t>
  </si>
  <si>
    <t>Record and Play audio</t>
  </si>
  <si>
    <t>- MediaPlayer
- MediaRecorder</t>
  </si>
  <si>
    <t>- record and play audio</t>
  </si>
  <si>
    <t>D8</t>
  </si>
  <si>
    <t>MediaStore</t>
  </si>
  <si>
    <t>- MediaStore</t>
  </si>
  <si>
    <t>- play audio using MediaStore</t>
  </si>
  <si>
    <t>Custom Permissions</t>
  </si>
  <si>
    <t>- &lt;uses permission&gt; (XML)</t>
  </si>
  <si>
    <t>- create an application that launches permission-ed app
- create a custom permission in app 1
- invoke app 1 with app 2 through custom permission</t>
  </si>
  <si>
    <t>Maps &amp; Locations</t>
  </si>
  <si>
    <t>- LocationManager</t>
  </si>
  <si>
    <t>- get current location</t>
  </si>
  <si>
    <t>Telephony - SMS</t>
  </si>
  <si>
    <t>- SmsManager</t>
  </si>
  <si>
    <t>- send SMS</t>
  </si>
  <si>
    <t>Telephony - Call</t>
  </si>
  <si>
    <t>- TelephonyManager</t>
  </si>
  <si>
    <t>- log call state</t>
  </si>
  <si>
    <t>Homescreen Widget</t>
  </si>
  <si>
    <t>- WidgetProvider</t>
  </si>
  <si>
    <t>- create a homescreen widget that is clickable and shows a message</t>
  </si>
  <si>
    <t>Total</t>
  </si>
  <si>
    <t>Other Optional Topics</t>
    <phoneticPr fontId="5"/>
  </si>
  <si>
    <t>Security and Deployment</t>
  </si>
  <si>
    <t>- keytool
- jarsigner
- zipalign</t>
  </si>
  <si>
    <t>- use keytool to create a self-signed certificate
- use jarsigner to sign a jar
- align the apk using zipalign</t>
  </si>
  <si>
    <t>N/A</t>
  </si>
  <si>
    <t>OpenGL</t>
  </si>
  <si>
    <t>- OpenGL</t>
  </si>
  <si>
    <t>- create a revolving cube</t>
  </si>
  <si>
    <t>Live Folders</t>
  </si>
  <si>
    <t>- LiveFolders</t>
  </si>
  <si>
    <t>- create a LiveFolder of the countries of the world</t>
  </si>
  <si>
    <t>Local Search</t>
  </si>
  <si>
    <t>- android:name="android.app.searchable" (XML)
- &lt;searchable&gt; (XML)</t>
  </si>
  <si>
    <t>- search through a local list of countries of the world</t>
  </si>
  <si>
    <t>Global Search</t>
  </si>
  <si>
    <t>- Activity.onSearchRequested()</t>
  </si>
  <si>
    <t>- launch global search</t>
  </si>
  <si>
    <t>Speech to Text</t>
  </si>
  <si>
    <t>- TextToSpeech</t>
  </si>
  <si>
    <t>- record audio and convert to text</t>
  </si>
  <si>
    <t>Touchscreen</t>
  </si>
  <si>
    <t>- MotionEvent
- Canvas
- Activity.onTouchEvent()</t>
  </si>
  <si>
    <t>- create a multitouch canvas</t>
  </si>
  <si>
    <t>Finished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</si>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</sst>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\(ddd\)"/>
    <numFmt numFmtId="165" formatCode="d"/>
    <numFmt numFmtId="166" formatCode="ddd"/>
    <numFmt numFmtId="167" formatCode="m/d"/>
  </numFmts>
  <fonts count="39">
    <font>
      <sz val="10"/>
      <color theme="1"/>
      <name val="Verdana"/>
      <family val="2"/>
      <charset val="128"/>
    </font>
    <font>
      <sz val="6"/>
      <name val="Verdana"/>
      <family val="2"/>
      <charset val="128"/>
    </font>
    <font>
      <u/>
      <sz val="10"/>
      <color theme="10"/>
      <name val="Verdana"/>
      <family val="2"/>
      <charset val="128"/>
    </font>
    <font>
      <sz val="11"/>
      <color theme="1"/>
      <name val="Calibri"/>
      <family val="2"/>
      <charset val="128"/>
      <scheme val="minor"/>
    </font>
    <font>
      <b/>
      <sz val="10"/>
      <color theme="1"/>
      <name val="Calibri Light"/>
      <family val="2"/>
    </font>
    <font>
      <sz val="6"/>
      <name val="Calibri"/>
      <family val="2"/>
      <charset val="128"/>
      <scheme val="minor"/>
    </font>
    <font>
      <sz val="10"/>
      <color theme="1"/>
      <name val="Calibri Light"/>
      <family val="2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9"/>
      <color theme="1"/>
      <name val="Calibri"/>
      <family val="3"/>
      <charset val="128"/>
      <scheme val="minor"/>
    </font>
    <font>
      <sz val="9"/>
      <color theme="1"/>
      <name val="Calibri"/>
      <family val="3"/>
      <charset val="128"/>
      <scheme val="minor"/>
    </font>
    <font>
      <sz val="8"/>
      <color theme="1"/>
      <name val="Calibri"/>
      <family val="3"/>
      <charset val="128"/>
      <scheme val="minor"/>
    </font>
    <font>
      <b/>
      <sz val="9"/>
      <color theme="1" tint="0.499984740745262"/>
      <name val="Calibri"/>
      <family val="3"/>
      <charset val="128"/>
      <scheme val="minor"/>
    </font>
    <font>
      <i/>
      <sz val="9"/>
      <color theme="1" tint="0.499984740745262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theme="7" tint="-0.249977111117893"/>
      <name val="Calibri"/>
      <family val="3"/>
      <charset val="128"/>
      <scheme val="minor"/>
    </font>
    <font>
      <sz val="9"/>
      <color theme="7" tint="-0.249977111117893"/>
      <name val="Calibri"/>
      <family val="3"/>
      <charset val="128"/>
      <scheme val="minor"/>
    </font>
    <font>
      <sz val="8"/>
      <color theme="7" tint="-0.249977111117893"/>
      <name val="Calibri"/>
      <family val="3"/>
      <charset val="128"/>
      <scheme val="minor"/>
    </font>
    <font>
      <sz val="9"/>
      <color rgb="FF7030A0"/>
      <name val="Calibri"/>
      <family val="3"/>
      <charset val="128"/>
      <scheme val="minor"/>
    </font>
    <font>
      <sz val="8"/>
      <color rgb="FF7030A0"/>
      <name val="Calibri"/>
      <family val="3"/>
      <charset val="128"/>
      <scheme val="minor"/>
    </font>
    <font>
      <sz val="9"/>
      <color theme="1"/>
      <name val="Calibri"/>
      <family val="2"/>
      <charset val="128"/>
      <scheme val="minor"/>
    </font>
    <font>
      <i/>
      <sz val="8"/>
      <color theme="1"/>
      <name val="Calibri"/>
      <family val="3"/>
      <charset val="128"/>
      <scheme val="minor"/>
    </font>
    <font>
      <i/>
      <sz val="8"/>
      <color theme="1" tint="0.499984740745262"/>
      <name val="Calibri"/>
      <family val="3"/>
      <charset val="128"/>
      <scheme val="minor"/>
    </font>
    <font>
      <i/>
      <sz val="8"/>
      <color theme="0" tint="-0.499984740745262"/>
      <name val="Calibri"/>
      <family val="3"/>
      <charset val="128"/>
      <scheme val="minor"/>
    </font>
    <font>
      <sz val="8"/>
      <color theme="0" tint="-0.499984740745262"/>
      <name val="Calibri"/>
      <family val="3"/>
      <charset val="128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sz val="9"/>
      <color rgb="FFFF0000"/>
      <name val="Calibri"/>
      <family val="3"/>
      <charset val="128"/>
      <scheme val="minor"/>
    </font>
    <font>
      <u/>
      <sz val="10"/>
      <color theme="10"/>
      <name val="Calibri Light"/>
      <family val="2"/>
    </font>
    <font>
      <b/>
      <sz val="10"/>
      <color rgb="FFFF0000"/>
      <name val="Calibri Light"/>
      <family val="2"/>
    </font>
    <font>
      <sz val="10"/>
      <color theme="1"/>
      <name val="ＭＳ Ｐゴシック"/>
      <family val="3"/>
      <charset val="128"/>
    </font>
    <font>
      <b/>
      <sz val="11"/>
      <color theme="1"/>
      <name val="Calibri Light"/>
      <family val="2"/>
    </font>
    <font>
      <sz val="9"/>
      <color theme="1" tint="0.249977111117893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7" fillId="0" borderId="0"/>
    <xf numFmtId="0" fontId="30" fillId="0" borderId="0" applyNumberFormat="0" applyFill="0" applyBorder="0" applyAlignment="0" applyProtection="0">
      <alignment vertical="center"/>
    </xf>
  </cellStyleXfs>
  <cellXfs count="245">
    <xf numFmtId="0" fontId="0" fillId="0" borderId="0" xfId="0">
      <alignment vertical="center"/>
    </xf>
    <xf numFmtId="0" fontId="6" fillId="0" borderId="0" xfId="2" applyFont="1">
      <alignment vertical="center"/>
    </xf>
    <xf numFmtId="0" fontId="6" fillId="0" borderId="0" xfId="2" applyFont="1" applyFill="1">
      <alignment vertical="center"/>
    </xf>
    <xf numFmtId="0" fontId="10" fillId="0" borderId="0" xfId="2" applyFont="1">
      <alignment vertical="center"/>
    </xf>
    <xf numFmtId="0" fontId="11" fillId="0" borderId="0" xfId="2" applyFont="1">
      <alignment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1" fillId="0" borderId="0" xfId="2" applyFont="1" applyFill="1" applyBorder="1" applyAlignment="1">
      <alignment horizontal="right" vertical="center"/>
    </xf>
    <xf numFmtId="0" fontId="11" fillId="0" borderId="0" xfId="2" applyFont="1" applyAlignment="1">
      <alignment horizontal="right" vertical="center"/>
    </xf>
    <xf numFmtId="0" fontId="12" fillId="0" borderId="1" xfId="2" applyFont="1" applyBorder="1" applyAlignment="1">
      <alignment horizontal="center" vertical="center"/>
    </xf>
    <xf numFmtId="0" fontId="10" fillId="0" borderId="0" xfId="2" applyFont="1" applyFill="1" applyBorder="1" applyAlignment="1">
      <alignment horizontal="right" vertical="center"/>
    </xf>
    <xf numFmtId="0" fontId="10" fillId="11" borderId="2" xfId="2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3" fillId="2" borderId="2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right" vertical="center"/>
    </xf>
    <xf numFmtId="0" fontId="11" fillId="0" borderId="0" xfId="2" applyFont="1" applyFill="1" applyBorder="1" applyAlignment="1">
      <alignment horizontal="left" vertical="center"/>
    </xf>
    <xf numFmtId="0" fontId="11" fillId="3" borderId="0" xfId="2" applyFont="1" applyFill="1">
      <alignment vertical="center"/>
    </xf>
    <xf numFmtId="0" fontId="14" fillId="0" borderId="0" xfId="2" applyFont="1" applyFill="1" applyBorder="1" applyAlignment="1">
      <alignment horizontal="left" vertical="center"/>
    </xf>
    <xf numFmtId="0" fontId="11" fillId="4" borderId="0" xfId="2" applyFont="1" applyFill="1" applyAlignment="1">
      <alignment horizontal="center" vertical="center"/>
    </xf>
    <xf numFmtId="0" fontId="11" fillId="4" borderId="0" xfId="2" applyFont="1" applyFill="1">
      <alignment vertical="center"/>
    </xf>
    <xf numFmtId="0" fontId="11" fillId="5" borderId="2" xfId="2" applyFont="1" applyFill="1" applyBorder="1">
      <alignment vertical="center"/>
    </xf>
    <xf numFmtId="0" fontId="11" fillId="2" borderId="0" xfId="2" applyFont="1" applyFill="1" applyAlignment="1">
      <alignment horizontal="left" vertical="center"/>
    </xf>
    <xf numFmtId="0" fontId="11" fillId="2" borderId="0" xfId="2" applyFont="1" applyFill="1">
      <alignment vertical="center"/>
    </xf>
    <xf numFmtId="0" fontId="15" fillId="5" borderId="3" xfId="3" applyFont="1" applyFill="1" applyBorder="1" applyAlignment="1">
      <alignment horizontal="right" vertical="center"/>
    </xf>
    <xf numFmtId="0" fontId="16" fillId="6" borderId="4" xfId="3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1" xfId="2" applyFont="1" applyFill="1" applyBorder="1">
      <alignment vertical="center"/>
    </xf>
    <xf numFmtId="0" fontId="11" fillId="6" borderId="4" xfId="2" applyFont="1" applyFill="1" applyBorder="1" applyAlignment="1">
      <alignment vertical="top"/>
    </xf>
    <xf numFmtId="164" fontId="11" fillId="7" borderId="2" xfId="3" applyNumberFormat="1" applyFont="1" applyFill="1" applyBorder="1" applyAlignment="1">
      <alignment horizontal="center" vertical="center" wrapText="1"/>
    </xf>
    <xf numFmtId="0" fontId="11" fillId="7" borderId="4" xfId="3" applyFont="1" applyFill="1" applyBorder="1" applyAlignment="1">
      <alignment horizontal="center" vertical="center" wrapText="1"/>
    </xf>
    <xf numFmtId="0" fontId="11" fillId="5" borderId="2" xfId="3" applyFont="1" applyFill="1" applyBorder="1" applyAlignment="1">
      <alignment horizontal="center" vertical="center" wrapText="1"/>
    </xf>
    <xf numFmtId="0" fontId="11" fillId="2" borderId="5" xfId="2" applyFont="1" applyFill="1" applyBorder="1" applyAlignment="1">
      <alignment vertical="center" wrapText="1"/>
    </xf>
    <xf numFmtId="164" fontId="11" fillId="2" borderId="2" xfId="3" applyNumberFormat="1" applyFont="1" applyFill="1" applyBorder="1" applyAlignment="1">
      <alignment horizontal="center" vertical="center" wrapText="1"/>
    </xf>
    <xf numFmtId="0" fontId="11" fillId="2" borderId="2" xfId="3" applyFont="1" applyFill="1" applyBorder="1" applyAlignment="1">
      <alignment horizontal="center" vertical="center" wrapText="1"/>
    </xf>
    <xf numFmtId="0" fontId="15" fillId="5" borderId="6" xfId="3" applyFont="1" applyFill="1" applyBorder="1">
      <alignment vertical="center"/>
    </xf>
    <xf numFmtId="165" fontId="16" fillId="8" borderId="1" xfId="3" applyNumberFormat="1" applyFont="1" applyFill="1" applyBorder="1" applyAlignment="1">
      <alignment horizontal="center" vertical="top"/>
    </xf>
    <xf numFmtId="165" fontId="16" fillId="12" borderId="1" xfId="3" applyNumberFormat="1" applyFont="1" applyFill="1" applyBorder="1" applyAlignment="1">
      <alignment horizontal="center" vertical="top"/>
    </xf>
    <xf numFmtId="0" fontId="11" fillId="5" borderId="4" xfId="2" applyFont="1" applyFill="1" applyBorder="1">
      <alignment vertical="center"/>
    </xf>
    <xf numFmtId="0" fontId="11" fillId="5" borderId="5" xfId="2" applyFont="1" applyFill="1" applyBorder="1">
      <alignment vertical="center"/>
    </xf>
    <xf numFmtId="0" fontId="11" fillId="5" borderId="1" xfId="2" applyFont="1" applyFill="1" applyBorder="1">
      <alignment vertical="center"/>
    </xf>
    <xf numFmtId="0" fontId="11" fillId="5" borderId="2" xfId="2" applyFont="1" applyFill="1" applyBorder="1" applyAlignment="1">
      <alignment horizontal="center" vertical="center"/>
    </xf>
    <xf numFmtId="164" fontId="11" fillId="5" borderId="2" xfId="3" applyNumberFormat="1" applyFont="1" applyFill="1" applyBorder="1" applyAlignment="1">
      <alignment horizontal="center" vertical="center"/>
    </xf>
    <xf numFmtId="0" fontId="11" fillId="5" borderId="4" xfId="3" applyFont="1" applyFill="1" applyBorder="1" applyAlignment="1">
      <alignment horizontal="center" vertical="center"/>
    </xf>
    <xf numFmtId="0" fontId="11" fillId="5" borderId="2" xfId="3" applyFont="1" applyFill="1" applyBorder="1" applyAlignment="1">
      <alignment horizontal="center" vertical="center"/>
    </xf>
    <xf numFmtId="0" fontId="11" fillId="5" borderId="1" xfId="2" applyFont="1" applyFill="1" applyBorder="1" applyAlignment="1">
      <alignment horizontal="center" vertical="center"/>
    </xf>
    <xf numFmtId="0" fontId="17" fillId="5" borderId="6" xfId="2" applyFont="1" applyFill="1" applyBorder="1">
      <alignment vertical="center"/>
    </xf>
    <xf numFmtId="166" fontId="16" fillId="8" borderId="1" xfId="3" applyNumberFormat="1" applyFont="1" applyFill="1" applyBorder="1" applyAlignment="1">
      <alignment horizontal="center" vertical="center"/>
    </xf>
    <xf numFmtId="166" fontId="16" fillId="12" borderId="1" xfId="3" applyNumberFormat="1" applyFont="1" applyFill="1" applyBorder="1" applyAlignment="1">
      <alignment horizontal="center" vertical="center"/>
    </xf>
    <xf numFmtId="166" fontId="16" fillId="3" borderId="1" xfId="3" applyNumberFormat="1" applyFont="1" applyFill="1" applyBorder="1" applyAlignment="1">
      <alignment horizontal="center" vertical="center"/>
    </xf>
    <xf numFmtId="165" fontId="16" fillId="5" borderId="1" xfId="3" applyNumberFormat="1" applyFont="1" applyFill="1" applyBorder="1" applyAlignment="1">
      <alignment horizontal="center" vertical="center"/>
    </xf>
    <xf numFmtId="0" fontId="10" fillId="11" borderId="4" xfId="2" applyFont="1" applyFill="1" applyBorder="1">
      <alignment vertical="center"/>
    </xf>
    <xf numFmtId="0" fontId="11" fillId="11" borderId="5" xfId="2" applyFont="1" applyFill="1" applyBorder="1">
      <alignment vertical="center"/>
    </xf>
    <xf numFmtId="0" fontId="11" fillId="11" borderId="5" xfId="2" applyFont="1" applyFill="1" applyBorder="1" applyAlignment="1">
      <alignment horizontal="center" vertical="center"/>
    </xf>
    <xf numFmtId="0" fontId="12" fillId="11" borderId="5" xfId="2" applyFont="1" applyFill="1" applyBorder="1">
      <alignment vertical="center"/>
    </xf>
    <xf numFmtId="0" fontId="12" fillId="5" borderId="2" xfId="2" applyFont="1" applyFill="1" applyBorder="1">
      <alignment vertical="center"/>
    </xf>
    <xf numFmtId="0" fontId="11" fillId="11" borderId="1" xfId="2" applyFont="1" applyFill="1" applyBorder="1" applyAlignment="1">
      <alignment horizontal="center" vertical="center"/>
    </xf>
    <xf numFmtId="0" fontId="11" fillId="5" borderId="6" xfId="2" applyFont="1" applyFill="1" applyBorder="1">
      <alignment vertical="center"/>
    </xf>
    <xf numFmtId="0" fontId="18" fillId="13" borderId="4" xfId="2" applyFont="1" applyFill="1" applyBorder="1">
      <alignment vertical="center"/>
    </xf>
    <xf numFmtId="0" fontId="19" fillId="13" borderId="5" xfId="2" applyFont="1" applyFill="1" applyBorder="1">
      <alignment vertical="center"/>
    </xf>
    <xf numFmtId="0" fontId="19" fillId="13" borderId="5" xfId="2" applyFont="1" applyFill="1" applyBorder="1" applyAlignment="1">
      <alignment horizontal="center" vertical="center"/>
    </xf>
    <xf numFmtId="0" fontId="20" fillId="13" borderId="5" xfId="2" applyFont="1" applyFill="1" applyBorder="1">
      <alignment vertical="center"/>
    </xf>
    <xf numFmtId="0" fontId="20" fillId="13" borderId="2" xfId="2" applyFont="1" applyFill="1" applyBorder="1">
      <alignment vertical="center"/>
    </xf>
    <xf numFmtId="0" fontId="19" fillId="13" borderId="1" xfId="2" applyFont="1" applyFill="1" applyBorder="1" applyAlignment="1">
      <alignment horizontal="center" vertical="center"/>
    </xf>
    <xf numFmtId="0" fontId="19" fillId="13" borderId="6" xfId="2" applyFont="1" applyFill="1" applyBorder="1">
      <alignment vertical="center"/>
    </xf>
    <xf numFmtId="0" fontId="11" fillId="10" borderId="4" xfId="2" applyFont="1" applyFill="1" applyBorder="1">
      <alignment vertical="center"/>
    </xf>
    <xf numFmtId="0" fontId="11" fillId="10" borderId="5" xfId="2" applyFont="1" applyFill="1" applyBorder="1">
      <alignment vertical="center"/>
    </xf>
    <xf numFmtId="0" fontId="11" fillId="10" borderId="1" xfId="2" applyFont="1" applyFill="1" applyBorder="1">
      <alignment vertical="center"/>
    </xf>
    <xf numFmtId="0" fontId="21" fillId="10" borderId="1" xfId="2" applyFont="1" applyFill="1" applyBorder="1" applyAlignment="1">
      <alignment horizontal="center" vertical="center"/>
    </xf>
    <xf numFmtId="164" fontId="22" fillId="10" borderId="2" xfId="2" applyNumberFormat="1" applyFont="1" applyFill="1" applyBorder="1" applyAlignment="1">
      <alignment horizontal="center" vertical="center"/>
    </xf>
    <xf numFmtId="164" fontId="22" fillId="10" borderId="4" xfId="2" applyNumberFormat="1" applyFont="1" applyFill="1" applyBorder="1" applyAlignment="1">
      <alignment horizontal="center" vertical="center"/>
    </xf>
    <xf numFmtId="164" fontId="22" fillId="5" borderId="2" xfId="2" applyNumberFormat="1" applyFont="1" applyFill="1" applyBorder="1" applyAlignment="1">
      <alignment horizontal="center" vertical="center"/>
    </xf>
    <xf numFmtId="0" fontId="11" fillId="10" borderId="1" xfId="2" applyFont="1" applyFill="1" applyBorder="1" applyAlignment="1">
      <alignment horizontal="center" vertical="center"/>
    </xf>
    <xf numFmtId="0" fontId="11" fillId="10" borderId="2" xfId="2" applyFont="1" applyFill="1" applyBorder="1" applyAlignment="1">
      <alignment horizontal="center" vertical="center"/>
    </xf>
    <xf numFmtId="0" fontId="12" fillId="10" borderId="1" xfId="2" applyFont="1" applyFill="1" applyBorder="1" applyAlignment="1">
      <alignment horizontal="center" vertical="center"/>
    </xf>
    <xf numFmtId="0" fontId="11" fillId="12" borderId="1" xfId="2" applyFont="1" applyFill="1" applyBorder="1" applyAlignment="1">
      <alignment horizontal="center" vertical="center"/>
    </xf>
    <xf numFmtId="0" fontId="11" fillId="0" borderId="4" xfId="2" applyFont="1" applyBorder="1">
      <alignment vertical="center"/>
    </xf>
    <xf numFmtId="0" fontId="11" fillId="0" borderId="1" xfId="2" applyFont="1" applyBorder="1" applyAlignment="1">
      <alignment vertical="center" wrapText="1"/>
    </xf>
    <xf numFmtId="0" fontId="21" fillId="10" borderId="7" xfId="2" applyFont="1" applyFill="1" applyBorder="1" applyAlignment="1">
      <alignment horizontal="center" vertical="center"/>
    </xf>
    <xf numFmtId="0" fontId="21" fillId="7" borderId="2" xfId="2" applyFont="1" applyFill="1" applyBorder="1" applyAlignment="1">
      <alignment horizontal="center" vertical="center"/>
    </xf>
    <xf numFmtId="164" fontId="22" fillId="7" borderId="2" xfId="2" applyNumberFormat="1" applyFont="1" applyFill="1" applyBorder="1" applyAlignment="1">
      <alignment horizontal="center" vertical="center"/>
    </xf>
    <xf numFmtId="164" fontId="22" fillId="7" borderId="4" xfId="2" applyNumberFormat="1" applyFont="1" applyFill="1" applyBorder="1" applyAlignment="1">
      <alignment horizontal="center" vertical="center"/>
    </xf>
    <xf numFmtId="0" fontId="11" fillId="3" borderId="1" xfId="2" applyFont="1" applyFill="1" applyBorder="1" applyAlignment="1">
      <alignment horizontal="center" vertical="center"/>
    </xf>
    <xf numFmtId="164" fontId="22" fillId="3" borderId="2" xfId="2" applyNumberFormat="1" applyFont="1" applyFill="1" applyBorder="1" applyAlignment="1">
      <alignment horizontal="center" vertical="center"/>
    </xf>
    <xf numFmtId="0" fontId="11" fillId="3" borderId="2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21" fillId="5" borderId="2" xfId="2" applyFont="1" applyFill="1" applyBorder="1" applyAlignment="1">
      <alignment horizontal="center" vertical="center"/>
    </xf>
    <xf numFmtId="164" fontId="22" fillId="5" borderId="2" xfId="3" applyNumberFormat="1" applyFont="1" applyFill="1" applyBorder="1" applyAlignment="1">
      <alignment horizontal="center" vertical="center"/>
    </xf>
    <xf numFmtId="0" fontId="22" fillId="5" borderId="4" xfId="3" applyFont="1" applyFill="1" applyBorder="1" applyAlignment="1">
      <alignment horizontal="center" vertical="center"/>
    </xf>
    <xf numFmtId="0" fontId="12" fillId="5" borderId="2" xfId="3" applyFont="1" applyFill="1" applyBorder="1" applyAlignment="1">
      <alignment horizontal="center" vertical="center"/>
    </xf>
    <xf numFmtId="164" fontId="12" fillId="5" borderId="2" xfId="3" applyNumberFormat="1" applyFont="1" applyFill="1" applyBorder="1" applyAlignment="1">
      <alignment horizontal="center" vertical="center"/>
    </xf>
    <xf numFmtId="0" fontId="11" fillId="0" borderId="4" xfId="2" applyFont="1" applyFill="1" applyBorder="1">
      <alignment vertical="center"/>
    </xf>
    <xf numFmtId="0" fontId="11" fillId="0" borderId="5" xfId="2" applyFont="1" applyFill="1" applyBorder="1">
      <alignment vertical="center"/>
    </xf>
    <xf numFmtId="0" fontId="21" fillId="10" borderId="8" xfId="2" applyFont="1" applyFill="1" applyBorder="1" applyAlignment="1">
      <alignment horizontal="center" vertical="center"/>
    </xf>
    <xf numFmtId="0" fontId="21" fillId="7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12" fillId="12" borderId="1" xfId="2" applyFont="1" applyFill="1" applyBorder="1" applyAlignment="1">
      <alignment horizontal="center" vertical="center"/>
    </xf>
    <xf numFmtId="0" fontId="21" fillId="7" borderId="2" xfId="2" applyNumberFormat="1" applyFont="1" applyFill="1" applyBorder="1" applyAlignment="1">
      <alignment horizontal="center" vertical="top"/>
    </xf>
    <xf numFmtId="0" fontId="21" fillId="7" borderId="3" xfId="2" applyNumberFormat="1" applyFont="1" applyFill="1" applyBorder="1" applyAlignment="1">
      <alignment horizontal="center" vertical="top"/>
    </xf>
    <xf numFmtId="0" fontId="24" fillId="0" borderId="1" xfId="2" applyFont="1" applyBorder="1" applyAlignment="1">
      <alignment horizontal="center" vertical="center"/>
    </xf>
    <xf numFmtId="0" fontId="21" fillId="7" borderId="7" xfId="2" applyNumberFormat="1" applyFont="1" applyFill="1" applyBorder="1" applyAlignment="1">
      <alignment horizontal="center" vertical="top"/>
    </xf>
    <xf numFmtId="0" fontId="25" fillId="10" borderId="8" xfId="2" applyFont="1" applyFill="1" applyBorder="1" applyAlignment="1">
      <alignment horizontal="center" vertical="center"/>
    </xf>
    <xf numFmtId="0" fontId="14" fillId="7" borderId="2" xfId="2" applyNumberFormat="1" applyFont="1" applyFill="1" applyBorder="1" applyAlignment="1">
      <alignment horizontal="center" vertical="top"/>
    </xf>
    <xf numFmtId="0" fontId="26" fillId="0" borderId="1" xfId="2" applyFont="1" applyBorder="1" applyAlignment="1">
      <alignment horizontal="center" vertical="center"/>
    </xf>
    <xf numFmtId="0" fontId="27" fillId="0" borderId="1" xfId="2" applyFont="1" applyBorder="1" applyAlignment="1">
      <alignment horizontal="center" vertical="center"/>
    </xf>
    <xf numFmtId="0" fontId="11" fillId="9" borderId="4" xfId="2" applyFont="1" applyFill="1" applyBorder="1">
      <alignment vertical="center"/>
    </xf>
    <xf numFmtId="0" fontId="11" fillId="9" borderId="5" xfId="2" applyFont="1" applyFill="1" applyBorder="1">
      <alignment vertical="center"/>
    </xf>
    <xf numFmtId="0" fontId="21" fillId="9" borderId="5" xfId="2" applyFont="1" applyFill="1" applyBorder="1" applyAlignment="1">
      <alignment horizontal="center" vertical="center"/>
    </xf>
    <xf numFmtId="164" fontId="22" fillId="9" borderId="5" xfId="3" applyNumberFormat="1" applyFont="1" applyFill="1" applyBorder="1" applyAlignment="1">
      <alignment horizontal="center" vertical="center"/>
    </xf>
    <xf numFmtId="0" fontId="22" fillId="9" borderId="5" xfId="3" applyFont="1" applyFill="1" applyBorder="1" applyAlignment="1">
      <alignment horizontal="center" vertical="center"/>
    </xf>
    <xf numFmtId="0" fontId="11" fillId="9" borderId="5" xfId="2" applyFont="1" applyFill="1" applyBorder="1" applyAlignment="1">
      <alignment horizontal="center" vertical="center"/>
    </xf>
    <xf numFmtId="164" fontId="12" fillId="9" borderId="5" xfId="3" applyNumberFormat="1" applyFont="1" applyFill="1" applyBorder="1" applyAlignment="1">
      <alignment horizontal="center" vertical="center"/>
    </xf>
    <xf numFmtId="0" fontId="12" fillId="9" borderId="5" xfId="3" applyFont="1" applyFill="1" applyBorder="1" applyAlignment="1">
      <alignment horizontal="center" vertical="center"/>
    </xf>
    <xf numFmtId="0" fontId="11" fillId="9" borderId="5" xfId="3" applyFont="1" applyFill="1" applyBorder="1" applyAlignment="1">
      <alignment horizontal="center" vertical="center"/>
    </xf>
    <xf numFmtId="165" fontId="16" fillId="9" borderId="1" xfId="3" applyNumberFormat="1" applyFont="1" applyFill="1" applyBorder="1" applyAlignment="1">
      <alignment horizontal="center" vertical="center"/>
    </xf>
    <xf numFmtId="167" fontId="28" fillId="8" borderId="1" xfId="3" applyNumberFormat="1" applyFont="1" applyFill="1" applyBorder="1" applyAlignment="1">
      <alignment horizontal="center" vertical="center"/>
    </xf>
    <xf numFmtId="167" fontId="28" fillId="12" borderId="1" xfId="3" applyNumberFormat="1" applyFont="1" applyFill="1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1" fillId="6" borderId="5" xfId="2" applyFont="1" applyFill="1" applyBorder="1" applyAlignment="1">
      <alignment horizontal="left" vertical="center"/>
    </xf>
    <xf numFmtId="0" fontId="11" fillId="5" borderId="5" xfId="2" applyFont="1" applyFill="1" applyBorder="1" applyAlignment="1">
      <alignment horizontal="left" vertical="center"/>
    </xf>
    <xf numFmtId="0" fontId="11" fillId="11" borderId="5" xfId="2" applyFont="1" applyFill="1" applyBorder="1" applyAlignment="1">
      <alignment horizontal="left" vertical="center"/>
    </xf>
    <xf numFmtId="0" fontId="19" fillId="13" borderId="5" xfId="2" applyFont="1" applyFill="1" applyBorder="1" applyAlignment="1">
      <alignment horizontal="left" vertical="center"/>
    </xf>
    <xf numFmtId="0" fontId="11" fillId="10" borderId="5" xfId="2" applyFont="1" applyFill="1" applyBorder="1" applyAlignment="1">
      <alignment horizontal="left" vertical="center"/>
    </xf>
    <xf numFmtId="0" fontId="11" fillId="0" borderId="5" xfId="2" applyFont="1" applyBorder="1" applyAlignment="1">
      <alignment horizontal="left" vertical="center"/>
    </xf>
    <xf numFmtId="0" fontId="11" fillId="0" borderId="5" xfId="2" applyFont="1" applyFill="1" applyBorder="1" applyAlignment="1">
      <alignment horizontal="left" vertical="center"/>
    </xf>
    <xf numFmtId="0" fontId="14" fillId="0" borderId="5" xfId="2" applyFont="1" applyFill="1" applyBorder="1" applyAlignment="1">
      <alignment horizontal="left" vertical="center"/>
    </xf>
    <xf numFmtId="0" fontId="11" fillId="9" borderId="5" xfId="2" applyFont="1" applyFill="1" applyBorder="1" applyAlignment="1">
      <alignment horizontal="left" vertical="center"/>
    </xf>
    <xf numFmtId="0" fontId="11" fillId="0" borderId="5" xfId="2" applyFont="1" applyBorder="1" applyAlignment="1">
      <alignment vertical="center" wrapText="1"/>
    </xf>
    <xf numFmtId="0" fontId="31" fillId="0" borderId="1" xfId="2" applyFont="1" applyFill="1" applyBorder="1">
      <alignment vertical="center"/>
    </xf>
    <xf numFmtId="0" fontId="21" fillId="10" borderId="2" xfId="2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32" fillId="0" borderId="0" xfId="1" applyFont="1">
      <alignment vertical="center"/>
    </xf>
    <xf numFmtId="0" fontId="4" fillId="10" borderId="0" xfId="2" applyFont="1" applyFill="1">
      <alignment vertical="center"/>
    </xf>
    <xf numFmtId="0" fontId="6" fillId="10" borderId="0" xfId="2" applyFont="1" applyFill="1">
      <alignment vertical="center"/>
    </xf>
    <xf numFmtId="0" fontId="33" fillId="0" borderId="0" xfId="0" applyFont="1">
      <alignment vertical="center"/>
    </xf>
    <xf numFmtId="0" fontId="4" fillId="14" borderId="0" xfId="0" applyFont="1" applyFill="1">
      <alignment vertical="center"/>
    </xf>
    <xf numFmtId="0" fontId="6" fillId="14" borderId="0" xfId="0" applyFont="1" applyFill="1">
      <alignment vertical="center"/>
    </xf>
    <xf numFmtId="0" fontId="6" fillId="0" borderId="0" xfId="2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35" fillId="0" borderId="0" xfId="2" applyFont="1">
      <alignment vertical="center"/>
    </xf>
    <xf numFmtId="0" fontId="31" fillId="5" borderId="2" xfId="3" applyFont="1" applyFill="1" applyBorder="1" applyAlignment="1">
      <alignment horizontal="center" vertical="center"/>
    </xf>
    <xf numFmtId="0" fontId="36" fillId="15" borderId="5" xfId="2" applyFont="1" applyFill="1" applyBorder="1">
      <alignment vertical="center"/>
    </xf>
    <xf numFmtId="0" fontId="36" fillId="10" borderId="4" xfId="2" applyFont="1" applyFill="1" applyBorder="1">
      <alignment vertical="center"/>
    </xf>
    <xf numFmtId="0" fontId="36" fillId="0" borderId="1" xfId="2" applyFont="1" applyFill="1" applyBorder="1">
      <alignment vertical="center"/>
    </xf>
    <xf numFmtId="0" fontId="36" fillId="15" borderId="4" xfId="2" applyFont="1" applyFill="1" applyBorder="1">
      <alignment vertical="center"/>
    </xf>
    <xf numFmtId="0" fontId="11" fillId="0" borderId="1" xfId="2" applyFont="1" applyFill="1" applyBorder="1">
      <alignment vertical="center"/>
    </xf>
    <xf numFmtId="49" fontId="37" fillId="16" borderId="0" xfId="5" applyNumberFormat="1" applyFont="1" applyFill="1" applyAlignment="1">
      <alignment vertical="top"/>
    </xf>
    <xf numFmtId="49" fontId="29" fillId="16" borderId="0" xfId="5" applyNumberFormat="1" applyFill="1" applyAlignment="1">
      <alignment horizontal="center" vertical="top"/>
    </xf>
    <xf numFmtId="49" fontId="29" fillId="16" borderId="0" xfId="5" applyNumberFormat="1" applyFill="1" applyAlignment="1">
      <alignment vertical="top"/>
    </xf>
    <xf numFmtId="49" fontId="29" fillId="16" borderId="0" xfId="5" applyNumberFormat="1" applyFill="1" applyAlignment="1">
      <alignment vertical="top" wrapText="1"/>
    </xf>
    <xf numFmtId="0" fontId="29" fillId="16" borderId="0" xfId="5" applyNumberFormat="1" applyFill="1" applyAlignment="1">
      <alignment vertical="top"/>
    </xf>
    <xf numFmtId="49" fontId="38" fillId="17" borderId="9" xfId="5" applyNumberFormat="1" applyFont="1" applyFill="1" applyBorder="1" applyAlignment="1">
      <alignment horizontal="center" vertical="top"/>
    </xf>
    <xf numFmtId="49" fontId="38" fillId="17" borderId="10" xfId="5" applyNumberFormat="1" applyFont="1" applyFill="1" applyBorder="1" applyAlignment="1">
      <alignment vertical="top"/>
    </xf>
    <xf numFmtId="49" fontId="38" fillId="17" borderId="10" xfId="5" applyNumberFormat="1" applyFont="1" applyFill="1" applyBorder="1" applyAlignment="1">
      <alignment vertical="top" wrapText="1"/>
    </xf>
    <xf numFmtId="49" fontId="38" fillId="17" borderId="10" xfId="5" applyNumberFormat="1" applyFont="1" applyFill="1" applyBorder="1" applyAlignment="1">
      <alignment horizontal="center" vertical="top" wrapText="1"/>
    </xf>
    <xf numFmtId="49" fontId="38" fillId="17" borderId="11" xfId="5" applyNumberFormat="1" applyFont="1" applyFill="1" applyBorder="1" applyAlignment="1">
      <alignment horizontal="center" vertical="top"/>
    </xf>
    <xf numFmtId="0" fontId="38" fillId="17" borderId="9" xfId="5" applyNumberFormat="1" applyFont="1" applyFill="1" applyBorder="1" applyAlignment="1">
      <alignment horizontal="center" vertical="top" wrapText="1"/>
    </xf>
    <xf numFmtId="0" fontId="38" fillId="17" borderId="10" xfId="5" applyNumberFormat="1" applyFont="1" applyFill="1" applyBorder="1" applyAlignment="1">
      <alignment horizontal="center" vertical="top" wrapText="1"/>
    </xf>
    <xf numFmtId="0" fontId="38" fillId="17" borderId="11" xfId="5" applyNumberFormat="1" applyFont="1" applyFill="1" applyBorder="1" applyAlignment="1">
      <alignment horizontal="center" vertical="top" wrapText="1"/>
    </xf>
    <xf numFmtId="0" fontId="29" fillId="0" borderId="12" xfId="5" applyNumberFormat="1" applyFill="1" applyBorder="1" applyAlignment="1">
      <alignment horizontal="center" vertical="top"/>
    </xf>
    <xf numFmtId="49" fontId="29" fillId="0" borderId="13" xfId="5" applyNumberFormat="1" applyFill="1" applyBorder="1" applyAlignment="1">
      <alignment vertical="top"/>
    </xf>
    <xf numFmtId="49" fontId="29" fillId="0" borderId="13" xfId="5" applyNumberFormat="1" applyFill="1" applyBorder="1" applyAlignment="1">
      <alignment vertical="top" wrapText="1"/>
    </xf>
    <xf numFmtId="0" fontId="29" fillId="0" borderId="13" xfId="5" applyNumberFormat="1" applyFill="1" applyBorder="1" applyAlignment="1">
      <alignment horizontal="center" vertical="top"/>
    </xf>
    <xf numFmtId="49" fontId="29" fillId="16" borderId="0" xfId="5" applyNumberFormat="1" applyFont="1" applyFill="1" applyAlignment="1">
      <alignment vertical="top"/>
    </xf>
    <xf numFmtId="0" fontId="29" fillId="16" borderId="12" xfId="5" applyNumberFormat="1" applyFont="1" applyFill="1" applyBorder="1" applyAlignment="1">
      <alignment vertical="top"/>
    </xf>
    <xf numFmtId="0" fontId="29" fillId="16" borderId="13" xfId="5" applyNumberFormat="1" applyFill="1" applyBorder="1" applyAlignment="1">
      <alignment vertical="top"/>
    </xf>
    <xf numFmtId="0" fontId="29" fillId="16" borderId="15" xfId="5" applyNumberFormat="1" applyFill="1" applyBorder="1" applyAlignment="1">
      <alignment vertical="top"/>
    </xf>
    <xf numFmtId="0" fontId="29" fillId="0" borderId="16" xfId="5" applyNumberFormat="1" applyFill="1" applyBorder="1" applyAlignment="1">
      <alignment horizontal="center" vertical="top"/>
    </xf>
    <xf numFmtId="49" fontId="29" fillId="0" borderId="2" xfId="5" applyNumberFormat="1" applyFill="1" applyBorder="1" applyAlignment="1">
      <alignment vertical="top"/>
    </xf>
    <xf numFmtId="49" fontId="29" fillId="0" borderId="2" xfId="5" applyNumberFormat="1" applyFill="1" applyBorder="1" applyAlignment="1">
      <alignment vertical="top" wrapText="1"/>
    </xf>
    <xf numFmtId="0" fontId="29" fillId="0" borderId="2" xfId="5" applyNumberFormat="1" applyFill="1" applyBorder="1" applyAlignment="1">
      <alignment horizontal="center" vertical="top"/>
    </xf>
    <xf numFmtId="0" fontId="29" fillId="16" borderId="16" xfId="5" applyNumberFormat="1" applyFont="1" applyFill="1" applyBorder="1" applyAlignment="1">
      <alignment vertical="top"/>
    </xf>
    <xf numFmtId="0" fontId="29" fillId="16" borderId="2" xfId="5" applyNumberFormat="1" applyFill="1" applyBorder="1" applyAlignment="1">
      <alignment vertical="top"/>
    </xf>
    <xf numFmtId="0" fontId="29" fillId="16" borderId="18" xfId="5" applyNumberFormat="1" applyFill="1" applyBorder="1" applyAlignment="1">
      <alignment vertical="top"/>
    </xf>
    <xf numFmtId="0" fontId="29" fillId="0" borderId="19" xfId="5" applyNumberFormat="1" applyFill="1" applyBorder="1" applyAlignment="1">
      <alignment horizontal="center" vertical="top"/>
    </xf>
    <xf numFmtId="49" fontId="29" fillId="0" borderId="20" xfId="5" applyNumberFormat="1" applyFill="1" applyBorder="1" applyAlignment="1">
      <alignment vertical="top"/>
    </xf>
    <xf numFmtId="49" fontId="29" fillId="0" borderId="20" xfId="5" applyNumberFormat="1" applyFill="1" applyBorder="1" applyAlignment="1">
      <alignment vertical="top" wrapText="1"/>
    </xf>
    <xf numFmtId="49" fontId="29" fillId="0" borderId="20" xfId="5" quotePrefix="1" applyNumberFormat="1" applyFont="1" applyFill="1" applyBorder="1" applyAlignment="1">
      <alignment vertical="top" wrapText="1"/>
    </xf>
    <xf numFmtId="0" fontId="29" fillId="0" borderId="20" xfId="5" applyNumberFormat="1" applyFill="1" applyBorder="1" applyAlignment="1">
      <alignment horizontal="center" vertical="top"/>
    </xf>
    <xf numFmtId="0" fontId="29" fillId="16" borderId="19" xfId="5" applyNumberFormat="1" applyFont="1" applyFill="1" applyBorder="1" applyAlignment="1">
      <alignment vertical="top"/>
    </xf>
    <xf numFmtId="0" fontId="29" fillId="16" borderId="20" xfId="5" applyNumberFormat="1" applyFill="1" applyBorder="1" applyAlignment="1">
      <alignment vertical="top"/>
    </xf>
    <xf numFmtId="0" fontId="29" fillId="16" borderId="22" xfId="5" applyNumberFormat="1" applyFill="1" applyBorder="1" applyAlignment="1">
      <alignment vertical="top"/>
    </xf>
    <xf numFmtId="0" fontId="29" fillId="0" borderId="23" xfId="5" applyNumberFormat="1" applyFill="1" applyBorder="1" applyAlignment="1">
      <alignment horizontal="center" vertical="top"/>
    </xf>
    <xf numFmtId="49" fontId="29" fillId="0" borderId="24" xfId="5" applyNumberFormat="1" applyFill="1" applyBorder="1" applyAlignment="1">
      <alignment vertical="top"/>
    </xf>
    <xf numFmtId="49" fontId="29" fillId="0" borderId="24" xfId="5" applyNumberFormat="1" applyFill="1" applyBorder="1" applyAlignment="1">
      <alignment vertical="top" wrapText="1"/>
    </xf>
    <xf numFmtId="0" fontId="29" fillId="0" borderId="24" xfId="5" applyNumberFormat="1" applyFill="1" applyBorder="1" applyAlignment="1">
      <alignment horizontal="center" vertical="top"/>
    </xf>
    <xf numFmtId="0" fontId="29" fillId="0" borderId="21" xfId="5" applyNumberFormat="1" applyFont="1" applyFill="1" applyBorder="1" applyAlignment="1">
      <alignment horizontal="center" vertical="top"/>
    </xf>
    <xf numFmtId="0" fontId="29" fillId="16" borderId="9" xfId="5" applyNumberFormat="1" applyFont="1" applyFill="1" applyBorder="1" applyAlignment="1">
      <alignment vertical="top"/>
    </xf>
    <xf numFmtId="0" fontId="29" fillId="16" borderId="10" xfId="5" applyNumberFormat="1" applyFill="1" applyBorder="1" applyAlignment="1">
      <alignment vertical="top"/>
    </xf>
    <xf numFmtId="0" fontId="29" fillId="16" borderId="11" xfId="5" applyNumberFormat="1" applyFill="1" applyBorder="1" applyAlignment="1">
      <alignment vertical="top"/>
    </xf>
    <xf numFmtId="0" fontId="29" fillId="0" borderId="25" xfId="5" applyNumberFormat="1" applyFill="1" applyBorder="1" applyAlignment="1">
      <alignment horizontal="center" vertical="top"/>
    </xf>
    <xf numFmtId="49" fontId="29" fillId="0" borderId="7" xfId="5" applyNumberFormat="1" applyFill="1" applyBorder="1" applyAlignment="1">
      <alignment vertical="top"/>
    </xf>
    <xf numFmtId="49" fontId="29" fillId="0" borderId="7" xfId="5" applyNumberFormat="1" applyFill="1" applyBorder="1" applyAlignment="1">
      <alignment vertical="top" wrapText="1"/>
    </xf>
    <xf numFmtId="0" fontId="29" fillId="0" borderId="7" xfId="5" applyNumberFormat="1" applyFill="1" applyBorder="1" applyAlignment="1">
      <alignment horizontal="center" vertical="top"/>
    </xf>
    <xf numFmtId="0" fontId="29" fillId="0" borderId="26" xfId="5" applyNumberFormat="1" applyFill="1" applyBorder="1" applyAlignment="1">
      <alignment horizontal="center" vertical="top"/>
    </xf>
    <xf numFmtId="0" fontId="29" fillId="12" borderId="16" xfId="5" applyNumberFormat="1" applyFill="1" applyBorder="1" applyAlignment="1">
      <alignment horizontal="center" vertical="top"/>
    </xf>
    <xf numFmtId="49" fontId="29" fillId="12" borderId="2" xfId="5" applyNumberFormat="1" applyFill="1" applyBorder="1" applyAlignment="1">
      <alignment vertical="top"/>
    </xf>
    <xf numFmtId="49" fontId="29" fillId="12" borderId="2" xfId="5" applyNumberFormat="1" applyFill="1" applyBorder="1" applyAlignment="1">
      <alignment vertical="top" wrapText="1"/>
    </xf>
    <xf numFmtId="0" fontId="29" fillId="12" borderId="2" xfId="5" applyNumberFormat="1" applyFill="1" applyBorder="1" applyAlignment="1">
      <alignment horizontal="center" vertical="top"/>
    </xf>
    <xf numFmtId="49" fontId="29" fillId="0" borderId="0" xfId="5" applyNumberFormat="1" applyAlignment="1">
      <alignment vertical="top"/>
    </xf>
    <xf numFmtId="0" fontId="29" fillId="12" borderId="12" xfId="5" applyNumberFormat="1" applyFill="1" applyBorder="1" applyAlignment="1">
      <alignment horizontal="center" vertical="top"/>
    </xf>
    <xf numFmtId="49" fontId="29" fillId="12" borderId="13" xfId="5" applyNumberFormat="1" applyFill="1" applyBorder="1" applyAlignment="1">
      <alignment vertical="top"/>
    </xf>
    <xf numFmtId="49" fontId="29" fillId="12" borderId="13" xfId="5" applyNumberFormat="1" applyFill="1" applyBorder="1" applyAlignment="1">
      <alignment vertical="top" wrapText="1"/>
    </xf>
    <xf numFmtId="0" fontId="29" fillId="12" borderId="13" xfId="5" applyNumberFormat="1" applyFill="1" applyBorder="1" applyAlignment="1">
      <alignment horizontal="center" vertical="top"/>
    </xf>
    <xf numFmtId="0" fontId="29" fillId="12" borderId="19" xfId="5" applyNumberFormat="1" applyFill="1" applyBorder="1" applyAlignment="1">
      <alignment horizontal="center" vertical="top"/>
    </xf>
    <xf numFmtId="49" fontId="29" fillId="12" borderId="20" xfId="5" applyNumberFormat="1" applyFill="1" applyBorder="1" applyAlignment="1">
      <alignment vertical="top"/>
    </xf>
    <xf numFmtId="49" fontId="29" fillId="12" borderId="20" xfId="5" applyNumberFormat="1" applyFill="1" applyBorder="1" applyAlignment="1">
      <alignment vertical="top" wrapText="1"/>
    </xf>
    <xf numFmtId="0" fontId="29" fillId="12" borderId="20" xfId="5" applyNumberFormat="1" applyFill="1" applyBorder="1" applyAlignment="1">
      <alignment horizontal="center" vertical="top"/>
    </xf>
    <xf numFmtId="49" fontId="29" fillId="16" borderId="0" xfId="5" applyNumberFormat="1" applyFill="1" applyBorder="1" applyAlignment="1">
      <alignment vertical="top"/>
    </xf>
    <xf numFmtId="49" fontId="38" fillId="17" borderId="7" xfId="5" applyNumberFormat="1" applyFont="1" applyFill="1" applyBorder="1" applyAlignment="1">
      <alignment horizontal="center" vertical="top" wrapText="1"/>
    </xf>
    <xf numFmtId="49" fontId="38" fillId="17" borderId="7" xfId="5" applyNumberFormat="1" applyFont="1" applyFill="1" applyBorder="1" applyAlignment="1">
      <alignment horizontal="center" vertical="top"/>
    </xf>
    <xf numFmtId="0" fontId="29" fillId="16" borderId="0" xfId="5" applyNumberFormat="1" applyFill="1" applyBorder="1" applyAlignment="1">
      <alignment vertical="top"/>
    </xf>
    <xf numFmtId="49" fontId="29" fillId="0" borderId="0" xfId="5" applyNumberFormat="1" applyFill="1" applyBorder="1" applyAlignment="1">
      <alignment vertical="top"/>
    </xf>
    <xf numFmtId="0" fontId="29" fillId="18" borderId="2" xfId="5" applyNumberFormat="1" applyFill="1" applyBorder="1" applyAlignment="1">
      <alignment horizontal="center" vertical="top"/>
    </xf>
    <xf numFmtId="49" fontId="29" fillId="18" borderId="2" xfId="5" applyNumberFormat="1" applyFill="1" applyBorder="1" applyAlignment="1">
      <alignment vertical="top"/>
    </xf>
    <xf numFmtId="49" fontId="29" fillId="18" borderId="2" xfId="5" applyNumberFormat="1" applyFill="1" applyBorder="1" applyAlignment="1">
      <alignment vertical="top" wrapText="1"/>
    </xf>
    <xf numFmtId="49" fontId="38" fillId="17" borderId="2" xfId="5" applyNumberFormat="1" applyFont="1" applyFill="1" applyBorder="1" applyAlignment="1">
      <alignment horizontal="center" vertical="top" wrapText="1"/>
    </xf>
    <xf numFmtId="49" fontId="38" fillId="17" borderId="2" xfId="5" applyNumberFormat="1" applyFont="1" applyFill="1" applyBorder="1" applyAlignment="1">
      <alignment horizontal="center" vertical="top"/>
    </xf>
    <xf numFmtId="49" fontId="29" fillId="0" borderId="0" xfId="5" applyNumberFormat="1" applyAlignment="1">
      <alignment horizontal="center" vertical="top"/>
    </xf>
    <xf numFmtId="49" fontId="29" fillId="0" borderId="0" xfId="5" applyNumberFormat="1" applyAlignment="1">
      <alignment vertical="top" wrapText="1"/>
    </xf>
    <xf numFmtId="0" fontId="36" fillId="10" borderId="5" xfId="2" applyFont="1" applyFill="1" applyBorder="1" applyAlignment="1">
      <alignment horizontal="left" vertical="top" wrapText="1"/>
    </xf>
    <xf numFmtId="0" fontId="36" fillId="10" borderId="1" xfId="2" applyFont="1" applyFill="1" applyBorder="1" applyAlignment="1">
      <alignment horizontal="left" vertical="top" wrapText="1"/>
    </xf>
    <xf numFmtId="0" fontId="11" fillId="7" borderId="4" xfId="2" applyFont="1" applyFill="1" applyBorder="1" applyAlignment="1">
      <alignment horizontal="center" vertical="center" wrapText="1"/>
    </xf>
    <xf numFmtId="0" fontId="11" fillId="7" borderId="1" xfId="2" applyFont="1" applyFill="1" applyBorder="1" applyAlignment="1">
      <alignment horizontal="center" vertical="center" wrapText="1"/>
    </xf>
    <xf numFmtId="0" fontId="11" fillId="10" borderId="5" xfId="2" applyFont="1" applyFill="1" applyBorder="1" applyAlignment="1">
      <alignment horizontal="left" vertical="top" wrapText="1"/>
    </xf>
    <xf numFmtId="0" fontId="11" fillId="10" borderId="1" xfId="2" applyFont="1" applyFill="1" applyBorder="1" applyAlignment="1">
      <alignment horizontal="left" vertical="top" wrapText="1"/>
    </xf>
    <xf numFmtId="49" fontId="29" fillId="18" borderId="3" xfId="5" applyNumberFormat="1" applyFill="1" applyBorder="1" applyAlignment="1">
      <alignment horizontal="center" vertical="top"/>
    </xf>
    <xf numFmtId="49" fontId="29" fillId="18" borderId="8" xfId="5" applyNumberFormat="1" applyFill="1" applyBorder="1" applyAlignment="1">
      <alignment horizontal="center" vertical="top"/>
    </xf>
    <xf numFmtId="49" fontId="29" fillId="18" borderId="7" xfId="5" applyNumberFormat="1" applyFill="1" applyBorder="1" applyAlignment="1">
      <alignment horizontal="center" vertical="top"/>
    </xf>
    <xf numFmtId="0" fontId="29" fillId="0" borderId="14" xfId="5" applyNumberFormat="1" applyFont="1" applyFill="1" applyBorder="1" applyAlignment="1">
      <alignment horizontal="center" vertical="top"/>
    </xf>
    <xf numFmtId="0" fontId="29" fillId="0" borderId="17" xfId="5" applyNumberFormat="1" applyFill="1" applyBorder="1" applyAlignment="1">
      <alignment horizontal="center" vertical="top"/>
    </xf>
    <xf numFmtId="0" fontId="29" fillId="0" borderId="21" xfId="5" applyNumberFormat="1" applyFill="1" applyBorder="1" applyAlignment="1">
      <alignment horizontal="center" vertical="top"/>
    </xf>
    <xf numFmtId="0" fontId="29" fillId="0" borderId="15" xfId="5" applyNumberFormat="1" applyFont="1" applyFill="1" applyBorder="1" applyAlignment="1">
      <alignment horizontal="center" vertical="top"/>
    </xf>
    <xf numFmtId="0" fontId="29" fillId="0" borderId="18" xfId="5" applyNumberFormat="1" applyFont="1" applyFill="1" applyBorder="1" applyAlignment="1">
      <alignment horizontal="center" vertical="top"/>
    </xf>
    <xf numFmtId="0" fontId="29" fillId="0" borderId="22" xfId="5" applyNumberFormat="1" applyFont="1" applyFill="1" applyBorder="1" applyAlignment="1">
      <alignment horizontal="center" vertical="top"/>
    </xf>
    <xf numFmtId="0" fontId="29" fillId="0" borderId="17" xfId="5" applyNumberFormat="1" applyFont="1" applyFill="1" applyBorder="1" applyAlignment="1">
      <alignment horizontal="center" vertical="top"/>
    </xf>
    <xf numFmtId="0" fontId="29" fillId="0" borderId="21" xfId="5" applyNumberFormat="1" applyFont="1" applyFill="1" applyBorder="1" applyAlignment="1">
      <alignment horizontal="center" vertical="top"/>
    </xf>
    <xf numFmtId="49" fontId="38" fillId="17" borderId="4" xfId="5" applyNumberFormat="1" applyFont="1" applyFill="1" applyBorder="1" applyAlignment="1">
      <alignment horizontal="center" vertical="top"/>
    </xf>
    <xf numFmtId="49" fontId="38" fillId="17" borderId="5" xfId="5" applyNumberFormat="1" applyFont="1" applyFill="1" applyBorder="1" applyAlignment="1">
      <alignment horizontal="center" vertical="top"/>
    </xf>
    <xf numFmtId="49" fontId="38" fillId="17" borderId="1" xfId="5" applyNumberFormat="1" applyFont="1" applyFill="1" applyBorder="1" applyAlignment="1">
      <alignment horizontal="center" vertical="top"/>
    </xf>
    <xf numFmtId="0" fontId="36" fillId="12" borderId="4" xfId="2" applyFont="1" applyFill="1" applyBorder="1">
      <alignment vertical="center"/>
    </xf>
    <xf numFmtId="0" fontId="14" fillId="12" borderId="5" xfId="2" applyFont="1" applyFill="1" applyBorder="1" applyAlignment="1">
      <alignment horizontal="left" vertical="center"/>
    </xf>
    <xf numFmtId="0" fontId="36" fillId="12" borderId="5" xfId="2" applyFont="1" applyFill="1" applyBorder="1">
      <alignment vertical="center"/>
    </xf>
    <xf numFmtId="0" fontId="11" fillId="12" borderId="4" xfId="2" applyFont="1" applyFill="1" applyBorder="1">
      <alignment vertical="center"/>
    </xf>
    <xf numFmtId="0" fontId="11" fillId="12" borderId="5" xfId="2" applyFont="1" applyFill="1" applyBorder="1">
      <alignment vertical="center"/>
    </xf>
  </cellXfs>
  <cellStyles count="8">
    <cellStyle name="Hyperlink" xfId="1" builtinId="8"/>
    <cellStyle name="Hyperlink 2" xfId="4"/>
    <cellStyle name="Hyperlink 3" xfId="7"/>
    <cellStyle name="Normal" xfId="0" builtinId="0"/>
    <cellStyle name="Normal 2" xfId="2"/>
    <cellStyle name="Normal 2 2" xfId="6"/>
    <cellStyle name="標準 2" xfId="3"/>
    <cellStyle name="標準 3" xfId="5"/>
  </cellStyles>
  <dxfs count="198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7030A0"/>
      </font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7030A0"/>
      </font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7030A0"/>
      </font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7030A0"/>
      </font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7030A0"/>
      </font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7030A0"/>
      </font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7030A0"/>
      </font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7030A0"/>
      </font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7030A0"/>
      </font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7030A0"/>
      </font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7030A0"/>
      </font>
      <fill>
        <patternFill>
          <bgColor theme="7" tint="0.59996337778862885"/>
        </patternFill>
      </fill>
    </dxf>
    <dxf>
      <font>
        <color rgb="FF7030A0"/>
      </font>
      <fill>
        <patternFill>
          <bgColor theme="7" tint="0.59996337778862885"/>
        </patternFill>
      </fill>
    </dxf>
    <dxf>
      <font>
        <color rgb="FF7030A0"/>
      </font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9"/>
  <sheetViews>
    <sheetView showGridLines="0" zoomScale="85" zoomScaleNormal="85" workbookViewId="0">
      <pane xSplit="15" ySplit="13" topLeftCell="P14" activePane="bottomRight" state="frozen"/>
      <selection pane="topRight" activeCell="O1" sqref="O1"/>
      <selection pane="bottomLeft" activeCell="A13" sqref="A13"/>
      <selection pane="bottomRight" activeCell="K28" sqref="K28"/>
    </sheetView>
  </sheetViews>
  <sheetFormatPr defaultColWidth="4.125" defaultRowHeight="12" outlineLevelRow="2"/>
  <cols>
    <col min="1" max="1" width="1.75" style="4" customWidth="1"/>
    <col min="2" max="2" width="2" style="4" customWidth="1"/>
    <col min="3" max="3" width="4" style="116" customWidth="1"/>
    <col min="4" max="4" width="35.125" style="4" customWidth="1"/>
    <col min="5" max="5" width="8.125" style="4" customWidth="1"/>
    <col min="6" max="6" width="5.125" style="5" customWidth="1"/>
    <col min="7" max="7" width="6.875" style="5" customWidth="1"/>
    <col min="8" max="9" width="12.375" style="4" bestFit="1" customWidth="1"/>
    <col min="10" max="10" width="0.375" style="4" customWidth="1"/>
    <col min="11" max="11" width="8.375" style="5" bestFit="1" customWidth="1"/>
    <col min="12" max="12" width="13.125" style="4" bestFit="1" customWidth="1"/>
    <col min="13" max="13" width="11" style="4" bestFit="1" customWidth="1"/>
    <col min="14" max="14" width="12.375" style="5" bestFit="1" customWidth="1"/>
    <col min="15" max="15" width="1.875" style="4" customWidth="1"/>
    <col min="16" max="16" width="7.75" style="6" bestFit="1" customWidth="1"/>
    <col min="17" max="17" width="8.125" style="4" customWidth="1"/>
    <col min="18" max="21" width="7.75" style="4" bestFit="1" customWidth="1"/>
    <col min="22" max="30" width="7" style="4" bestFit="1" customWidth="1"/>
    <col min="31" max="34" width="7.75" style="4" bestFit="1" customWidth="1"/>
    <col min="35" max="36" width="3.375" style="4" customWidth="1"/>
    <col min="37" max="37" width="1.125" style="4" customWidth="1"/>
    <col min="38" max="16384" width="4.125" style="4"/>
  </cols>
  <sheetData>
    <row r="1" spans="1:37">
      <c r="A1" s="3" t="s">
        <v>50</v>
      </c>
    </row>
    <row r="2" spans="1:37">
      <c r="A2" s="4" t="s">
        <v>350</v>
      </c>
      <c r="E2" s="7"/>
      <c r="G2" s="8" t="s">
        <v>26</v>
      </c>
      <c r="H2" s="4" t="s">
        <v>51</v>
      </c>
      <c r="I2" s="3" t="s">
        <v>52</v>
      </c>
      <c r="J2" s="3"/>
      <c r="L2" s="5" t="s">
        <v>27</v>
      </c>
      <c r="M2" s="5"/>
      <c r="P2" s="9" t="s">
        <v>53</v>
      </c>
      <c r="Q2" s="4" t="s">
        <v>28</v>
      </c>
    </row>
    <row r="3" spans="1:37">
      <c r="A3" s="3"/>
      <c r="F3" s="10" t="s">
        <v>54</v>
      </c>
      <c r="G3" s="11">
        <f>SUM($F$13:$F$108)-G4</f>
        <v>111.5</v>
      </c>
      <c r="H3" s="12">
        <f>G3/4</f>
        <v>27.875</v>
      </c>
      <c r="I3" s="3" t="s">
        <v>355</v>
      </c>
      <c r="J3" s="3"/>
      <c r="L3" s="13">
        <f>SUM($K$13:$K$108)</f>
        <v>0</v>
      </c>
      <c r="M3" s="5"/>
      <c r="P3" s="9" t="s">
        <v>55</v>
      </c>
      <c r="Q3" s="4" t="s">
        <v>29</v>
      </c>
    </row>
    <row r="4" spans="1:37">
      <c r="A4" s="3"/>
      <c r="F4" s="14" t="s">
        <v>30</v>
      </c>
      <c r="G4" s="5">
        <f>SUMIF(F13:F108,"optional",G13:G108)</f>
        <v>86</v>
      </c>
      <c r="H4" s="12"/>
      <c r="I4" s="3"/>
      <c r="J4" s="3"/>
      <c r="L4" s="5"/>
      <c r="M4" s="5"/>
      <c r="P4" s="4"/>
    </row>
    <row r="5" spans="1:37">
      <c r="C5" s="15" t="s">
        <v>56</v>
      </c>
      <c r="D5" s="15"/>
      <c r="L5" s="16" t="s">
        <v>57</v>
      </c>
      <c r="M5" s="16"/>
      <c r="P5" s="4"/>
    </row>
    <row r="6" spans="1:37" ht="15">
      <c r="C6" s="17" t="s">
        <v>31</v>
      </c>
      <c r="D6" s="17"/>
      <c r="F6" s="18" t="s">
        <v>32</v>
      </c>
      <c r="G6" s="18"/>
      <c r="H6" s="19"/>
      <c r="I6" s="19"/>
      <c r="J6" s="20"/>
      <c r="K6" s="21" t="s">
        <v>33</v>
      </c>
      <c r="L6" s="22"/>
      <c r="M6" s="22"/>
      <c r="N6" s="22"/>
      <c r="O6" s="23"/>
      <c r="P6" s="24" t="s">
        <v>352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6"/>
      <c r="AK6" s="23"/>
    </row>
    <row r="7" spans="1:37" ht="27" customHeight="1">
      <c r="B7" s="27" t="s">
        <v>34</v>
      </c>
      <c r="C7" s="117"/>
      <c r="D7" s="25"/>
      <c r="E7" s="26"/>
      <c r="F7" s="222" t="s">
        <v>58</v>
      </c>
      <c r="G7" s="223"/>
      <c r="H7" s="28" t="s">
        <v>59</v>
      </c>
      <c r="I7" s="29" t="s">
        <v>60</v>
      </c>
      <c r="J7" s="30"/>
      <c r="K7" s="31" t="s">
        <v>35</v>
      </c>
      <c r="L7" s="32" t="s">
        <v>36</v>
      </c>
      <c r="M7" s="33" t="s">
        <v>37</v>
      </c>
      <c r="N7" s="33" t="s">
        <v>38</v>
      </c>
      <c r="O7" s="34"/>
      <c r="P7" s="35">
        <v>41645</v>
      </c>
      <c r="Q7" s="35">
        <f>P7+1</f>
        <v>41646</v>
      </c>
      <c r="R7" s="35">
        <f t="shared" ref="R7:V7" si="0">Q7+1</f>
        <v>41647</v>
      </c>
      <c r="S7" s="35">
        <f t="shared" si="0"/>
        <v>41648</v>
      </c>
      <c r="T7" s="35">
        <f t="shared" si="0"/>
        <v>41649</v>
      </c>
      <c r="U7" s="36">
        <f t="shared" si="0"/>
        <v>41650</v>
      </c>
      <c r="V7" s="36">
        <f t="shared" si="0"/>
        <v>41651</v>
      </c>
      <c r="W7" s="36">
        <f>V7+1</f>
        <v>41652</v>
      </c>
      <c r="X7" s="35">
        <f>W7+1</f>
        <v>41653</v>
      </c>
      <c r="Y7" s="35">
        <f t="shared" ref="Y7:AC7" si="1">X7+1</f>
        <v>41654</v>
      </c>
      <c r="Z7" s="35">
        <f t="shared" si="1"/>
        <v>41655</v>
      </c>
      <c r="AA7" s="35">
        <f t="shared" si="1"/>
        <v>41656</v>
      </c>
      <c r="AB7" s="35">
        <f t="shared" si="1"/>
        <v>41657</v>
      </c>
      <c r="AC7" s="36">
        <f t="shared" si="1"/>
        <v>41658</v>
      </c>
      <c r="AD7" s="35">
        <f>AC7+1</f>
        <v>41659</v>
      </c>
      <c r="AE7" s="35">
        <f>AD7+1</f>
        <v>41660</v>
      </c>
      <c r="AF7" s="35">
        <f t="shared" ref="AF7:AJ7" si="2">AE7+1</f>
        <v>41661</v>
      </c>
      <c r="AG7" s="35">
        <f t="shared" si="2"/>
        <v>41662</v>
      </c>
      <c r="AH7" s="35">
        <f t="shared" si="2"/>
        <v>41663</v>
      </c>
      <c r="AI7" s="36">
        <f t="shared" si="2"/>
        <v>41664</v>
      </c>
      <c r="AJ7" s="36">
        <f t="shared" si="2"/>
        <v>41665</v>
      </c>
      <c r="AK7" s="34"/>
    </row>
    <row r="8" spans="1:37" ht="15">
      <c r="B8" s="37"/>
      <c r="C8" s="118"/>
      <c r="D8" s="38"/>
      <c r="E8" s="39"/>
      <c r="F8" s="40"/>
      <c r="G8" s="40"/>
      <c r="H8" s="41"/>
      <c r="I8" s="42"/>
      <c r="J8" s="43"/>
      <c r="K8" s="44"/>
      <c r="L8" s="41"/>
      <c r="M8" s="43"/>
      <c r="N8" s="43"/>
      <c r="O8" s="45"/>
      <c r="P8" s="46">
        <f>P7</f>
        <v>41645</v>
      </c>
      <c r="Q8" s="46">
        <f>Q7</f>
        <v>41646</v>
      </c>
      <c r="R8" s="46">
        <f t="shared" ref="R8:V8" si="3">R7</f>
        <v>41647</v>
      </c>
      <c r="S8" s="46">
        <f t="shared" si="3"/>
        <v>41648</v>
      </c>
      <c r="T8" s="46">
        <f t="shared" si="3"/>
        <v>41649</v>
      </c>
      <c r="U8" s="47">
        <f t="shared" si="3"/>
        <v>41650</v>
      </c>
      <c r="V8" s="47">
        <f t="shared" si="3"/>
        <v>41651</v>
      </c>
      <c r="W8" s="47">
        <f>W7</f>
        <v>41652</v>
      </c>
      <c r="X8" s="46">
        <f>X7</f>
        <v>41653</v>
      </c>
      <c r="Y8" s="46">
        <f t="shared" ref="Y8:AC8" si="4">Y7</f>
        <v>41654</v>
      </c>
      <c r="Z8" s="46">
        <f t="shared" si="4"/>
        <v>41655</v>
      </c>
      <c r="AA8" s="46">
        <f t="shared" si="4"/>
        <v>41656</v>
      </c>
      <c r="AB8" s="46">
        <f t="shared" si="4"/>
        <v>41657</v>
      </c>
      <c r="AC8" s="47">
        <f t="shared" si="4"/>
        <v>41658</v>
      </c>
      <c r="AD8" s="46">
        <f>AD7</f>
        <v>41659</v>
      </c>
      <c r="AE8" s="46">
        <f>AE7</f>
        <v>41660</v>
      </c>
      <c r="AF8" s="46">
        <f t="shared" ref="AF8:AJ8" si="5">AF7</f>
        <v>41661</v>
      </c>
      <c r="AG8" s="46">
        <f t="shared" si="5"/>
        <v>41662</v>
      </c>
      <c r="AH8" s="46">
        <f t="shared" si="5"/>
        <v>41663</v>
      </c>
      <c r="AI8" s="47">
        <f t="shared" si="5"/>
        <v>41664</v>
      </c>
      <c r="AJ8" s="47">
        <f t="shared" si="5"/>
        <v>41665</v>
      </c>
      <c r="AK8" s="45"/>
    </row>
    <row r="9" spans="1:37" ht="15">
      <c r="B9" s="37"/>
      <c r="C9" s="118"/>
      <c r="D9" s="38"/>
      <c r="E9" s="39"/>
      <c r="F9" s="40"/>
      <c r="G9" s="40"/>
      <c r="H9" s="41"/>
      <c r="I9" s="42"/>
      <c r="J9" s="43"/>
      <c r="K9" s="44"/>
      <c r="L9" s="41"/>
      <c r="M9" s="43"/>
      <c r="N9" s="140" t="s">
        <v>356</v>
      </c>
      <c r="O9" s="45"/>
      <c r="P9" s="48" t="s">
        <v>61</v>
      </c>
      <c r="Q9" s="48" t="s">
        <v>61</v>
      </c>
      <c r="R9" s="48" t="s">
        <v>61</v>
      </c>
      <c r="S9" s="48" t="s">
        <v>61</v>
      </c>
      <c r="T9" s="48" t="s">
        <v>61</v>
      </c>
      <c r="U9" s="47"/>
      <c r="V9" s="47"/>
      <c r="W9" s="47"/>
      <c r="X9" s="48" t="s">
        <v>61</v>
      </c>
      <c r="Y9" s="48" t="s">
        <v>61</v>
      </c>
      <c r="Z9" s="48" t="s">
        <v>61</v>
      </c>
      <c r="AA9" s="48" t="s">
        <v>61</v>
      </c>
      <c r="AB9" s="48" t="s">
        <v>61</v>
      </c>
      <c r="AC9" s="47"/>
      <c r="AD9" s="48" t="s">
        <v>61</v>
      </c>
      <c r="AE9" s="48" t="s">
        <v>61</v>
      </c>
      <c r="AF9" s="48" t="s">
        <v>61</v>
      </c>
      <c r="AG9" s="48" t="s">
        <v>61</v>
      </c>
      <c r="AH9" s="48" t="s">
        <v>61</v>
      </c>
      <c r="AI9" s="47"/>
      <c r="AJ9" s="47"/>
      <c r="AK9" s="45"/>
    </row>
    <row r="10" spans="1:37" ht="15">
      <c r="B10" s="37"/>
      <c r="C10" s="118"/>
      <c r="D10" s="38"/>
      <c r="E10" s="39"/>
      <c r="F10" s="40"/>
      <c r="G10" s="40"/>
      <c r="H10" s="41"/>
      <c r="I10" s="42"/>
      <c r="J10" s="43"/>
      <c r="K10" s="44"/>
      <c r="L10" s="41"/>
      <c r="M10" s="43"/>
      <c r="N10" s="140" t="s">
        <v>357</v>
      </c>
      <c r="O10" s="45"/>
      <c r="P10" s="48" t="s">
        <v>61</v>
      </c>
      <c r="Q10" s="48" t="s">
        <v>61</v>
      </c>
      <c r="R10" s="48" t="s">
        <v>61</v>
      </c>
      <c r="S10" s="48" t="s">
        <v>61</v>
      </c>
      <c r="T10" s="48" t="s">
        <v>61</v>
      </c>
      <c r="U10" s="47"/>
      <c r="V10" s="47"/>
      <c r="W10" s="47"/>
      <c r="X10" s="48" t="s">
        <v>61</v>
      </c>
      <c r="Y10" s="48" t="s">
        <v>61</v>
      </c>
      <c r="Z10" s="48" t="s">
        <v>61</v>
      </c>
      <c r="AA10" s="48" t="s">
        <v>61</v>
      </c>
      <c r="AB10" s="48"/>
      <c r="AC10" s="47"/>
      <c r="AD10" s="48" t="s">
        <v>61</v>
      </c>
      <c r="AE10" s="48" t="s">
        <v>61</v>
      </c>
      <c r="AF10" s="48" t="s">
        <v>61</v>
      </c>
      <c r="AG10" s="48" t="s">
        <v>61</v>
      </c>
      <c r="AH10" s="48" t="s">
        <v>61</v>
      </c>
      <c r="AI10" s="47"/>
      <c r="AJ10" s="47"/>
      <c r="AK10" s="45"/>
    </row>
    <row r="11" spans="1:37" ht="4.5" customHeight="1">
      <c r="B11" s="37"/>
      <c r="C11" s="118"/>
      <c r="D11" s="38"/>
      <c r="E11" s="39"/>
      <c r="F11" s="40"/>
      <c r="G11" s="40"/>
      <c r="H11" s="41"/>
      <c r="I11" s="42"/>
      <c r="J11" s="43"/>
      <c r="K11" s="44"/>
      <c r="L11" s="41"/>
      <c r="M11" s="43"/>
      <c r="N11" s="43"/>
      <c r="O11" s="34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34"/>
    </row>
    <row r="12" spans="1:37">
      <c r="B12" s="50" t="s">
        <v>62</v>
      </c>
      <c r="C12" s="119"/>
      <c r="D12" s="51"/>
      <c r="E12" s="51"/>
      <c r="F12" s="52"/>
      <c r="G12" s="52"/>
      <c r="H12" s="53"/>
      <c r="I12" s="53"/>
      <c r="J12" s="54"/>
      <c r="K12" s="52"/>
      <c r="L12" s="53"/>
      <c r="M12" s="53"/>
      <c r="N12" s="55"/>
      <c r="O12" s="56"/>
      <c r="P12" s="55" t="s">
        <v>353</v>
      </c>
      <c r="Q12" s="55" t="s">
        <v>63</v>
      </c>
      <c r="R12" s="55" t="s">
        <v>64</v>
      </c>
      <c r="S12" s="55" t="s">
        <v>65</v>
      </c>
      <c r="T12" s="55" t="s">
        <v>66</v>
      </c>
      <c r="U12" s="55"/>
      <c r="V12" s="55"/>
      <c r="W12" s="55"/>
      <c r="X12" s="55" t="s">
        <v>67</v>
      </c>
      <c r="Y12" s="55" t="s">
        <v>68</v>
      </c>
      <c r="Z12" s="55" t="s">
        <v>69</v>
      </c>
      <c r="AA12" s="55" t="s">
        <v>354</v>
      </c>
      <c r="AB12" s="55" t="s">
        <v>358</v>
      </c>
      <c r="AC12" s="55"/>
      <c r="AD12" s="55"/>
      <c r="AE12" s="55"/>
      <c r="AF12" s="55"/>
      <c r="AG12" s="55"/>
      <c r="AH12" s="55"/>
      <c r="AI12" s="55"/>
      <c r="AJ12" s="55"/>
      <c r="AK12" s="56"/>
    </row>
    <row r="13" spans="1:37">
      <c r="B13" s="57"/>
      <c r="C13" s="120"/>
      <c r="D13" s="58"/>
      <c r="E13" s="58"/>
      <c r="F13" s="59"/>
      <c r="G13" s="59"/>
      <c r="H13" s="60"/>
      <c r="I13" s="60"/>
      <c r="J13" s="61"/>
      <c r="K13" s="59"/>
      <c r="L13" s="60"/>
      <c r="M13" s="60"/>
      <c r="N13" s="62"/>
      <c r="O13" s="63"/>
      <c r="P13" s="62">
        <f>SUMIF(P$14:P$107,"★",$G$14:$G$107)+SUMIF(P$14:P$107,"●",$G$14:$G$107)</f>
        <v>0</v>
      </c>
      <c r="Q13" s="62">
        <f>SUMIF(Q$14:Q$107,"★",$G$14:$G$107)+(SUMIF(Q$14:Q$107,"●",$G$14:$G$107)/2)-(SUMIF(P$14:P$107,"●",$G$14:$G$107)/2)</f>
        <v>0</v>
      </c>
      <c r="R13" s="62">
        <f>SUMIF(R$14:R$107,"★",$G$14:$G$107)+(SUMIF(R$14:R$107,"●",$G$14:$G$107)/2)-(SUMIF(Q$14:Q$107,"●",$G$14:$G$107)/2)</f>
        <v>0</v>
      </c>
      <c r="S13" s="62">
        <f>SUMIF(S$14:S$107,"★",$G$14:$G$107)+(SUMIF(S$14:S$107,"●",$G$14:$G$107)/2)-(SUMIF(R$14:R$107,"●",$G$14:$G$107)/2)</f>
        <v>0</v>
      </c>
      <c r="T13" s="62">
        <f>SUMIF(T$14:T$107,"★",$G$14:$G$107)+(SUMIF(T$14:T$107,"●",$G$14:$G$107)/2)-(SUMIF(S$14:S$107,"●",$G$14:$G$107)/2)</f>
        <v>0</v>
      </c>
      <c r="U13" s="62"/>
      <c r="V13" s="62"/>
      <c r="W13" s="62"/>
      <c r="X13" s="62">
        <f>SUMIF(X$14:X$107,"★",$G$14:$G$107)+(SUMIF(X$14:X$107,"●",$G$14:$G$107)/2)-(SUMIF(W$14:W$107,"●",$G$14:$G$107)/2)</f>
        <v>0</v>
      </c>
      <c r="Y13" s="62">
        <f>SUMIF(Y$14:Y$107,"★",$G$14:$G$107)+(SUMIF(Y$14:Y$107,"●",$G$14:$G$107)/2)-(SUMIF(X$14:X$107,"●",$G$14:$G$107)/2)</f>
        <v>0</v>
      </c>
      <c r="Z13" s="62">
        <f>SUMIF(Z$14:Z$107,"★",$G$14:$G$107)+(SUMIF(Z$14:Z$107,"●",$G$14:$G$107)/2)-(SUMIF(Y$14:Y$107,"●",$G$14:$G$107)/2)</f>
        <v>0</v>
      </c>
      <c r="AA13" s="62">
        <f>SUMIF(AA$14:AA$107,"★",$G$14:$G$107)+(SUMIF(AA$14:AA$107,"●",$G$14:$G$107)/2)-(SUMIF(Z$14:Z$107,"●",$G$14:$G$107)/2)</f>
        <v>0</v>
      </c>
      <c r="AB13" s="62">
        <f>SUMIF(AB$14:AB$107,"★",$G$14:$G$107)+(SUMIF(AB$14:AB$107,"●",$G$14:$G$107)/2)-(SUMIF(AA$14:AA$107,"●",$G$14:$G$107)/2)</f>
        <v>0</v>
      </c>
      <c r="AC13" s="62"/>
      <c r="AD13" s="62"/>
      <c r="AE13" s="62"/>
      <c r="AF13" s="62"/>
      <c r="AG13" s="62"/>
      <c r="AH13" s="62"/>
      <c r="AI13" s="62"/>
      <c r="AJ13" s="62"/>
      <c r="AK13" s="56"/>
    </row>
    <row r="14" spans="1:37" outlineLevel="1">
      <c r="B14" s="64" t="s">
        <v>39</v>
      </c>
      <c r="C14" s="121" t="s">
        <v>40</v>
      </c>
      <c r="D14" s="65"/>
      <c r="E14" s="66"/>
      <c r="F14" s="128">
        <f>SUM(G15)</f>
        <v>2</v>
      </c>
      <c r="G14" s="67"/>
      <c r="H14" s="68"/>
      <c r="I14" s="69"/>
      <c r="J14" s="70"/>
      <c r="K14" s="71"/>
      <c r="L14" s="68"/>
      <c r="M14" s="68"/>
      <c r="N14" s="72" t="s">
        <v>41</v>
      </c>
      <c r="O14" s="56"/>
      <c r="P14" s="71"/>
      <c r="Q14" s="71"/>
      <c r="R14" s="71"/>
      <c r="S14" s="71"/>
      <c r="T14" s="73"/>
      <c r="U14" s="74"/>
      <c r="V14" s="74"/>
      <c r="W14" s="74"/>
      <c r="X14" s="71"/>
      <c r="Y14" s="71"/>
      <c r="Z14" s="71"/>
      <c r="AA14" s="71"/>
      <c r="AB14" s="71"/>
      <c r="AC14" s="74"/>
      <c r="AD14" s="71"/>
      <c r="AE14" s="71"/>
      <c r="AF14" s="71"/>
      <c r="AG14" s="71"/>
      <c r="AH14" s="71"/>
      <c r="AI14" s="74"/>
      <c r="AJ14" s="74"/>
      <c r="AK14" s="56"/>
    </row>
    <row r="15" spans="1:37" ht="96" outlineLevel="2">
      <c r="B15" s="75"/>
      <c r="C15" s="122"/>
      <c r="D15" s="126" t="s">
        <v>267</v>
      </c>
      <c r="E15" s="76"/>
      <c r="F15" s="77"/>
      <c r="G15" s="78">
        <v>2</v>
      </c>
      <c r="H15" s="79"/>
      <c r="I15" s="80"/>
      <c r="J15" s="70"/>
      <c r="K15" s="81"/>
      <c r="L15" s="82"/>
      <c r="M15" s="82"/>
      <c r="N15" s="83" t="s">
        <v>41</v>
      </c>
      <c r="O15" s="56"/>
      <c r="P15" s="84"/>
      <c r="Q15" s="84"/>
      <c r="R15" s="84"/>
      <c r="S15" s="84"/>
      <c r="T15" s="84"/>
      <c r="U15" s="74"/>
      <c r="V15" s="74"/>
      <c r="W15" s="74"/>
      <c r="X15" s="84"/>
      <c r="Y15" s="84"/>
      <c r="Z15" s="84"/>
      <c r="AA15" s="84"/>
      <c r="AB15" s="84"/>
      <c r="AC15" s="74"/>
      <c r="AD15" s="84"/>
      <c r="AE15" s="84"/>
      <c r="AF15" s="84"/>
      <c r="AG15" s="84"/>
      <c r="AH15" s="84"/>
      <c r="AI15" s="74"/>
      <c r="AJ15" s="74"/>
      <c r="AK15" s="56"/>
    </row>
    <row r="16" spans="1:37" ht="4.5" customHeight="1" outlineLevel="1">
      <c r="B16" s="37"/>
      <c r="C16" s="118"/>
      <c r="D16" s="38"/>
      <c r="E16" s="39"/>
      <c r="F16" s="85"/>
      <c r="G16" s="85"/>
      <c r="H16" s="86"/>
      <c r="I16" s="87"/>
      <c r="J16" s="88"/>
      <c r="K16" s="44"/>
      <c r="L16" s="89"/>
      <c r="M16" s="88"/>
      <c r="N16" s="43"/>
      <c r="O16" s="34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34"/>
    </row>
    <row r="17" spans="2:37" ht="24" customHeight="1" outlineLevel="1">
      <c r="B17" s="64" t="s">
        <v>42</v>
      </c>
      <c r="C17" s="224" t="s">
        <v>226</v>
      </c>
      <c r="D17" s="224"/>
      <c r="E17" s="225"/>
      <c r="F17" s="128">
        <f>SUM(G18:G32)</f>
        <v>31</v>
      </c>
      <c r="G17" s="67"/>
      <c r="H17" s="68"/>
      <c r="I17" s="69"/>
      <c r="J17" s="70"/>
      <c r="K17" s="71"/>
      <c r="L17" s="68"/>
      <c r="M17" s="68"/>
      <c r="N17" s="72" t="s">
        <v>41</v>
      </c>
      <c r="O17" s="56"/>
      <c r="P17" s="73"/>
      <c r="Q17" s="73"/>
      <c r="R17" s="73"/>
      <c r="S17" s="73"/>
      <c r="T17" s="73"/>
      <c r="U17" s="74"/>
      <c r="V17" s="74"/>
      <c r="W17" s="74"/>
      <c r="X17" s="73"/>
      <c r="Y17" s="73"/>
      <c r="Z17" s="73"/>
      <c r="AA17" s="73"/>
      <c r="AB17" s="73"/>
      <c r="AC17" s="74"/>
      <c r="AD17" s="73"/>
      <c r="AE17" s="73"/>
      <c r="AF17" s="73"/>
      <c r="AG17" s="73"/>
      <c r="AH17" s="73"/>
      <c r="AI17" s="74"/>
      <c r="AJ17" s="74"/>
      <c r="AK17" s="56"/>
    </row>
    <row r="18" spans="2:37" outlineLevel="2">
      <c r="B18" s="90"/>
      <c r="C18" s="123" t="s">
        <v>119</v>
      </c>
      <c r="D18" s="91" t="s">
        <v>72</v>
      </c>
      <c r="E18" s="127"/>
      <c r="F18" s="92"/>
      <c r="G18" s="93">
        <v>1</v>
      </c>
      <c r="H18" s="79"/>
      <c r="I18" s="80"/>
      <c r="J18" s="70"/>
      <c r="K18" s="94"/>
      <c r="L18" s="82"/>
      <c r="M18" s="82"/>
      <c r="N18" s="83" t="s">
        <v>486</v>
      </c>
      <c r="O18" s="56"/>
      <c r="P18" s="9"/>
      <c r="Q18" s="9"/>
      <c r="R18" s="9"/>
      <c r="S18" s="9"/>
      <c r="T18" s="9"/>
      <c r="U18" s="95"/>
      <c r="V18" s="95"/>
      <c r="W18" s="95"/>
      <c r="X18" s="9"/>
      <c r="Y18" s="9"/>
      <c r="Z18" s="9"/>
      <c r="AA18" s="9"/>
      <c r="AB18" s="9"/>
      <c r="AC18" s="95"/>
      <c r="AD18" s="9"/>
      <c r="AE18" s="9"/>
      <c r="AF18" s="9"/>
      <c r="AG18" s="9"/>
      <c r="AH18" s="9"/>
      <c r="AI18" s="95"/>
      <c r="AJ18" s="95"/>
      <c r="AK18" s="56"/>
    </row>
    <row r="19" spans="2:37" outlineLevel="2">
      <c r="B19" s="90"/>
      <c r="C19" s="123" t="s">
        <v>120</v>
      </c>
      <c r="D19" s="91" t="s">
        <v>74</v>
      </c>
      <c r="E19" s="127"/>
      <c r="F19" s="92"/>
      <c r="G19" s="93">
        <v>1</v>
      </c>
      <c r="H19" s="79"/>
      <c r="I19" s="80"/>
      <c r="J19" s="70"/>
      <c r="K19" s="94"/>
      <c r="L19" s="82"/>
      <c r="M19" s="82"/>
      <c r="N19" s="83" t="s">
        <v>486</v>
      </c>
      <c r="O19" s="56"/>
      <c r="P19" s="9"/>
      <c r="Q19" s="9"/>
      <c r="R19" s="9"/>
      <c r="S19" s="9"/>
      <c r="T19" s="9"/>
      <c r="U19" s="95"/>
      <c r="V19" s="95"/>
      <c r="W19" s="95"/>
      <c r="X19" s="9"/>
      <c r="Y19" s="9"/>
      <c r="Z19" s="9"/>
      <c r="AA19" s="9"/>
      <c r="AB19" s="9"/>
      <c r="AC19" s="95"/>
      <c r="AD19" s="9"/>
      <c r="AE19" s="9"/>
      <c r="AF19" s="9"/>
      <c r="AG19" s="9"/>
      <c r="AH19" s="9"/>
      <c r="AI19" s="95"/>
      <c r="AJ19" s="95"/>
      <c r="AK19" s="56"/>
    </row>
    <row r="20" spans="2:37" outlineLevel="2">
      <c r="B20" s="90"/>
      <c r="C20" s="123" t="s">
        <v>121</v>
      </c>
      <c r="D20" s="91" t="s">
        <v>76</v>
      </c>
      <c r="E20" s="127"/>
      <c r="F20" s="92"/>
      <c r="G20" s="93">
        <v>1</v>
      </c>
      <c r="H20" s="79"/>
      <c r="I20" s="80"/>
      <c r="J20" s="70"/>
      <c r="K20" s="94"/>
      <c r="L20" s="82"/>
      <c r="M20" s="82"/>
      <c r="N20" s="83" t="s">
        <v>486</v>
      </c>
      <c r="O20" s="56"/>
      <c r="P20" s="9"/>
      <c r="Q20" s="9"/>
      <c r="R20" s="9"/>
      <c r="S20" s="9"/>
      <c r="T20" s="9"/>
      <c r="U20" s="95"/>
      <c r="V20" s="95"/>
      <c r="W20" s="95"/>
      <c r="X20" s="9"/>
      <c r="Y20" s="9"/>
      <c r="Z20" s="9"/>
      <c r="AA20" s="9"/>
      <c r="AB20" s="9"/>
      <c r="AC20" s="95"/>
      <c r="AD20" s="9"/>
      <c r="AE20" s="9"/>
      <c r="AF20" s="9"/>
      <c r="AG20" s="9"/>
      <c r="AH20" s="9"/>
      <c r="AI20" s="95"/>
      <c r="AJ20" s="95"/>
      <c r="AK20" s="56"/>
    </row>
    <row r="21" spans="2:37" outlineLevel="2">
      <c r="B21" s="90"/>
      <c r="C21" s="123" t="s">
        <v>122</v>
      </c>
      <c r="D21" s="91" t="s">
        <v>78</v>
      </c>
      <c r="E21" s="127"/>
      <c r="F21" s="92"/>
      <c r="G21" s="93">
        <v>2</v>
      </c>
      <c r="H21" s="79"/>
      <c r="I21" s="80"/>
      <c r="J21" s="70"/>
      <c r="K21" s="94"/>
      <c r="L21" s="82"/>
      <c r="M21" s="82"/>
      <c r="N21" s="83" t="s">
        <v>486</v>
      </c>
      <c r="O21" s="56"/>
      <c r="P21" s="9"/>
      <c r="Q21" s="9"/>
      <c r="R21" s="9"/>
      <c r="S21" s="9"/>
      <c r="T21" s="9"/>
      <c r="U21" s="95"/>
      <c r="V21" s="95"/>
      <c r="W21" s="95"/>
      <c r="X21" s="9"/>
      <c r="Y21" s="9"/>
      <c r="Z21" s="9"/>
      <c r="AA21" s="9"/>
      <c r="AB21" s="9"/>
      <c r="AC21" s="95"/>
      <c r="AD21" s="9"/>
      <c r="AE21" s="9"/>
      <c r="AF21" s="9"/>
      <c r="AG21" s="9"/>
      <c r="AH21" s="9"/>
      <c r="AI21" s="95"/>
      <c r="AJ21" s="95"/>
      <c r="AK21" s="56"/>
    </row>
    <row r="22" spans="2:37" outlineLevel="2">
      <c r="B22" s="90"/>
      <c r="C22" s="123" t="s">
        <v>123</v>
      </c>
      <c r="D22" s="91" t="s">
        <v>209</v>
      </c>
      <c r="E22" s="145"/>
      <c r="F22" s="92"/>
      <c r="G22" s="93">
        <v>2</v>
      </c>
      <c r="H22" s="79"/>
      <c r="I22" s="80"/>
      <c r="J22" s="70"/>
      <c r="K22" s="94"/>
      <c r="L22" s="82"/>
      <c r="M22" s="82"/>
      <c r="N22" s="83" t="s">
        <v>486</v>
      </c>
      <c r="O22" s="56"/>
      <c r="P22" s="9"/>
      <c r="Q22" s="9"/>
      <c r="R22" s="9"/>
      <c r="S22" s="9"/>
      <c r="T22" s="9"/>
      <c r="U22" s="95"/>
      <c r="V22" s="95"/>
      <c r="W22" s="95"/>
      <c r="X22" s="9"/>
      <c r="Y22" s="9"/>
      <c r="Z22" s="9"/>
      <c r="AA22" s="9"/>
      <c r="AB22" s="9"/>
      <c r="AC22" s="95"/>
      <c r="AD22" s="9"/>
      <c r="AE22" s="9"/>
      <c r="AF22" s="9"/>
      <c r="AG22" s="9"/>
      <c r="AH22" s="9"/>
      <c r="AI22" s="95"/>
      <c r="AJ22" s="95"/>
      <c r="AK22" s="56"/>
    </row>
    <row r="23" spans="2:37" outlineLevel="2">
      <c r="B23" s="90"/>
      <c r="C23" s="123" t="s">
        <v>124</v>
      </c>
      <c r="D23" s="91" t="s">
        <v>81</v>
      </c>
      <c r="E23" s="145" t="s">
        <v>351</v>
      </c>
      <c r="F23" s="92"/>
      <c r="G23" s="93">
        <v>1</v>
      </c>
      <c r="H23" s="79"/>
      <c r="I23" s="80"/>
      <c r="J23" s="70"/>
      <c r="K23" s="94"/>
      <c r="L23" s="82"/>
      <c r="M23" s="82"/>
      <c r="N23" s="83" t="s">
        <v>486</v>
      </c>
      <c r="O23" s="56"/>
      <c r="P23" s="9"/>
      <c r="Q23" s="9"/>
      <c r="R23" s="9"/>
      <c r="S23" s="9"/>
      <c r="T23" s="9"/>
      <c r="U23" s="95"/>
      <c r="V23" s="95"/>
      <c r="W23" s="95"/>
      <c r="X23" s="9"/>
      <c r="Y23" s="9"/>
      <c r="Z23" s="9"/>
      <c r="AA23" s="9"/>
      <c r="AB23" s="9"/>
      <c r="AC23" s="95"/>
      <c r="AD23" s="9"/>
      <c r="AE23" s="9"/>
      <c r="AF23" s="9"/>
      <c r="AG23" s="9"/>
      <c r="AH23" s="9"/>
      <c r="AI23" s="95"/>
      <c r="AJ23" s="95"/>
      <c r="AK23" s="56"/>
    </row>
    <row r="24" spans="2:37" outlineLevel="2">
      <c r="B24" s="90"/>
      <c r="C24" s="123" t="s">
        <v>127</v>
      </c>
      <c r="D24" s="91" t="s">
        <v>85</v>
      </c>
      <c r="E24" s="145"/>
      <c r="F24" s="92"/>
      <c r="G24" s="93">
        <v>4</v>
      </c>
      <c r="H24" s="79"/>
      <c r="I24" s="80"/>
      <c r="J24" s="70"/>
      <c r="K24" s="94"/>
      <c r="L24" s="82"/>
      <c r="M24" s="82"/>
      <c r="N24" s="83" t="s">
        <v>486</v>
      </c>
      <c r="O24" s="56"/>
      <c r="P24" s="9"/>
      <c r="Q24" s="9"/>
      <c r="R24" s="9"/>
      <c r="S24" s="9"/>
      <c r="T24" s="9"/>
      <c r="U24" s="95"/>
      <c r="V24" s="95"/>
      <c r="W24" s="95"/>
      <c r="X24" s="9"/>
      <c r="Y24" s="9"/>
      <c r="Z24" s="9"/>
      <c r="AA24" s="9"/>
      <c r="AB24" s="9"/>
      <c r="AC24" s="95"/>
      <c r="AD24" s="9"/>
      <c r="AE24" s="9"/>
      <c r="AF24" s="9"/>
      <c r="AG24" s="9"/>
      <c r="AH24" s="9"/>
      <c r="AI24" s="95"/>
      <c r="AJ24" s="95"/>
      <c r="AK24" s="56"/>
    </row>
    <row r="25" spans="2:37" outlineLevel="2">
      <c r="B25" s="90"/>
      <c r="C25" s="123" t="s">
        <v>125</v>
      </c>
      <c r="D25" s="91" t="s">
        <v>83</v>
      </c>
      <c r="E25" s="145" t="s">
        <v>351</v>
      </c>
      <c r="F25" s="92"/>
      <c r="G25" s="93">
        <v>2</v>
      </c>
      <c r="H25" s="79"/>
      <c r="I25" s="80"/>
      <c r="J25" s="70"/>
      <c r="K25" s="94"/>
      <c r="L25" s="82"/>
      <c r="M25" s="82"/>
      <c r="N25" s="83" t="s">
        <v>487</v>
      </c>
      <c r="O25" s="56"/>
      <c r="P25" s="9"/>
      <c r="Q25" s="9"/>
      <c r="R25" s="9"/>
      <c r="S25" s="9"/>
      <c r="T25" s="9"/>
      <c r="U25" s="95"/>
      <c r="V25" s="95"/>
      <c r="W25" s="95"/>
      <c r="X25" s="9"/>
      <c r="Y25" s="9"/>
      <c r="Z25" s="9"/>
      <c r="AA25" s="9"/>
      <c r="AB25" s="9"/>
      <c r="AC25" s="95"/>
      <c r="AD25" s="9"/>
      <c r="AE25" s="9"/>
      <c r="AF25" s="9"/>
      <c r="AG25" s="9"/>
      <c r="AH25" s="9"/>
      <c r="AI25" s="95"/>
      <c r="AJ25" s="95"/>
      <c r="AK25" s="56"/>
    </row>
    <row r="26" spans="2:37" outlineLevel="2">
      <c r="B26" s="90"/>
      <c r="C26" s="123" t="s">
        <v>126</v>
      </c>
      <c r="D26" s="91" t="s">
        <v>101</v>
      </c>
      <c r="E26" s="145" t="s">
        <v>351</v>
      </c>
      <c r="F26" s="92"/>
      <c r="G26" s="93">
        <v>2</v>
      </c>
      <c r="H26" s="79"/>
      <c r="I26" s="80"/>
      <c r="J26" s="70"/>
      <c r="K26" s="94"/>
      <c r="L26" s="82"/>
      <c r="M26" s="82"/>
      <c r="N26" s="83" t="s">
        <v>41</v>
      </c>
      <c r="O26" s="56"/>
      <c r="P26" s="9"/>
      <c r="Q26" s="9"/>
      <c r="R26" s="9"/>
      <c r="S26" s="9"/>
      <c r="T26" s="9"/>
      <c r="U26" s="95"/>
      <c r="V26" s="95"/>
      <c r="W26" s="95"/>
      <c r="X26" s="9"/>
      <c r="Y26" s="9"/>
      <c r="Z26" s="9"/>
      <c r="AA26" s="9"/>
      <c r="AB26" s="9"/>
      <c r="AC26" s="95"/>
      <c r="AD26" s="9"/>
      <c r="AE26" s="9"/>
      <c r="AF26" s="9"/>
      <c r="AG26" s="9"/>
      <c r="AH26" s="9"/>
      <c r="AI26" s="95"/>
      <c r="AJ26" s="95"/>
      <c r="AK26" s="56"/>
    </row>
    <row r="27" spans="2:37" outlineLevel="2">
      <c r="B27" s="90"/>
      <c r="C27" s="123" t="s">
        <v>132</v>
      </c>
      <c r="D27" s="91" t="s">
        <v>86</v>
      </c>
      <c r="E27" s="145"/>
      <c r="F27" s="92"/>
      <c r="G27" s="93">
        <v>4</v>
      </c>
      <c r="H27" s="79"/>
      <c r="I27" s="80"/>
      <c r="J27" s="70"/>
      <c r="K27" s="94"/>
      <c r="L27" s="82"/>
      <c r="M27" s="82"/>
      <c r="N27" s="83" t="s">
        <v>41</v>
      </c>
      <c r="O27" s="56"/>
      <c r="P27" s="9"/>
      <c r="Q27" s="9"/>
      <c r="R27" s="9"/>
      <c r="S27" s="9"/>
      <c r="T27" s="9"/>
      <c r="U27" s="95"/>
      <c r="V27" s="95"/>
      <c r="W27" s="95"/>
      <c r="X27" s="9"/>
      <c r="Y27" s="9"/>
      <c r="Z27" s="9"/>
      <c r="AA27" s="9"/>
      <c r="AB27" s="9"/>
      <c r="AC27" s="95"/>
      <c r="AD27" s="9"/>
      <c r="AE27" s="9"/>
      <c r="AF27" s="9"/>
      <c r="AG27" s="9"/>
      <c r="AH27" s="9"/>
      <c r="AI27" s="95"/>
      <c r="AJ27" s="95"/>
      <c r="AK27" s="56"/>
    </row>
    <row r="28" spans="2:37" outlineLevel="2">
      <c r="B28" s="90"/>
      <c r="C28" s="123" t="s">
        <v>134</v>
      </c>
      <c r="D28" s="91" t="s">
        <v>249</v>
      </c>
      <c r="E28" s="145" t="s">
        <v>351</v>
      </c>
      <c r="F28" s="92"/>
      <c r="G28" s="93">
        <v>2</v>
      </c>
      <c r="H28" s="79"/>
      <c r="I28" s="80"/>
      <c r="J28" s="70"/>
      <c r="K28" s="94"/>
      <c r="L28" s="82"/>
      <c r="M28" s="82"/>
      <c r="N28" s="83" t="s">
        <v>41</v>
      </c>
      <c r="O28" s="56"/>
      <c r="P28" s="9"/>
      <c r="Q28" s="9"/>
      <c r="R28" s="9"/>
      <c r="S28" s="9"/>
      <c r="T28" s="9"/>
      <c r="U28" s="95"/>
      <c r="V28" s="95"/>
      <c r="W28" s="95"/>
      <c r="X28" s="9"/>
      <c r="Y28" s="9"/>
      <c r="Z28" s="9"/>
      <c r="AA28" s="9"/>
      <c r="AB28" s="9"/>
      <c r="AC28" s="95"/>
      <c r="AD28" s="9"/>
      <c r="AE28" s="9"/>
      <c r="AF28" s="9"/>
      <c r="AG28" s="9"/>
      <c r="AH28" s="9"/>
      <c r="AI28" s="95"/>
      <c r="AJ28" s="95"/>
      <c r="AK28" s="56"/>
    </row>
    <row r="29" spans="2:37" outlineLevel="2">
      <c r="B29" s="90"/>
      <c r="C29" s="123" t="s">
        <v>136</v>
      </c>
      <c r="D29" s="91" t="s">
        <v>88</v>
      </c>
      <c r="E29" s="145" t="s">
        <v>351</v>
      </c>
      <c r="F29" s="92"/>
      <c r="G29" s="93">
        <v>2</v>
      </c>
      <c r="H29" s="79"/>
      <c r="I29" s="80"/>
      <c r="J29" s="70"/>
      <c r="K29" s="94"/>
      <c r="L29" s="82"/>
      <c r="M29" s="82"/>
      <c r="N29" s="83" t="s">
        <v>41</v>
      </c>
      <c r="O29" s="56"/>
      <c r="P29" s="9"/>
      <c r="Q29" s="9"/>
      <c r="R29" s="9"/>
      <c r="S29" s="9"/>
      <c r="T29" s="9"/>
      <c r="U29" s="95"/>
      <c r="V29" s="95"/>
      <c r="W29" s="95"/>
      <c r="X29" s="9"/>
      <c r="Y29" s="9"/>
      <c r="Z29" s="9"/>
      <c r="AA29" s="9"/>
      <c r="AB29" s="9"/>
      <c r="AC29" s="95"/>
      <c r="AD29" s="9"/>
      <c r="AE29" s="9"/>
      <c r="AF29" s="9"/>
      <c r="AG29" s="9"/>
      <c r="AH29" s="9"/>
      <c r="AI29" s="95"/>
      <c r="AJ29" s="95"/>
      <c r="AK29" s="56"/>
    </row>
    <row r="30" spans="2:37" outlineLevel="2">
      <c r="B30" s="90"/>
      <c r="C30" s="123" t="s">
        <v>138</v>
      </c>
      <c r="D30" s="91" t="s">
        <v>92</v>
      </c>
      <c r="E30" s="145"/>
      <c r="F30" s="92"/>
      <c r="G30" s="93">
        <v>3</v>
      </c>
      <c r="H30" s="79"/>
      <c r="I30" s="80"/>
      <c r="J30" s="70"/>
      <c r="K30" s="94"/>
      <c r="L30" s="82"/>
      <c r="M30" s="82"/>
      <c r="N30" s="83" t="s">
        <v>41</v>
      </c>
      <c r="O30" s="56"/>
      <c r="P30" s="9"/>
      <c r="Q30" s="9"/>
      <c r="R30" s="9"/>
      <c r="S30" s="9"/>
      <c r="T30" s="9"/>
      <c r="U30" s="95"/>
      <c r="V30" s="95"/>
      <c r="W30" s="95"/>
      <c r="X30" s="9"/>
      <c r="Y30" s="9"/>
      <c r="Z30" s="9"/>
      <c r="AA30" s="9"/>
      <c r="AB30" s="9"/>
      <c r="AC30" s="95"/>
      <c r="AD30" s="9"/>
      <c r="AE30" s="9"/>
      <c r="AF30" s="9"/>
      <c r="AG30" s="9"/>
      <c r="AH30" s="9"/>
      <c r="AI30" s="95"/>
      <c r="AJ30" s="95"/>
      <c r="AK30" s="56"/>
    </row>
    <row r="31" spans="2:37" outlineLevel="2">
      <c r="B31" s="90"/>
      <c r="C31" s="123" t="s">
        <v>140</v>
      </c>
      <c r="D31" s="91" t="s">
        <v>99</v>
      </c>
      <c r="E31" s="145"/>
      <c r="F31" s="92"/>
      <c r="G31" s="93">
        <v>2</v>
      </c>
      <c r="H31" s="79"/>
      <c r="I31" s="80"/>
      <c r="J31" s="70"/>
      <c r="K31" s="94"/>
      <c r="L31" s="82"/>
      <c r="M31" s="82"/>
      <c r="N31" s="83" t="s">
        <v>41</v>
      </c>
      <c r="O31" s="56"/>
      <c r="P31" s="9"/>
      <c r="Q31" s="9"/>
      <c r="R31" s="9"/>
      <c r="S31" s="9"/>
      <c r="T31" s="9"/>
      <c r="U31" s="95"/>
      <c r="V31" s="95"/>
      <c r="W31" s="95"/>
      <c r="X31" s="9"/>
      <c r="Y31" s="9"/>
      <c r="Z31" s="9"/>
      <c r="AA31" s="9"/>
      <c r="AB31" s="9"/>
      <c r="AC31" s="95"/>
      <c r="AD31" s="9"/>
      <c r="AE31" s="9"/>
      <c r="AF31" s="9"/>
      <c r="AG31" s="9"/>
      <c r="AH31" s="9"/>
      <c r="AI31" s="95"/>
      <c r="AJ31" s="95"/>
      <c r="AK31" s="56"/>
    </row>
    <row r="32" spans="2:37" outlineLevel="2">
      <c r="B32" s="90"/>
      <c r="C32" s="123" t="s">
        <v>141</v>
      </c>
      <c r="D32" s="91" t="s">
        <v>260</v>
      </c>
      <c r="E32" s="145" t="s">
        <v>351</v>
      </c>
      <c r="F32" s="92"/>
      <c r="G32" s="93">
        <v>2</v>
      </c>
      <c r="H32" s="79"/>
      <c r="I32" s="80"/>
      <c r="J32" s="70"/>
      <c r="K32" s="94"/>
      <c r="L32" s="82"/>
      <c r="M32" s="82"/>
      <c r="N32" s="83" t="s">
        <v>41</v>
      </c>
      <c r="O32" s="56"/>
      <c r="P32" s="9"/>
      <c r="Q32" s="9"/>
      <c r="R32" s="9"/>
      <c r="S32" s="9"/>
      <c r="T32" s="9"/>
      <c r="U32" s="95"/>
      <c r="V32" s="95"/>
      <c r="W32" s="95"/>
      <c r="X32" s="9"/>
      <c r="Y32" s="9"/>
      <c r="Z32" s="9"/>
      <c r="AA32" s="9"/>
      <c r="AB32" s="9"/>
      <c r="AC32" s="95"/>
      <c r="AD32" s="9"/>
      <c r="AE32" s="9"/>
      <c r="AF32" s="9"/>
      <c r="AG32" s="9"/>
      <c r="AH32" s="9"/>
      <c r="AI32" s="95"/>
      <c r="AJ32" s="95"/>
      <c r="AK32" s="56"/>
    </row>
    <row r="33" spans="2:37" ht="4.5" customHeight="1" outlineLevel="1">
      <c r="B33" s="37"/>
      <c r="C33" s="118"/>
      <c r="D33" s="38"/>
      <c r="E33" s="39"/>
      <c r="F33" s="85"/>
      <c r="G33" s="85"/>
      <c r="H33" s="86"/>
      <c r="I33" s="87"/>
      <c r="J33" s="88"/>
      <c r="K33" s="44"/>
      <c r="L33" s="89"/>
      <c r="M33" s="88"/>
      <c r="N33" s="43"/>
      <c r="O33" s="34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34"/>
    </row>
    <row r="34" spans="2:37" ht="14.25" customHeight="1" outlineLevel="1">
      <c r="B34" s="64" t="s">
        <v>48</v>
      </c>
      <c r="C34" s="224" t="s">
        <v>348</v>
      </c>
      <c r="D34" s="224"/>
      <c r="E34" s="225"/>
      <c r="F34" s="128">
        <f>SUM(G35:G38)</f>
        <v>12</v>
      </c>
      <c r="G34" s="67"/>
      <c r="H34" s="68"/>
      <c r="I34" s="69"/>
      <c r="J34" s="70"/>
      <c r="K34" s="71"/>
      <c r="L34" s="68"/>
      <c r="M34" s="68"/>
      <c r="N34" s="72" t="s">
        <v>41</v>
      </c>
      <c r="O34" s="56"/>
      <c r="P34" s="73"/>
      <c r="Q34" s="73"/>
      <c r="R34" s="73"/>
      <c r="S34" s="73"/>
      <c r="T34" s="73"/>
      <c r="U34" s="74"/>
      <c r="V34" s="74"/>
      <c r="W34" s="74"/>
      <c r="X34" s="73"/>
      <c r="Y34" s="73"/>
      <c r="Z34" s="73"/>
      <c r="AA34" s="73"/>
      <c r="AB34" s="73"/>
      <c r="AC34" s="74"/>
      <c r="AD34" s="73"/>
      <c r="AE34" s="73"/>
      <c r="AF34" s="73"/>
      <c r="AG34" s="73"/>
      <c r="AH34" s="73"/>
      <c r="AI34" s="74"/>
      <c r="AJ34" s="74"/>
      <c r="AK34" s="56"/>
    </row>
    <row r="35" spans="2:37" outlineLevel="2">
      <c r="B35" s="90"/>
      <c r="C35" s="124" t="s">
        <v>128</v>
      </c>
      <c r="D35" s="91" t="s">
        <v>298</v>
      </c>
      <c r="E35" s="127"/>
      <c r="F35" s="100" t="s">
        <v>47</v>
      </c>
      <c r="G35" s="101">
        <v>2</v>
      </c>
      <c r="H35" s="79"/>
      <c r="I35" s="80"/>
      <c r="J35" s="70"/>
      <c r="K35" s="94"/>
      <c r="L35" s="82"/>
      <c r="M35" s="82"/>
      <c r="N35" s="83" t="s">
        <v>41</v>
      </c>
      <c r="O35" s="56"/>
      <c r="P35" s="9"/>
      <c r="Q35" s="9"/>
      <c r="R35" s="9"/>
      <c r="S35" s="9"/>
      <c r="T35" s="9"/>
      <c r="U35" s="95"/>
      <c r="V35" s="95"/>
      <c r="W35" s="95"/>
      <c r="X35" s="9"/>
      <c r="Y35" s="9"/>
      <c r="Z35" s="9"/>
      <c r="AA35" s="9"/>
      <c r="AB35" s="9"/>
      <c r="AC35" s="95"/>
      <c r="AD35" s="9"/>
      <c r="AE35" s="9"/>
      <c r="AF35" s="9"/>
      <c r="AG35" s="9"/>
      <c r="AH35" s="9"/>
      <c r="AI35" s="95"/>
      <c r="AJ35" s="95"/>
      <c r="AK35" s="56"/>
    </row>
    <row r="36" spans="2:37" outlineLevel="2">
      <c r="B36" s="90"/>
      <c r="C36" s="124" t="s">
        <v>129</v>
      </c>
      <c r="D36" s="91" t="s">
        <v>102</v>
      </c>
      <c r="E36" s="145" t="s">
        <v>351</v>
      </c>
      <c r="F36" s="100" t="s">
        <v>47</v>
      </c>
      <c r="G36" s="101">
        <v>4</v>
      </c>
      <c r="H36" s="79"/>
      <c r="I36" s="80"/>
      <c r="J36" s="70"/>
      <c r="K36" s="94"/>
      <c r="L36" s="82"/>
      <c r="M36" s="82"/>
      <c r="N36" s="83" t="s">
        <v>41</v>
      </c>
      <c r="O36" s="56"/>
      <c r="P36" s="9"/>
      <c r="Q36" s="9"/>
      <c r="R36" s="9"/>
      <c r="S36" s="9"/>
      <c r="T36" s="9"/>
      <c r="U36" s="95"/>
      <c r="V36" s="95"/>
      <c r="W36" s="95"/>
      <c r="X36" s="9"/>
      <c r="Y36" s="9"/>
      <c r="Z36" s="9"/>
      <c r="AA36" s="9"/>
      <c r="AB36" s="9"/>
      <c r="AC36" s="95"/>
      <c r="AD36" s="9"/>
      <c r="AE36" s="9"/>
      <c r="AF36" s="9"/>
      <c r="AG36" s="9"/>
      <c r="AH36" s="9"/>
      <c r="AI36" s="95"/>
      <c r="AJ36" s="95"/>
      <c r="AK36" s="56"/>
    </row>
    <row r="37" spans="2:37" outlineLevel="2">
      <c r="B37" s="90"/>
      <c r="C37" s="124" t="s">
        <v>142</v>
      </c>
      <c r="D37" s="91" t="s">
        <v>103</v>
      </c>
      <c r="E37" s="145"/>
      <c r="F37" s="100" t="s">
        <v>47</v>
      </c>
      <c r="G37" s="101">
        <v>4</v>
      </c>
      <c r="H37" s="79"/>
      <c r="I37" s="80"/>
      <c r="J37" s="70"/>
      <c r="K37" s="94"/>
      <c r="L37" s="82"/>
      <c r="M37" s="82"/>
      <c r="N37" s="83" t="s">
        <v>41</v>
      </c>
      <c r="O37" s="56"/>
      <c r="P37" s="9"/>
      <c r="Q37" s="9"/>
      <c r="R37" s="9"/>
      <c r="S37" s="9"/>
      <c r="T37" s="9"/>
      <c r="U37" s="95"/>
      <c r="V37" s="95"/>
      <c r="W37" s="95"/>
      <c r="X37" s="9"/>
      <c r="Y37" s="9"/>
      <c r="Z37" s="9"/>
      <c r="AA37" s="9"/>
      <c r="AB37" s="9"/>
      <c r="AC37" s="95"/>
      <c r="AD37" s="9"/>
      <c r="AE37" s="9"/>
      <c r="AF37" s="9"/>
      <c r="AG37" s="9"/>
      <c r="AH37" s="9"/>
      <c r="AI37" s="95"/>
      <c r="AJ37" s="95"/>
      <c r="AK37" s="56"/>
    </row>
    <row r="38" spans="2:37" outlineLevel="2">
      <c r="B38" s="90"/>
      <c r="C38" s="124" t="s">
        <v>130</v>
      </c>
      <c r="D38" s="91" t="s">
        <v>104</v>
      </c>
      <c r="E38" s="145" t="s">
        <v>351</v>
      </c>
      <c r="F38" s="100" t="s">
        <v>47</v>
      </c>
      <c r="G38" s="101">
        <v>2</v>
      </c>
      <c r="H38" s="79"/>
      <c r="I38" s="80"/>
      <c r="J38" s="70"/>
      <c r="K38" s="94"/>
      <c r="L38" s="82"/>
      <c r="M38" s="82"/>
      <c r="N38" s="83" t="s">
        <v>41</v>
      </c>
      <c r="O38" s="56"/>
      <c r="P38" s="9"/>
      <c r="Q38" s="9"/>
      <c r="R38" s="9"/>
      <c r="S38" s="9"/>
      <c r="T38" s="9"/>
      <c r="U38" s="95"/>
      <c r="V38" s="95"/>
      <c r="W38" s="95"/>
      <c r="X38" s="9"/>
      <c r="Y38" s="9"/>
      <c r="Z38" s="9"/>
      <c r="AA38" s="9"/>
      <c r="AB38" s="9"/>
      <c r="AC38" s="95"/>
      <c r="AD38" s="9"/>
      <c r="AE38" s="9"/>
      <c r="AF38" s="9"/>
      <c r="AG38" s="9"/>
      <c r="AH38" s="9"/>
      <c r="AI38" s="95"/>
      <c r="AJ38" s="95"/>
      <c r="AK38" s="56"/>
    </row>
    <row r="39" spans="2:37" ht="14.25" customHeight="1" outlineLevel="1">
      <c r="B39" s="142" t="s">
        <v>49</v>
      </c>
      <c r="C39" s="220" t="s">
        <v>70</v>
      </c>
      <c r="D39" s="220"/>
      <c r="E39" s="221"/>
      <c r="F39" s="128">
        <f>SUM(G40:G51)</f>
        <v>28</v>
      </c>
      <c r="G39" s="67"/>
      <c r="H39" s="68"/>
      <c r="I39" s="69"/>
      <c r="J39" s="70"/>
      <c r="K39" s="71"/>
      <c r="L39" s="68"/>
      <c r="M39" s="68"/>
      <c r="N39" s="72" t="s">
        <v>41</v>
      </c>
      <c r="O39" s="56"/>
      <c r="P39" s="73"/>
      <c r="Q39" s="73"/>
      <c r="R39" s="73"/>
      <c r="S39" s="73"/>
      <c r="T39" s="73"/>
      <c r="U39" s="74"/>
      <c r="V39" s="74"/>
      <c r="W39" s="74"/>
      <c r="X39" s="73"/>
      <c r="Y39" s="73"/>
      <c r="Z39" s="73"/>
      <c r="AA39" s="73"/>
      <c r="AB39" s="73"/>
      <c r="AC39" s="74"/>
      <c r="AD39" s="73"/>
      <c r="AE39" s="73"/>
      <c r="AF39" s="73"/>
      <c r="AG39" s="73"/>
      <c r="AH39" s="73"/>
      <c r="AI39" s="74"/>
      <c r="AJ39" s="74"/>
      <c r="AK39" s="56"/>
    </row>
    <row r="40" spans="2:37" outlineLevel="2">
      <c r="B40" s="240"/>
      <c r="C40" s="241" t="s">
        <v>359</v>
      </c>
      <c r="D40" s="242" t="s">
        <v>89</v>
      </c>
      <c r="E40" s="143"/>
      <c r="F40" s="100" t="s">
        <v>47</v>
      </c>
      <c r="G40" s="101">
        <v>2</v>
      </c>
      <c r="H40" s="79"/>
      <c r="I40" s="80"/>
      <c r="J40" s="70"/>
      <c r="K40" s="94"/>
      <c r="L40" s="82"/>
      <c r="M40" s="82"/>
      <c r="N40" s="83" t="s">
        <v>41</v>
      </c>
      <c r="O40" s="56"/>
      <c r="P40" s="9"/>
      <c r="Q40" s="9"/>
      <c r="R40" s="9"/>
      <c r="S40" s="9"/>
      <c r="T40" s="9"/>
      <c r="U40" s="95"/>
      <c r="V40" s="95"/>
      <c r="W40" s="95"/>
      <c r="X40" s="9"/>
      <c r="Y40" s="9"/>
      <c r="Z40" s="9"/>
      <c r="AA40" s="9"/>
      <c r="AB40" s="9"/>
      <c r="AC40" s="95"/>
      <c r="AD40" s="9"/>
      <c r="AE40" s="9"/>
      <c r="AF40" s="9"/>
      <c r="AG40" s="9"/>
      <c r="AH40" s="9"/>
      <c r="AI40" s="95"/>
      <c r="AJ40" s="95"/>
      <c r="AK40" s="56"/>
    </row>
    <row r="41" spans="2:37" outlineLevel="2">
      <c r="B41" s="240"/>
      <c r="C41" s="241" t="s">
        <v>360</v>
      </c>
      <c r="D41" s="242" t="s">
        <v>90</v>
      </c>
      <c r="E41" s="143"/>
      <c r="F41" s="100" t="s">
        <v>47</v>
      </c>
      <c r="G41" s="101">
        <v>2</v>
      </c>
      <c r="H41" s="79"/>
      <c r="I41" s="80"/>
      <c r="J41" s="70"/>
      <c r="K41" s="94"/>
      <c r="L41" s="82"/>
      <c r="M41" s="82"/>
      <c r="N41" s="83" t="s">
        <v>41</v>
      </c>
      <c r="O41" s="56"/>
      <c r="P41" s="9"/>
      <c r="Q41" s="9"/>
      <c r="R41" s="9"/>
      <c r="S41" s="9"/>
      <c r="T41" s="9"/>
      <c r="U41" s="95"/>
      <c r="V41" s="95"/>
      <c r="W41" s="95"/>
      <c r="X41" s="9"/>
      <c r="Y41" s="9"/>
      <c r="Z41" s="9"/>
      <c r="AA41" s="9"/>
      <c r="AB41" s="9"/>
      <c r="AC41" s="95"/>
      <c r="AD41" s="9"/>
      <c r="AE41" s="9"/>
      <c r="AF41" s="9"/>
      <c r="AG41" s="9"/>
      <c r="AH41" s="9"/>
      <c r="AI41" s="95"/>
      <c r="AJ41" s="95"/>
      <c r="AK41" s="56"/>
    </row>
    <row r="42" spans="2:37" outlineLevel="2">
      <c r="B42" s="240"/>
      <c r="C42" s="241" t="s">
        <v>361</v>
      </c>
      <c r="D42" s="242" t="s">
        <v>93</v>
      </c>
      <c r="E42" s="143"/>
      <c r="F42" s="100" t="s">
        <v>47</v>
      </c>
      <c r="G42" s="101">
        <v>2</v>
      </c>
      <c r="H42" s="79"/>
      <c r="I42" s="80"/>
      <c r="J42" s="70"/>
      <c r="K42" s="94"/>
      <c r="L42" s="82"/>
      <c r="M42" s="82"/>
      <c r="N42" s="83" t="s">
        <v>41</v>
      </c>
      <c r="O42" s="56"/>
      <c r="P42" s="9"/>
      <c r="Q42" s="9"/>
      <c r="R42" s="9"/>
      <c r="S42" s="9"/>
      <c r="T42" s="9"/>
      <c r="U42" s="95"/>
      <c r="V42" s="95"/>
      <c r="W42" s="95"/>
      <c r="X42" s="9"/>
      <c r="Y42" s="9"/>
      <c r="Z42" s="9"/>
      <c r="AA42" s="9"/>
      <c r="AB42" s="9"/>
      <c r="AC42" s="95"/>
      <c r="AD42" s="9"/>
      <c r="AE42" s="9"/>
      <c r="AF42" s="9"/>
      <c r="AG42" s="9"/>
      <c r="AH42" s="9"/>
      <c r="AI42" s="95"/>
      <c r="AJ42" s="95"/>
      <c r="AK42" s="56"/>
    </row>
    <row r="43" spans="2:37" outlineLevel="2">
      <c r="B43" s="240"/>
      <c r="C43" s="241" t="s">
        <v>362</v>
      </c>
      <c r="D43" s="242" t="s">
        <v>94</v>
      </c>
      <c r="E43" s="143"/>
      <c r="F43" s="100" t="s">
        <v>47</v>
      </c>
      <c r="G43" s="101">
        <v>4</v>
      </c>
      <c r="H43" s="79"/>
      <c r="I43" s="80"/>
      <c r="J43" s="70"/>
      <c r="K43" s="94"/>
      <c r="L43" s="82"/>
      <c r="M43" s="82"/>
      <c r="N43" s="83" t="s">
        <v>41</v>
      </c>
      <c r="O43" s="56"/>
      <c r="P43" s="9"/>
      <c r="Q43" s="9"/>
      <c r="R43" s="9"/>
      <c r="S43" s="9"/>
      <c r="T43" s="9"/>
      <c r="U43" s="95"/>
      <c r="V43" s="95"/>
      <c r="W43" s="95"/>
      <c r="X43" s="9"/>
      <c r="Y43" s="9"/>
      <c r="Z43" s="9"/>
      <c r="AA43" s="9"/>
      <c r="AB43" s="9"/>
      <c r="AC43" s="95"/>
      <c r="AD43" s="9"/>
      <c r="AE43" s="9"/>
      <c r="AF43" s="9"/>
      <c r="AG43" s="9"/>
      <c r="AH43" s="9"/>
      <c r="AI43" s="95"/>
      <c r="AJ43" s="95"/>
      <c r="AK43" s="56"/>
    </row>
    <row r="44" spans="2:37" outlineLevel="2">
      <c r="B44" s="240"/>
      <c r="C44" s="241" t="s">
        <v>363</v>
      </c>
      <c r="D44" s="242" t="s">
        <v>95</v>
      </c>
      <c r="E44" s="143"/>
      <c r="F44" s="100" t="s">
        <v>47</v>
      </c>
      <c r="G44" s="101">
        <v>2</v>
      </c>
      <c r="H44" s="79"/>
      <c r="I44" s="80"/>
      <c r="J44" s="70"/>
      <c r="K44" s="94"/>
      <c r="L44" s="82"/>
      <c r="M44" s="82"/>
      <c r="N44" s="83" t="s">
        <v>41</v>
      </c>
      <c r="O44" s="56"/>
      <c r="P44" s="9"/>
      <c r="Q44" s="9"/>
      <c r="R44" s="9"/>
      <c r="S44" s="9"/>
      <c r="T44" s="9"/>
      <c r="U44" s="95"/>
      <c r="V44" s="95"/>
      <c r="W44" s="95"/>
      <c r="X44" s="9"/>
      <c r="Y44" s="9"/>
      <c r="Z44" s="9"/>
      <c r="AA44" s="9"/>
      <c r="AB44" s="9"/>
      <c r="AC44" s="95"/>
      <c r="AD44" s="9"/>
      <c r="AE44" s="9"/>
      <c r="AF44" s="9"/>
      <c r="AG44" s="9"/>
      <c r="AH44" s="9"/>
      <c r="AI44" s="95"/>
      <c r="AJ44" s="95"/>
      <c r="AK44" s="56"/>
    </row>
    <row r="45" spans="2:37" outlineLevel="2">
      <c r="B45" s="240"/>
      <c r="C45" s="241" t="s">
        <v>364</v>
      </c>
      <c r="D45" s="242" t="s">
        <v>96</v>
      </c>
      <c r="E45" s="143"/>
      <c r="F45" s="100" t="s">
        <v>47</v>
      </c>
      <c r="G45" s="101">
        <v>2</v>
      </c>
      <c r="H45" s="79"/>
      <c r="I45" s="80"/>
      <c r="J45" s="70"/>
      <c r="K45" s="94"/>
      <c r="L45" s="82"/>
      <c r="M45" s="82"/>
      <c r="N45" s="83" t="s">
        <v>41</v>
      </c>
      <c r="O45" s="56"/>
      <c r="P45" s="9"/>
      <c r="Q45" s="9"/>
      <c r="R45" s="9"/>
      <c r="S45" s="9"/>
      <c r="T45" s="9"/>
      <c r="U45" s="95"/>
      <c r="V45" s="95"/>
      <c r="W45" s="95"/>
      <c r="X45" s="9"/>
      <c r="Y45" s="9"/>
      <c r="Z45" s="9"/>
      <c r="AA45" s="9"/>
      <c r="AB45" s="9"/>
      <c r="AC45" s="95"/>
      <c r="AD45" s="9"/>
      <c r="AE45" s="9"/>
      <c r="AF45" s="9"/>
      <c r="AG45" s="9"/>
      <c r="AH45" s="9"/>
      <c r="AI45" s="95"/>
      <c r="AJ45" s="95"/>
      <c r="AK45" s="56"/>
    </row>
    <row r="46" spans="2:37" outlineLevel="2">
      <c r="B46" s="240"/>
      <c r="C46" s="241" t="s">
        <v>365</v>
      </c>
      <c r="D46" s="242" t="s">
        <v>97</v>
      </c>
      <c r="E46" s="143"/>
      <c r="F46" s="100" t="s">
        <v>47</v>
      </c>
      <c r="G46" s="101">
        <v>2</v>
      </c>
      <c r="H46" s="79"/>
      <c r="I46" s="80"/>
      <c r="J46" s="70"/>
      <c r="K46" s="94"/>
      <c r="L46" s="82"/>
      <c r="M46" s="82"/>
      <c r="N46" s="83" t="s">
        <v>41</v>
      </c>
      <c r="O46" s="56"/>
      <c r="P46" s="9"/>
      <c r="Q46" s="9"/>
      <c r="R46" s="9"/>
      <c r="S46" s="9"/>
      <c r="T46" s="9"/>
      <c r="U46" s="95"/>
      <c r="V46" s="95"/>
      <c r="W46" s="95"/>
      <c r="X46" s="9"/>
      <c r="Y46" s="9"/>
      <c r="Z46" s="9"/>
      <c r="AA46" s="9"/>
      <c r="AB46" s="9"/>
      <c r="AC46" s="95"/>
      <c r="AD46" s="9"/>
      <c r="AE46" s="9"/>
      <c r="AF46" s="9"/>
      <c r="AG46" s="9"/>
      <c r="AH46" s="9"/>
      <c r="AI46" s="95"/>
      <c r="AJ46" s="95"/>
      <c r="AK46" s="56"/>
    </row>
    <row r="47" spans="2:37" outlineLevel="2">
      <c r="B47" s="240"/>
      <c r="C47" s="241" t="s">
        <v>366</v>
      </c>
      <c r="D47" s="242" t="s">
        <v>105</v>
      </c>
      <c r="E47" s="143"/>
      <c r="F47" s="100" t="s">
        <v>47</v>
      </c>
      <c r="G47" s="101">
        <v>2</v>
      </c>
      <c r="H47" s="79"/>
      <c r="I47" s="80"/>
      <c r="J47" s="70"/>
      <c r="K47" s="94"/>
      <c r="L47" s="82"/>
      <c r="M47" s="82"/>
      <c r="N47" s="83" t="s">
        <v>41</v>
      </c>
      <c r="O47" s="56"/>
      <c r="P47" s="9"/>
      <c r="Q47" s="9"/>
      <c r="R47" s="9"/>
      <c r="S47" s="9"/>
      <c r="T47" s="9"/>
      <c r="U47" s="95"/>
      <c r="V47" s="95"/>
      <c r="W47" s="95"/>
      <c r="X47" s="9"/>
      <c r="Y47" s="9"/>
      <c r="Z47" s="9"/>
      <c r="AA47" s="9"/>
      <c r="AB47" s="9"/>
      <c r="AC47" s="95"/>
      <c r="AD47" s="9"/>
      <c r="AE47" s="9"/>
      <c r="AF47" s="9"/>
      <c r="AG47" s="9"/>
      <c r="AH47" s="9"/>
      <c r="AI47" s="95"/>
      <c r="AJ47" s="95"/>
      <c r="AK47" s="56"/>
    </row>
    <row r="48" spans="2:37" outlineLevel="2">
      <c r="B48" s="240"/>
      <c r="C48" s="241" t="s">
        <v>367</v>
      </c>
      <c r="D48" s="242" t="s">
        <v>106</v>
      </c>
      <c r="E48" s="143"/>
      <c r="F48" s="100" t="s">
        <v>47</v>
      </c>
      <c r="G48" s="101">
        <v>2</v>
      </c>
      <c r="H48" s="79"/>
      <c r="I48" s="80"/>
      <c r="J48" s="70"/>
      <c r="K48" s="94"/>
      <c r="L48" s="82"/>
      <c r="M48" s="82"/>
      <c r="N48" s="83" t="s">
        <v>41</v>
      </c>
      <c r="O48" s="56"/>
      <c r="P48" s="9"/>
      <c r="Q48" s="9"/>
      <c r="R48" s="9"/>
      <c r="S48" s="9"/>
      <c r="T48" s="9"/>
      <c r="U48" s="95"/>
      <c r="V48" s="95"/>
      <c r="W48" s="95"/>
      <c r="X48" s="9"/>
      <c r="Y48" s="9"/>
      <c r="Z48" s="9"/>
      <c r="AA48" s="9"/>
      <c r="AB48" s="9"/>
      <c r="AC48" s="95"/>
      <c r="AD48" s="9"/>
      <c r="AE48" s="9"/>
      <c r="AF48" s="9"/>
      <c r="AG48" s="9"/>
      <c r="AH48" s="9"/>
      <c r="AI48" s="95"/>
      <c r="AJ48" s="95"/>
      <c r="AK48" s="56"/>
    </row>
    <row r="49" spans="2:37" outlineLevel="2">
      <c r="B49" s="144"/>
      <c r="C49" s="124" t="s">
        <v>368</v>
      </c>
      <c r="D49" s="141" t="s">
        <v>304</v>
      </c>
      <c r="E49" s="143" t="s">
        <v>351</v>
      </c>
      <c r="F49" s="100" t="s">
        <v>47</v>
      </c>
      <c r="G49" s="101">
        <v>2</v>
      </c>
      <c r="H49" s="79"/>
      <c r="I49" s="80"/>
      <c r="J49" s="70"/>
      <c r="K49" s="94"/>
      <c r="L49" s="82"/>
      <c r="M49" s="82"/>
      <c r="N49" s="83" t="s">
        <v>41</v>
      </c>
      <c r="O49" s="56"/>
      <c r="P49" s="9"/>
      <c r="Q49" s="9"/>
      <c r="R49" s="9"/>
      <c r="S49" s="9"/>
      <c r="T49" s="9"/>
      <c r="U49" s="95"/>
      <c r="V49" s="95"/>
      <c r="W49" s="95"/>
      <c r="X49" s="9"/>
      <c r="Y49" s="9"/>
      <c r="Z49" s="9"/>
      <c r="AA49" s="9"/>
      <c r="AB49" s="9"/>
      <c r="AC49" s="95"/>
      <c r="AD49" s="9"/>
      <c r="AE49" s="9"/>
      <c r="AF49" s="9"/>
      <c r="AG49" s="9"/>
      <c r="AH49" s="9"/>
      <c r="AI49" s="95"/>
      <c r="AJ49" s="95"/>
      <c r="AK49" s="56"/>
    </row>
    <row r="50" spans="2:37" outlineLevel="2">
      <c r="B50" s="144"/>
      <c r="C50" s="124" t="s">
        <v>369</v>
      </c>
      <c r="D50" s="141" t="s">
        <v>305</v>
      </c>
      <c r="E50" s="143" t="s">
        <v>351</v>
      </c>
      <c r="F50" s="100" t="s">
        <v>47</v>
      </c>
      <c r="G50" s="101">
        <v>2</v>
      </c>
      <c r="H50" s="79"/>
      <c r="I50" s="80"/>
      <c r="J50" s="70"/>
      <c r="K50" s="94"/>
      <c r="L50" s="82"/>
      <c r="M50" s="82"/>
      <c r="N50" s="83" t="s">
        <v>41</v>
      </c>
      <c r="O50" s="56"/>
      <c r="P50" s="9"/>
      <c r="Q50" s="9"/>
      <c r="R50" s="9"/>
      <c r="S50" s="9"/>
      <c r="T50" s="9"/>
      <c r="U50" s="95"/>
      <c r="V50" s="95"/>
      <c r="W50" s="95"/>
      <c r="X50" s="9"/>
      <c r="Y50" s="9"/>
      <c r="Z50" s="9"/>
      <c r="AA50" s="9"/>
      <c r="AB50" s="9"/>
      <c r="AC50" s="95"/>
      <c r="AD50" s="9"/>
      <c r="AE50" s="9"/>
      <c r="AF50" s="9"/>
      <c r="AG50" s="9"/>
      <c r="AH50" s="9"/>
      <c r="AI50" s="95"/>
      <c r="AJ50" s="95"/>
      <c r="AK50" s="56"/>
    </row>
    <row r="51" spans="2:37" outlineLevel="2">
      <c r="B51" s="144"/>
      <c r="C51" s="124" t="s">
        <v>370</v>
      </c>
      <c r="D51" s="141" t="s">
        <v>306</v>
      </c>
      <c r="E51" s="143" t="s">
        <v>351</v>
      </c>
      <c r="F51" s="100" t="s">
        <v>47</v>
      </c>
      <c r="G51" s="101">
        <v>4</v>
      </c>
      <c r="H51" s="79"/>
      <c r="I51" s="80"/>
      <c r="J51" s="70"/>
      <c r="K51" s="94"/>
      <c r="L51" s="82"/>
      <c r="M51" s="82"/>
      <c r="N51" s="83" t="s">
        <v>41</v>
      </c>
      <c r="O51" s="56"/>
      <c r="P51" s="9"/>
      <c r="Q51" s="9"/>
      <c r="R51" s="9"/>
      <c r="S51" s="9"/>
      <c r="T51" s="9"/>
      <c r="U51" s="95"/>
      <c r="V51" s="95"/>
      <c r="W51" s="95"/>
      <c r="X51" s="9"/>
      <c r="Y51" s="9"/>
      <c r="Z51" s="9"/>
      <c r="AA51" s="9"/>
      <c r="AB51" s="9"/>
      <c r="AC51" s="95"/>
      <c r="AD51" s="9"/>
      <c r="AE51" s="9"/>
      <c r="AF51" s="9"/>
      <c r="AG51" s="9"/>
      <c r="AH51" s="9"/>
      <c r="AI51" s="95"/>
      <c r="AJ51" s="95"/>
      <c r="AK51" s="56"/>
    </row>
    <row r="52" spans="2:37" ht="14.25" customHeight="1" outlineLevel="1">
      <c r="B52" s="142" t="s">
        <v>143</v>
      </c>
      <c r="C52" s="220" t="s">
        <v>107</v>
      </c>
      <c r="D52" s="220"/>
      <c r="E52" s="221"/>
      <c r="F52" s="128">
        <f>SUM(G53:G62)</f>
        <v>40</v>
      </c>
      <c r="G52" s="67"/>
      <c r="H52" s="68"/>
      <c r="I52" s="69"/>
      <c r="J52" s="70"/>
      <c r="K52" s="71"/>
      <c r="L52" s="68"/>
      <c r="M52" s="68"/>
      <c r="N52" s="72" t="s">
        <v>41</v>
      </c>
      <c r="O52" s="56"/>
      <c r="P52" s="73"/>
      <c r="Q52" s="73"/>
      <c r="R52" s="73"/>
      <c r="S52" s="73"/>
      <c r="T52" s="73"/>
      <c r="U52" s="74"/>
      <c r="V52" s="74"/>
      <c r="W52" s="74"/>
      <c r="X52" s="73"/>
      <c r="Y52" s="73"/>
      <c r="Z52" s="73"/>
      <c r="AA52" s="73"/>
      <c r="AB52" s="73"/>
      <c r="AC52" s="74"/>
      <c r="AD52" s="73"/>
      <c r="AE52" s="73"/>
      <c r="AF52" s="73"/>
      <c r="AG52" s="73"/>
      <c r="AH52" s="73"/>
      <c r="AI52" s="74"/>
      <c r="AJ52" s="74"/>
      <c r="AK52" s="56"/>
    </row>
    <row r="53" spans="2:37" outlineLevel="2">
      <c r="B53" s="240"/>
      <c r="C53" s="241" t="s">
        <v>144</v>
      </c>
      <c r="D53" s="242" t="s">
        <v>108</v>
      </c>
      <c r="E53" s="143"/>
      <c r="F53" s="100" t="s">
        <v>47</v>
      </c>
      <c r="G53" s="101">
        <v>8</v>
      </c>
      <c r="H53" s="79"/>
      <c r="I53" s="80"/>
      <c r="J53" s="70"/>
      <c r="K53" s="94"/>
      <c r="L53" s="82"/>
      <c r="M53" s="82"/>
      <c r="N53" s="83" t="s">
        <v>41</v>
      </c>
      <c r="O53" s="56"/>
      <c r="P53" s="9"/>
      <c r="Q53" s="9"/>
      <c r="R53" s="9"/>
      <c r="S53" s="9"/>
      <c r="T53" s="9"/>
      <c r="U53" s="95"/>
      <c r="V53" s="95"/>
      <c r="W53" s="95"/>
      <c r="X53" s="9"/>
      <c r="Y53" s="9"/>
      <c r="Z53" s="9"/>
      <c r="AA53" s="9"/>
      <c r="AB53" s="9"/>
      <c r="AC53" s="95"/>
      <c r="AD53" s="9"/>
      <c r="AE53" s="9"/>
      <c r="AF53" s="9"/>
      <c r="AG53" s="9"/>
      <c r="AH53" s="9"/>
      <c r="AI53" s="95"/>
      <c r="AJ53" s="95"/>
      <c r="AK53" s="56"/>
    </row>
    <row r="54" spans="2:37" outlineLevel="2">
      <c r="B54" s="240"/>
      <c r="C54" s="241" t="s">
        <v>145</v>
      </c>
      <c r="D54" s="242" t="s">
        <v>109</v>
      </c>
      <c r="E54" s="143"/>
      <c r="F54" s="100" t="s">
        <v>47</v>
      </c>
      <c r="G54" s="101">
        <v>2</v>
      </c>
      <c r="H54" s="79"/>
      <c r="I54" s="80"/>
      <c r="J54" s="70"/>
      <c r="K54" s="94"/>
      <c r="L54" s="82"/>
      <c r="M54" s="82"/>
      <c r="N54" s="83" t="s">
        <v>41</v>
      </c>
      <c r="O54" s="56"/>
      <c r="P54" s="9"/>
      <c r="Q54" s="9"/>
      <c r="R54" s="9"/>
      <c r="S54" s="9"/>
      <c r="T54" s="9"/>
      <c r="U54" s="95"/>
      <c r="V54" s="95"/>
      <c r="W54" s="95"/>
      <c r="X54" s="9"/>
      <c r="Y54" s="9"/>
      <c r="Z54" s="9"/>
      <c r="AA54" s="9"/>
      <c r="AB54" s="9"/>
      <c r="AC54" s="95"/>
      <c r="AD54" s="9"/>
      <c r="AE54" s="9"/>
      <c r="AF54" s="9"/>
      <c r="AG54" s="9"/>
      <c r="AH54" s="9"/>
      <c r="AI54" s="95"/>
      <c r="AJ54" s="95"/>
      <c r="AK54" s="56"/>
    </row>
    <row r="55" spans="2:37" outlineLevel="2">
      <c r="B55" s="240"/>
      <c r="C55" s="241" t="s">
        <v>146</v>
      </c>
      <c r="D55" s="242" t="s">
        <v>110</v>
      </c>
      <c r="E55" s="143"/>
      <c r="F55" s="100" t="s">
        <v>47</v>
      </c>
      <c r="G55" s="101">
        <v>2</v>
      </c>
      <c r="H55" s="79"/>
      <c r="I55" s="80"/>
      <c r="J55" s="70"/>
      <c r="K55" s="94"/>
      <c r="L55" s="82"/>
      <c r="M55" s="82"/>
      <c r="N55" s="83" t="s">
        <v>41</v>
      </c>
      <c r="O55" s="56"/>
      <c r="P55" s="9"/>
      <c r="Q55" s="9"/>
      <c r="R55" s="9"/>
      <c r="S55" s="9"/>
      <c r="T55" s="9"/>
      <c r="U55" s="95"/>
      <c r="V55" s="95"/>
      <c r="W55" s="95"/>
      <c r="X55" s="9"/>
      <c r="Y55" s="9"/>
      <c r="Z55" s="9"/>
      <c r="AA55" s="9"/>
      <c r="AB55" s="9"/>
      <c r="AC55" s="95"/>
      <c r="AD55" s="9"/>
      <c r="AE55" s="9"/>
      <c r="AF55" s="9"/>
      <c r="AG55" s="9"/>
      <c r="AH55" s="9"/>
      <c r="AI55" s="95"/>
      <c r="AJ55" s="95"/>
      <c r="AK55" s="56"/>
    </row>
    <row r="56" spans="2:37" outlineLevel="2">
      <c r="B56" s="240"/>
      <c r="C56" s="241" t="s">
        <v>147</v>
      </c>
      <c r="D56" s="242" t="s">
        <v>111</v>
      </c>
      <c r="E56" s="143"/>
      <c r="F56" s="100" t="s">
        <v>47</v>
      </c>
      <c r="G56" s="101">
        <v>2</v>
      </c>
      <c r="H56" s="79"/>
      <c r="I56" s="80"/>
      <c r="J56" s="70"/>
      <c r="K56" s="94"/>
      <c r="L56" s="82"/>
      <c r="M56" s="82"/>
      <c r="N56" s="83" t="s">
        <v>41</v>
      </c>
      <c r="O56" s="56"/>
      <c r="P56" s="9"/>
      <c r="Q56" s="9"/>
      <c r="R56" s="9"/>
      <c r="S56" s="9"/>
      <c r="T56" s="9"/>
      <c r="U56" s="95"/>
      <c r="V56" s="95"/>
      <c r="W56" s="95"/>
      <c r="X56" s="9"/>
      <c r="Y56" s="9"/>
      <c r="Z56" s="9"/>
      <c r="AA56" s="9"/>
      <c r="AB56" s="9"/>
      <c r="AC56" s="95"/>
      <c r="AD56" s="9"/>
      <c r="AE56" s="9"/>
      <c r="AF56" s="9"/>
      <c r="AG56" s="9"/>
      <c r="AH56" s="9"/>
      <c r="AI56" s="95"/>
      <c r="AJ56" s="95"/>
      <c r="AK56" s="56"/>
    </row>
    <row r="57" spans="2:37" outlineLevel="2">
      <c r="B57" s="240"/>
      <c r="C57" s="241" t="s">
        <v>148</v>
      </c>
      <c r="D57" s="242" t="s">
        <v>112</v>
      </c>
      <c r="E57" s="143"/>
      <c r="F57" s="100" t="s">
        <v>47</v>
      </c>
      <c r="G57" s="101">
        <v>4</v>
      </c>
      <c r="H57" s="79"/>
      <c r="I57" s="80"/>
      <c r="J57" s="70"/>
      <c r="K57" s="94"/>
      <c r="L57" s="82"/>
      <c r="M57" s="82"/>
      <c r="N57" s="83" t="s">
        <v>41</v>
      </c>
      <c r="O57" s="56"/>
      <c r="P57" s="9"/>
      <c r="Q57" s="9"/>
      <c r="R57" s="9"/>
      <c r="S57" s="9"/>
      <c r="T57" s="9"/>
      <c r="U57" s="95"/>
      <c r="V57" s="95"/>
      <c r="W57" s="95"/>
      <c r="X57" s="9"/>
      <c r="Y57" s="9"/>
      <c r="Z57" s="9"/>
      <c r="AA57" s="9"/>
      <c r="AB57" s="9"/>
      <c r="AC57" s="95"/>
      <c r="AD57" s="9"/>
      <c r="AE57" s="9"/>
      <c r="AF57" s="9"/>
      <c r="AG57" s="9"/>
      <c r="AH57" s="9"/>
      <c r="AI57" s="95"/>
      <c r="AJ57" s="95"/>
      <c r="AK57" s="56"/>
    </row>
    <row r="58" spans="2:37" outlineLevel="2">
      <c r="B58" s="240"/>
      <c r="C58" s="241" t="s">
        <v>149</v>
      </c>
      <c r="D58" s="242" t="s">
        <v>113</v>
      </c>
      <c r="E58" s="143"/>
      <c r="F58" s="100" t="s">
        <v>47</v>
      </c>
      <c r="G58" s="101">
        <v>4</v>
      </c>
      <c r="H58" s="79"/>
      <c r="I58" s="80"/>
      <c r="J58" s="70"/>
      <c r="K58" s="94"/>
      <c r="L58" s="82"/>
      <c r="M58" s="82"/>
      <c r="N58" s="83" t="s">
        <v>41</v>
      </c>
      <c r="O58" s="56"/>
      <c r="P58" s="9"/>
      <c r="Q58" s="9"/>
      <c r="R58" s="9"/>
      <c r="S58" s="9"/>
      <c r="T58" s="9"/>
      <c r="U58" s="95"/>
      <c r="V58" s="95"/>
      <c r="W58" s="95"/>
      <c r="X58" s="9"/>
      <c r="Y58" s="9"/>
      <c r="Z58" s="9"/>
      <c r="AA58" s="9"/>
      <c r="AB58" s="9"/>
      <c r="AC58" s="95"/>
      <c r="AD58" s="9"/>
      <c r="AE58" s="9"/>
      <c r="AF58" s="9"/>
      <c r="AG58" s="9"/>
      <c r="AH58" s="9"/>
      <c r="AI58" s="95"/>
      <c r="AJ58" s="95"/>
      <c r="AK58" s="56"/>
    </row>
    <row r="59" spans="2:37" outlineLevel="2">
      <c r="B59" s="240"/>
      <c r="C59" s="241" t="s">
        <v>150</v>
      </c>
      <c r="D59" s="242" t="s">
        <v>114</v>
      </c>
      <c r="E59" s="143"/>
      <c r="F59" s="100" t="s">
        <v>47</v>
      </c>
      <c r="G59" s="101">
        <v>4</v>
      </c>
      <c r="H59" s="79"/>
      <c r="I59" s="80"/>
      <c r="J59" s="70"/>
      <c r="K59" s="94"/>
      <c r="L59" s="82"/>
      <c r="M59" s="82"/>
      <c r="N59" s="83" t="s">
        <v>41</v>
      </c>
      <c r="O59" s="56"/>
      <c r="P59" s="9"/>
      <c r="Q59" s="9"/>
      <c r="R59" s="9"/>
      <c r="S59" s="9"/>
      <c r="T59" s="9"/>
      <c r="U59" s="95"/>
      <c r="V59" s="95"/>
      <c r="W59" s="95"/>
      <c r="X59" s="9"/>
      <c r="Y59" s="9"/>
      <c r="Z59" s="9"/>
      <c r="AA59" s="9"/>
      <c r="AB59" s="9"/>
      <c r="AC59" s="95"/>
      <c r="AD59" s="9"/>
      <c r="AE59" s="9"/>
      <c r="AF59" s="9"/>
      <c r="AG59" s="9"/>
      <c r="AH59" s="9"/>
      <c r="AI59" s="95"/>
      <c r="AJ59" s="95"/>
      <c r="AK59" s="56"/>
    </row>
    <row r="60" spans="2:37" outlineLevel="2">
      <c r="B60" s="240"/>
      <c r="C60" s="241" t="s">
        <v>151</v>
      </c>
      <c r="D60" s="242" t="s">
        <v>115</v>
      </c>
      <c r="E60" s="143"/>
      <c r="F60" s="100" t="s">
        <v>47</v>
      </c>
      <c r="G60" s="101">
        <v>6</v>
      </c>
      <c r="H60" s="79"/>
      <c r="I60" s="80"/>
      <c r="J60" s="70"/>
      <c r="K60" s="94"/>
      <c r="L60" s="82"/>
      <c r="M60" s="82"/>
      <c r="N60" s="83"/>
      <c r="O60" s="56"/>
      <c r="P60" s="9"/>
      <c r="Q60" s="9"/>
      <c r="R60" s="9"/>
      <c r="S60" s="9"/>
      <c r="T60" s="9"/>
      <c r="U60" s="95"/>
      <c r="V60" s="95"/>
      <c r="W60" s="95"/>
      <c r="X60" s="9"/>
      <c r="Y60" s="9"/>
      <c r="Z60" s="9"/>
      <c r="AA60" s="9"/>
      <c r="AB60" s="9"/>
      <c r="AC60" s="95"/>
      <c r="AD60" s="9"/>
      <c r="AE60" s="9"/>
      <c r="AF60" s="9"/>
      <c r="AG60" s="9"/>
      <c r="AH60" s="9"/>
      <c r="AI60" s="95"/>
      <c r="AJ60" s="95"/>
      <c r="AK60" s="56"/>
    </row>
    <row r="61" spans="2:37" outlineLevel="2">
      <c r="B61" s="240"/>
      <c r="C61" s="241" t="s">
        <v>152</v>
      </c>
      <c r="D61" s="242" t="s">
        <v>116</v>
      </c>
      <c r="E61" s="143"/>
      <c r="F61" s="100" t="s">
        <v>47</v>
      </c>
      <c r="G61" s="101">
        <v>4</v>
      </c>
      <c r="H61" s="79"/>
      <c r="I61" s="80"/>
      <c r="J61" s="70"/>
      <c r="K61" s="94"/>
      <c r="L61" s="82"/>
      <c r="M61" s="82"/>
      <c r="N61" s="83"/>
      <c r="O61" s="56"/>
      <c r="P61" s="9"/>
      <c r="Q61" s="9"/>
      <c r="R61" s="9"/>
      <c r="S61" s="9"/>
      <c r="T61" s="9"/>
      <c r="U61" s="95"/>
      <c r="V61" s="95"/>
      <c r="W61" s="95"/>
      <c r="X61" s="9"/>
      <c r="Y61" s="9"/>
      <c r="Z61" s="9"/>
      <c r="AA61" s="9"/>
      <c r="AB61" s="9"/>
      <c r="AC61" s="95"/>
      <c r="AD61" s="9"/>
      <c r="AE61" s="9"/>
      <c r="AF61" s="9"/>
      <c r="AG61" s="9"/>
      <c r="AH61" s="9"/>
      <c r="AI61" s="95"/>
      <c r="AJ61" s="95"/>
      <c r="AK61" s="56"/>
    </row>
    <row r="62" spans="2:37" outlineLevel="2">
      <c r="B62" s="240"/>
      <c r="C62" s="241" t="s">
        <v>153</v>
      </c>
      <c r="D62" s="242" t="s">
        <v>117</v>
      </c>
      <c r="E62" s="143"/>
      <c r="F62" s="100" t="s">
        <v>47</v>
      </c>
      <c r="G62" s="101">
        <v>4</v>
      </c>
      <c r="H62" s="79"/>
      <c r="I62" s="80"/>
      <c r="J62" s="70"/>
      <c r="K62" s="94"/>
      <c r="L62" s="82"/>
      <c r="M62" s="82"/>
      <c r="N62" s="83" t="s">
        <v>41</v>
      </c>
      <c r="O62" s="56"/>
      <c r="P62" s="9"/>
      <c r="Q62" s="9"/>
      <c r="R62" s="9"/>
      <c r="S62" s="9"/>
      <c r="T62" s="9"/>
      <c r="U62" s="95"/>
      <c r="V62" s="95"/>
      <c r="W62" s="95"/>
      <c r="X62" s="9"/>
      <c r="Y62" s="9"/>
      <c r="Z62" s="9"/>
      <c r="AA62" s="9"/>
      <c r="AB62" s="9"/>
      <c r="AC62" s="95"/>
      <c r="AD62" s="9"/>
      <c r="AE62" s="9"/>
      <c r="AF62" s="9"/>
      <c r="AG62" s="9"/>
      <c r="AH62" s="9"/>
      <c r="AI62" s="95"/>
      <c r="AJ62" s="95"/>
      <c r="AK62" s="56"/>
    </row>
    <row r="63" spans="2:37" ht="4.5" customHeight="1" outlineLevel="1">
      <c r="B63" s="37"/>
      <c r="C63" s="118"/>
      <c r="D63" s="38"/>
      <c r="E63" s="39"/>
      <c r="F63" s="85"/>
      <c r="G63" s="85"/>
      <c r="H63" s="86"/>
      <c r="I63" s="87"/>
      <c r="J63" s="88"/>
      <c r="K63" s="44"/>
      <c r="L63" s="89"/>
      <c r="M63" s="88"/>
      <c r="N63" s="43"/>
      <c r="O63" s="34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34"/>
    </row>
    <row r="64" spans="2:37" ht="4.5" customHeight="1" outlineLevel="1">
      <c r="B64" s="37"/>
      <c r="C64" s="118"/>
      <c r="D64" s="38"/>
      <c r="E64" s="39"/>
      <c r="F64" s="85"/>
      <c r="G64" s="85"/>
      <c r="H64" s="86"/>
      <c r="I64" s="87"/>
      <c r="J64" s="88"/>
      <c r="K64" s="44"/>
      <c r="L64" s="89"/>
      <c r="M64" s="88"/>
      <c r="N64" s="43"/>
      <c r="O64" s="34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34"/>
    </row>
    <row r="65" spans="2:37" outlineLevel="1">
      <c r="B65" s="64" t="s">
        <v>154</v>
      </c>
      <c r="C65" s="121" t="s">
        <v>162</v>
      </c>
      <c r="D65" s="65"/>
      <c r="E65" s="66"/>
      <c r="F65" s="128">
        <f>SUM(G66:G80)</f>
        <v>54</v>
      </c>
      <c r="G65" s="67"/>
      <c r="H65" s="68"/>
      <c r="I65" s="69"/>
      <c r="J65" s="70"/>
      <c r="K65" s="71"/>
      <c r="L65" s="68"/>
      <c r="M65" s="68"/>
      <c r="N65" s="72" t="s">
        <v>41</v>
      </c>
      <c r="O65" s="56"/>
      <c r="P65" s="73"/>
      <c r="Q65" s="73"/>
      <c r="R65" s="73"/>
      <c r="S65" s="73"/>
      <c r="T65" s="73"/>
      <c r="U65" s="74"/>
      <c r="V65" s="74"/>
      <c r="W65" s="74"/>
      <c r="X65" s="73"/>
      <c r="Y65" s="73"/>
      <c r="Z65" s="73"/>
      <c r="AA65" s="73"/>
      <c r="AB65" s="73"/>
      <c r="AC65" s="74"/>
      <c r="AD65" s="73"/>
      <c r="AE65" s="73"/>
      <c r="AF65" s="73"/>
      <c r="AG65" s="73"/>
      <c r="AH65" s="73"/>
      <c r="AI65" s="74"/>
      <c r="AJ65" s="74"/>
      <c r="AK65" s="56"/>
    </row>
    <row r="66" spans="2:37" outlineLevel="2">
      <c r="B66" s="90"/>
      <c r="C66" s="123" t="s">
        <v>155</v>
      </c>
      <c r="D66" s="91" t="s">
        <v>372</v>
      </c>
      <c r="E66" s="127"/>
      <c r="F66" s="92"/>
      <c r="G66" s="96">
        <v>1</v>
      </c>
      <c r="H66" s="79"/>
      <c r="I66" s="80"/>
      <c r="J66" s="70"/>
      <c r="K66" s="94"/>
      <c r="L66" s="82"/>
      <c r="M66" s="82"/>
      <c r="N66" s="83" t="s">
        <v>41</v>
      </c>
      <c r="O66" s="56"/>
      <c r="P66" s="9"/>
      <c r="Q66" s="9"/>
      <c r="R66" s="9"/>
      <c r="S66" s="9"/>
      <c r="T66" s="9"/>
      <c r="U66" s="95"/>
      <c r="V66" s="95"/>
      <c r="W66" s="95"/>
      <c r="X66" s="9"/>
      <c r="Y66" s="9"/>
      <c r="Z66" s="9"/>
      <c r="AA66" s="9"/>
      <c r="AB66" s="9"/>
      <c r="AC66" s="95"/>
      <c r="AD66" s="9"/>
      <c r="AE66" s="9"/>
      <c r="AF66" s="9"/>
      <c r="AG66" s="9"/>
      <c r="AH66" s="9"/>
      <c r="AI66" s="95"/>
      <c r="AJ66" s="95"/>
      <c r="AK66" s="56"/>
    </row>
    <row r="67" spans="2:37" outlineLevel="2">
      <c r="B67" s="90"/>
      <c r="C67" s="123" t="s">
        <v>156</v>
      </c>
      <c r="D67" s="91" t="s">
        <v>373</v>
      </c>
      <c r="E67" s="127"/>
      <c r="F67" s="92"/>
      <c r="G67" s="96">
        <v>1</v>
      </c>
      <c r="H67" s="79"/>
      <c r="I67" s="80"/>
      <c r="J67" s="70"/>
      <c r="K67" s="94"/>
      <c r="L67" s="82"/>
      <c r="M67" s="82"/>
      <c r="N67" s="83" t="s">
        <v>41</v>
      </c>
      <c r="O67" s="56"/>
      <c r="P67" s="9"/>
      <c r="Q67" s="9"/>
      <c r="R67" s="9"/>
      <c r="S67" s="9"/>
      <c r="T67" s="9"/>
      <c r="U67" s="95"/>
      <c r="V67" s="95"/>
      <c r="W67" s="95"/>
      <c r="X67" s="9"/>
      <c r="Y67" s="9"/>
      <c r="Z67" s="9"/>
      <c r="AA67" s="9"/>
      <c r="AB67" s="9"/>
      <c r="AC67" s="95"/>
      <c r="AD67" s="9"/>
      <c r="AE67" s="9"/>
      <c r="AF67" s="9"/>
      <c r="AG67" s="9"/>
      <c r="AH67" s="9"/>
      <c r="AI67" s="95"/>
      <c r="AJ67" s="95"/>
      <c r="AK67" s="56"/>
    </row>
    <row r="68" spans="2:37" outlineLevel="2">
      <c r="B68" s="90"/>
      <c r="C68" s="123" t="s">
        <v>157</v>
      </c>
      <c r="D68" s="91" t="s">
        <v>374</v>
      </c>
      <c r="E68" s="127"/>
      <c r="F68" s="92"/>
      <c r="G68" s="96">
        <v>4</v>
      </c>
      <c r="H68" s="79"/>
      <c r="I68" s="80"/>
      <c r="J68" s="70"/>
      <c r="K68" s="94"/>
      <c r="L68" s="82"/>
      <c r="M68" s="82"/>
      <c r="N68" s="83" t="s">
        <v>41</v>
      </c>
      <c r="O68" s="56"/>
      <c r="P68" s="9"/>
      <c r="Q68" s="9"/>
      <c r="R68" s="9"/>
      <c r="S68" s="9"/>
      <c r="T68" s="9"/>
      <c r="U68" s="95"/>
      <c r="V68" s="95"/>
      <c r="W68" s="95"/>
      <c r="X68" s="9"/>
      <c r="Y68" s="9"/>
      <c r="Z68" s="9"/>
      <c r="AA68" s="9"/>
      <c r="AB68" s="9"/>
      <c r="AC68" s="95"/>
      <c r="AD68" s="9"/>
      <c r="AE68" s="9"/>
      <c r="AF68" s="9"/>
      <c r="AG68" s="9"/>
      <c r="AH68" s="9"/>
      <c r="AI68" s="95"/>
      <c r="AJ68" s="95"/>
      <c r="AK68" s="56"/>
    </row>
    <row r="69" spans="2:37" outlineLevel="2">
      <c r="B69" s="90"/>
      <c r="C69" s="123" t="s">
        <v>158</v>
      </c>
      <c r="D69" s="91" t="s">
        <v>377</v>
      </c>
      <c r="E69" s="127"/>
      <c r="F69" s="92"/>
      <c r="G69" s="96">
        <v>4</v>
      </c>
      <c r="H69" s="79"/>
      <c r="I69" s="80"/>
      <c r="J69" s="70"/>
      <c r="K69" s="94"/>
      <c r="L69" s="82"/>
      <c r="M69" s="82"/>
      <c r="N69" s="83" t="s">
        <v>41</v>
      </c>
      <c r="O69" s="56"/>
      <c r="P69" s="9"/>
      <c r="Q69" s="9"/>
      <c r="R69" s="9"/>
      <c r="S69" s="9"/>
      <c r="T69" s="9"/>
      <c r="U69" s="95"/>
      <c r="V69" s="95"/>
      <c r="W69" s="95"/>
      <c r="X69" s="9"/>
      <c r="Y69" s="9"/>
      <c r="Z69" s="9"/>
      <c r="AA69" s="9"/>
      <c r="AB69" s="9"/>
      <c r="AC69" s="95"/>
      <c r="AD69" s="9"/>
      <c r="AE69" s="9"/>
      <c r="AF69" s="9"/>
      <c r="AG69" s="9"/>
      <c r="AH69" s="9"/>
      <c r="AI69" s="95"/>
      <c r="AJ69" s="95"/>
      <c r="AK69" s="56"/>
    </row>
    <row r="70" spans="2:37" outlineLevel="2">
      <c r="B70" s="90"/>
      <c r="C70" s="123" t="s">
        <v>159</v>
      </c>
      <c r="D70" s="91" t="s">
        <v>378</v>
      </c>
      <c r="E70" s="127"/>
      <c r="F70" s="92"/>
      <c r="G70" s="96">
        <v>4</v>
      </c>
      <c r="H70" s="79"/>
      <c r="I70" s="80"/>
      <c r="J70" s="70"/>
      <c r="K70" s="94"/>
      <c r="L70" s="82"/>
      <c r="M70" s="82"/>
      <c r="N70" s="83" t="s">
        <v>41</v>
      </c>
      <c r="O70" s="56"/>
      <c r="P70" s="9"/>
      <c r="Q70" s="9"/>
      <c r="R70" s="9"/>
      <c r="S70" s="9"/>
      <c r="T70" s="9"/>
      <c r="U70" s="95"/>
      <c r="V70" s="95"/>
      <c r="W70" s="95"/>
      <c r="X70" s="9"/>
      <c r="Y70" s="9"/>
      <c r="Z70" s="9"/>
      <c r="AA70" s="9"/>
      <c r="AB70" s="9"/>
      <c r="AC70" s="95"/>
      <c r="AD70" s="9"/>
      <c r="AE70" s="9"/>
      <c r="AF70" s="9"/>
      <c r="AG70" s="9"/>
      <c r="AH70" s="9"/>
      <c r="AI70" s="95"/>
      <c r="AJ70" s="95"/>
      <c r="AK70" s="56"/>
    </row>
    <row r="71" spans="2:37" outlineLevel="2">
      <c r="B71" s="90"/>
      <c r="C71" s="123" t="s">
        <v>238</v>
      </c>
      <c r="D71" s="91" t="s">
        <v>375</v>
      </c>
      <c r="E71" s="127"/>
      <c r="F71" s="92"/>
      <c r="G71" s="96">
        <v>6</v>
      </c>
      <c r="H71" s="79"/>
      <c r="I71" s="80"/>
      <c r="J71" s="70"/>
      <c r="K71" s="94"/>
      <c r="L71" s="82"/>
      <c r="M71" s="82"/>
      <c r="N71" s="83" t="s">
        <v>41</v>
      </c>
      <c r="O71" s="56"/>
      <c r="P71" s="9"/>
      <c r="Q71" s="9"/>
      <c r="R71" s="9"/>
      <c r="S71" s="9"/>
      <c r="T71" s="9"/>
      <c r="U71" s="95"/>
      <c r="V71" s="95"/>
      <c r="W71" s="95"/>
      <c r="X71" s="9"/>
      <c r="Y71" s="9"/>
      <c r="Z71" s="9"/>
      <c r="AA71" s="9"/>
      <c r="AB71" s="9"/>
      <c r="AC71" s="95"/>
      <c r="AD71" s="9"/>
      <c r="AE71" s="9"/>
      <c r="AF71" s="9"/>
      <c r="AG71" s="9"/>
      <c r="AH71" s="9"/>
      <c r="AI71" s="95"/>
      <c r="AJ71" s="95"/>
      <c r="AK71" s="56"/>
    </row>
    <row r="72" spans="2:37" outlineLevel="2">
      <c r="B72" s="90"/>
      <c r="C72" s="123" t="s">
        <v>160</v>
      </c>
      <c r="D72" s="91" t="s">
        <v>376</v>
      </c>
      <c r="E72" s="127"/>
      <c r="F72" s="92"/>
      <c r="G72" s="96">
        <v>4</v>
      </c>
      <c r="H72" s="79"/>
      <c r="I72" s="80"/>
      <c r="J72" s="70"/>
      <c r="K72" s="94"/>
      <c r="L72" s="82"/>
      <c r="M72" s="82"/>
      <c r="N72" s="83" t="s">
        <v>41</v>
      </c>
      <c r="O72" s="56"/>
      <c r="P72" s="9"/>
      <c r="Q72" s="9"/>
      <c r="R72" s="9"/>
      <c r="S72" s="9"/>
      <c r="T72" s="9"/>
      <c r="U72" s="95"/>
      <c r="V72" s="95"/>
      <c r="W72" s="95"/>
      <c r="X72" s="9"/>
      <c r="Y72" s="9"/>
      <c r="Z72" s="9"/>
      <c r="AA72" s="9"/>
      <c r="AB72" s="9"/>
      <c r="AC72" s="95"/>
      <c r="AD72" s="9"/>
      <c r="AE72" s="9"/>
      <c r="AF72" s="9"/>
      <c r="AG72" s="9"/>
      <c r="AH72" s="9"/>
      <c r="AI72" s="95"/>
      <c r="AJ72" s="95"/>
      <c r="AK72" s="56"/>
    </row>
    <row r="73" spans="2:37" outlineLevel="2">
      <c r="B73" s="90"/>
      <c r="C73" s="123" t="s">
        <v>161</v>
      </c>
      <c r="D73" s="91" t="s">
        <v>87</v>
      </c>
      <c r="E73" s="127"/>
      <c r="F73" s="92"/>
      <c r="G73" s="96">
        <v>4</v>
      </c>
      <c r="H73" s="79"/>
      <c r="I73" s="80"/>
      <c r="J73" s="70"/>
      <c r="K73" s="94"/>
      <c r="L73" s="82"/>
      <c r="M73" s="82"/>
      <c r="N73" s="83" t="s">
        <v>41</v>
      </c>
      <c r="O73" s="56"/>
      <c r="P73" s="9"/>
      <c r="Q73" s="9"/>
      <c r="R73" s="9"/>
      <c r="S73" s="9"/>
      <c r="T73" s="9"/>
      <c r="U73" s="95"/>
      <c r="V73" s="95"/>
      <c r="W73" s="95"/>
      <c r="X73" s="9"/>
      <c r="Y73" s="9"/>
      <c r="Z73" s="9"/>
      <c r="AA73" s="9"/>
      <c r="AB73" s="9"/>
      <c r="AC73" s="95"/>
      <c r="AD73" s="9"/>
      <c r="AE73" s="9"/>
      <c r="AF73" s="9"/>
      <c r="AG73" s="9"/>
      <c r="AH73" s="9"/>
      <c r="AI73" s="95"/>
      <c r="AJ73" s="95"/>
      <c r="AK73" s="56"/>
    </row>
    <row r="74" spans="2:37" outlineLevel="2">
      <c r="B74" s="90"/>
      <c r="C74" s="123" t="s">
        <v>237</v>
      </c>
      <c r="D74" s="91" t="s">
        <v>91</v>
      </c>
      <c r="E74" s="127"/>
      <c r="F74" s="92"/>
      <c r="G74" s="96">
        <v>4</v>
      </c>
      <c r="H74" s="79"/>
      <c r="I74" s="80"/>
      <c r="J74" s="70"/>
      <c r="K74" s="94"/>
      <c r="L74" s="82"/>
      <c r="M74" s="82"/>
      <c r="N74" s="83" t="s">
        <v>41</v>
      </c>
      <c r="O74" s="56"/>
      <c r="P74" s="9"/>
      <c r="Q74" s="9"/>
      <c r="R74" s="9"/>
      <c r="S74" s="9"/>
      <c r="T74" s="9"/>
      <c r="U74" s="95"/>
      <c r="V74" s="95"/>
      <c r="W74" s="95"/>
      <c r="X74" s="9"/>
      <c r="Y74" s="9"/>
      <c r="Z74" s="9"/>
      <c r="AA74" s="9"/>
      <c r="AB74" s="9"/>
      <c r="AC74" s="95"/>
      <c r="AD74" s="9"/>
      <c r="AE74" s="9"/>
      <c r="AF74" s="9"/>
      <c r="AG74" s="9"/>
      <c r="AH74" s="9"/>
      <c r="AI74" s="95"/>
      <c r="AJ74" s="95"/>
      <c r="AK74" s="56"/>
    </row>
    <row r="75" spans="2:37" outlineLevel="2">
      <c r="B75" s="90"/>
      <c r="C75" s="4" t="s">
        <v>338</v>
      </c>
      <c r="D75" s="91" t="s">
        <v>98</v>
      </c>
      <c r="E75" s="127"/>
      <c r="F75" s="92"/>
      <c r="G75" s="96">
        <v>6</v>
      </c>
      <c r="H75" s="79"/>
      <c r="I75" s="80"/>
      <c r="J75" s="70"/>
      <c r="K75" s="94"/>
      <c r="L75" s="82"/>
      <c r="M75" s="82"/>
      <c r="N75" s="83" t="s">
        <v>41</v>
      </c>
      <c r="O75" s="56"/>
      <c r="P75" s="9"/>
      <c r="Q75" s="9"/>
      <c r="R75" s="9"/>
      <c r="S75" s="9"/>
      <c r="T75" s="9"/>
      <c r="U75" s="95"/>
      <c r="V75" s="95"/>
      <c r="W75" s="95"/>
      <c r="X75" s="9"/>
      <c r="Y75" s="9"/>
      <c r="Z75" s="9"/>
      <c r="AA75" s="9"/>
      <c r="AB75" s="9"/>
      <c r="AC75" s="95"/>
      <c r="AD75" s="9"/>
      <c r="AE75" s="9"/>
      <c r="AF75" s="9"/>
      <c r="AG75" s="9"/>
      <c r="AH75" s="9"/>
      <c r="AI75" s="95"/>
      <c r="AJ75" s="95"/>
      <c r="AK75" s="56"/>
    </row>
    <row r="76" spans="2:37" outlineLevel="2">
      <c r="B76" s="90"/>
      <c r="C76" s="123" t="s">
        <v>342</v>
      </c>
      <c r="D76" s="91" t="s">
        <v>286</v>
      </c>
      <c r="E76" s="127"/>
      <c r="F76" s="92"/>
      <c r="G76" s="96">
        <v>4</v>
      </c>
      <c r="H76" s="79"/>
      <c r="I76" s="80"/>
      <c r="J76" s="70"/>
      <c r="K76" s="94"/>
      <c r="L76" s="82"/>
      <c r="M76" s="82"/>
      <c r="N76" s="83" t="s">
        <v>41</v>
      </c>
      <c r="O76" s="56"/>
      <c r="P76" s="9"/>
      <c r="Q76" s="9"/>
      <c r="R76" s="9"/>
      <c r="S76" s="9"/>
      <c r="T76" s="9"/>
      <c r="U76" s="95"/>
      <c r="V76" s="95"/>
      <c r="W76" s="95"/>
      <c r="X76" s="9"/>
      <c r="Y76" s="9"/>
      <c r="Z76" s="9"/>
      <c r="AA76" s="9"/>
      <c r="AB76" s="9"/>
      <c r="AC76" s="95"/>
      <c r="AD76" s="9"/>
      <c r="AE76" s="9"/>
      <c r="AF76" s="9"/>
      <c r="AG76" s="9"/>
      <c r="AH76" s="9"/>
      <c r="AI76" s="95"/>
      <c r="AJ76" s="95"/>
      <c r="AK76" s="56"/>
    </row>
    <row r="77" spans="2:37" outlineLevel="2">
      <c r="B77" s="90"/>
      <c r="C77" s="123" t="s">
        <v>339</v>
      </c>
      <c r="D77" s="91" t="s">
        <v>287</v>
      </c>
      <c r="E77" s="127"/>
      <c r="F77" s="92"/>
      <c r="G77" s="96">
        <v>4</v>
      </c>
      <c r="H77" s="79"/>
      <c r="I77" s="80"/>
      <c r="J77" s="70"/>
      <c r="K77" s="94"/>
      <c r="L77" s="82"/>
      <c r="M77" s="82"/>
      <c r="N77" s="83" t="s">
        <v>41</v>
      </c>
      <c r="O77" s="56"/>
      <c r="P77" s="9"/>
      <c r="Q77" s="9"/>
      <c r="R77" s="9"/>
      <c r="S77" s="9"/>
      <c r="T77" s="9"/>
      <c r="U77" s="95"/>
      <c r="V77" s="95"/>
      <c r="W77" s="95"/>
      <c r="X77" s="9"/>
      <c r="Y77" s="9"/>
      <c r="Z77" s="9"/>
      <c r="AA77" s="9"/>
      <c r="AB77" s="9"/>
      <c r="AC77" s="95"/>
      <c r="AD77" s="9"/>
      <c r="AE77" s="9"/>
      <c r="AF77" s="9"/>
      <c r="AG77" s="9"/>
      <c r="AH77" s="9"/>
      <c r="AI77" s="95"/>
      <c r="AJ77" s="95"/>
      <c r="AK77" s="56"/>
    </row>
    <row r="78" spans="2:37" outlineLevel="2">
      <c r="B78" s="90"/>
      <c r="C78" s="123" t="s">
        <v>340</v>
      </c>
      <c r="D78" s="91" t="s">
        <v>288</v>
      </c>
      <c r="E78" s="127"/>
      <c r="F78" s="92"/>
      <c r="G78" s="96">
        <v>2</v>
      </c>
      <c r="H78" s="79"/>
      <c r="I78" s="80"/>
      <c r="J78" s="70"/>
      <c r="K78" s="94"/>
      <c r="L78" s="82"/>
      <c r="M78" s="82"/>
      <c r="N78" s="83" t="s">
        <v>41</v>
      </c>
      <c r="O78" s="56"/>
      <c r="P78" s="9"/>
      <c r="Q78" s="9"/>
      <c r="R78" s="9"/>
      <c r="S78" s="9"/>
      <c r="T78" s="9"/>
      <c r="U78" s="95"/>
      <c r="V78" s="95"/>
      <c r="W78" s="95"/>
      <c r="X78" s="9"/>
      <c r="Y78" s="9"/>
      <c r="Z78" s="9"/>
      <c r="AA78" s="9"/>
      <c r="AB78" s="9"/>
      <c r="AC78" s="95"/>
      <c r="AD78" s="9"/>
      <c r="AE78" s="9"/>
      <c r="AF78" s="9"/>
      <c r="AG78" s="9"/>
      <c r="AH78" s="9"/>
      <c r="AI78" s="95"/>
      <c r="AJ78" s="95"/>
      <c r="AK78" s="56"/>
    </row>
    <row r="79" spans="2:37" outlineLevel="2">
      <c r="B79" s="90"/>
      <c r="C79" s="123" t="s">
        <v>341</v>
      </c>
      <c r="D79" s="91" t="s">
        <v>289</v>
      </c>
      <c r="E79" s="127"/>
      <c r="F79" s="92"/>
      <c r="G79" s="96">
        <v>6</v>
      </c>
      <c r="H79" s="79"/>
      <c r="I79" s="80"/>
      <c r="J79" s="70"/>
      <c r="K79" s="94"/>
      <c r="L79" s="82"/>
      <c r="M79" s="82"/>
      <c r="N79" s="83" t="s">
        <v>41</v>
      </c>
      <c r="O79" s="56"/>
      <c r="P79" s="9"/>
      <c r="Q79" s="9"/>
      <c r="R79" s="9"/>
      <c r="S79" s="9"/>
      <c r="T79" s="9"/>
      <c r="U79" s="95"/>
      <c r="V79" s="95"/>
      <c r="W79" s="95"/>
      <c r="X79" s="9"/>
      <c r="Y79" s="9"/>
      <c r="Z79" s="9"/>
      <c r="AA79" s="9"/>
      <c r="AB79" s="9"/>
      <c r="AC79" s="95"/>
      <c r="AD79" s="9"/>
      <c r="AE79" s="9"/>
      <c r="AF79" s="9"/>
      <c r="AG79" s="9"/>
      <c r="AH79" s="9"/>
      <c r="AI79" s="95"/>
      <c r="AJ79" s="95"/>
      <c r="AK79" s="56"/>
    </row>
    <row r="80" spans="2:37" outlineLevel="2">
      <c r="B80" s="90"/>
      <c r="C80" s="123"/>
      <c r="D80" s="91"/>
      <c r="E80" s="127"/>
      <c r="F80" s="92"/>
      <c r="G80" s="96"/>
      <c r="H80" s="79"/>
      <c r="I80" s="80"/>
      <c r="J80" s="70"/>
      <c r="K80" s="94"/>
      <c r="L80" s="82"/>
      <c r="M80" s="82"/>
      <c r="N80" s="83"/>
      <c r="O80" s="56"/>
      <c r="P80" s="9"/>
      <c r="Q80" s="9"/>
      <c r="R80" s="9"/>
      <c r="S80" s="9"/>
      <c r="T80" s="9"/>
      <c r="U80" s="95"/>
      <c r="V80" s="95"/>
      <c r="W80" s="95"/>
      <c r="X80" s="9"/>
      <c r="Y80" s="9"/>
      <c r="Z80" s="9"/>
      <c r="AA80" s="9"/>
      <c r="AB80" s="9"/>
      <c r="AC80" s="95"/>
      <c r="AD80" s="9"/>
      <c r="AE80" s="9"/>
      <c r="AF80" s="9"/>
      <c r="AG80" s="9"/>
      <c r="AH80" s="9"/>
      <c r="AI80" s="95"/>
      <c r="AJ80" s="95"/>
      <c r="AK80" s="56"/>
    </row>
    <row r="81" spans="2:37" ht="4.5" customHeight="1" outlineLevel="1">
      <c r="B81" s="37"/>
      <c r="C81" s="118"/>
      <c r="D81" s="38"/>
      <c r="E81" s="39"/>
      <c r="F81" s="85"/>
      <c r="G81" s="85"/>
      <c r="H81" s="86"/>
      <c r="I81" s="87"/>
      <c r="J81" s="88"/>
      <c r="K81" s="44"/>
      <c r="L81" s="89"/>
      <c r="M81" s="88"/>
      <c r="N81" s="43"/>
      <c r="O81" s="34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34"/>
    </row>
    <row r="82" spans="2:37" ht="4.5" customHeight="1" outlineLevel="1">
      <c r="B82" s="37"/>
      <c r="C82" s="118"/>
      <c r="D82" s="38"/>
      <c r="E82" s="39"/>
      <c r="F82" s="85"/>
      <c r="G82" s="85"/>
      <c r="H82" s="86"/>
      <c r="I82" s="87"/>
      <c r="J82" s="88"/>
      <c r="K82" s="44"/>
      <c r="L82" s="89"/>
      <c r="M82" s="88"/>
      <c r="N82" s="43"/>
      <c r="O82" s="34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34"/>
    </row>
    <row r="83" spans="2:37" outlineLevel="1">
      <c r="B83" s="64" t="s">
        <v>163</v>
      </c>
      <c r="C83" s="121" t="s">
        <v>379</v>
      </c>
      <c r="D83" s="65"/>
      <c r="E83" s="66"/>
      <c r="F83" s="128">
        <f>SUM(G84:G106)</f>
        <v>30.5</v>
      </c>
      <c r="G83" s="67"/>
      <c r="H83" s="68"/>
      <c r="I83" s="69"/>
      <c r="J83" s="70"/>
      <c r="K83" s="71"/>
      <c r="L83" s="68"/>
      <c r="M83" s="68"/>
      <c r="N83" s="72" t="s">
        <v>41</v>
      </c>
      <c r="O83" s="56"/>
      <c r="P83" s="73"/>
      <c r="Q83" s="73"/>
      <c r="R83" s="73"/>
      <c r="S83" s="73"/>
      <c r="T83" s="73"/>
      <c r="U83" s="74"/>
      <c r="V83" s="74"/>
      <c r="W83" s="74"/>
      <c r="X83" s="73"/>
      <c r="Y83" s="73"/>
      <c r="Z83" s="73"/>
      <c r="AA83" s="73"/>
      <c r="AB83" s="73"/>
      <c r="AC83" s="74"/>
      <c r="AD83" s="73"/>
      <c r="AE83" s="73"/>
      <c r="AF83" s="73"/>
      <c r="AG83" s="73"/>
      <c r="AH83" s="73"/>
      <c r="AI83" s="74"/>
      <c r="AJ83" s="74"/>
      <c r="AK83" s="56"/>
    </row>
    <row r="84" spans="2:37" outlineLevel="2">
      <c r="B84" s="90"/>
      <c r="C84" s="123" t="s">
        <v>164</v>
      </c>
      <c r="D84" s="91" t="s">
        <v>371</v>
      </c>
      <c r="E84" s="127"/>
      <c r="F84" s="92"/>
      <c r="G84" s="96">
        <v>1</v>
      </c>
      <c r="H84" s="79"/>
      <c r="I84" s="80"/>
      <c r="J84" s="70"/>
      <c r="K84" s="94"/>
      <c r="L84" s="82"/>
      <c r="M84" s="82"/>
      <c r="N84" s="83" t="s">
        <v>41</v>
      </c>
      <c r="O84" s="56"/>
      <c r="P84" s="9"/>
      <c r="Q84" s="9"/>
      <c r="R84" s="9"/>
      <c r="S84" s="9"/>
      <c r="T84" s="9"/>
      <c r="U84" s="95"/>
      <c r="V84" s="95"/>
      <c r="W84" s="95"/>
      <c r="X84" s="9"/>
      <c r="Y84" s="9"/>
      <c r="Z84" s="9"/>
      <c r="AA84" s="9"/>
      <c r="AB84" s="9"/>
      <c r="AC84" s="95"/>
      <c r="AD84" s="9"/>
      <c r="AE84" s="9"/>
      <c r="AF84" s="9"/>
      <c r="AG84" s="9"/>
      <c r="AH84" s="9"/>
      <c r="AI84" s="95"/>
      <c r="AJ84" s="95"/>
      <c r="AK84" s="56"/>
    </row>
    <row r="85" spans="2:37" outlineLevel="2">
      <c r="B85" s="90"/>
      <c r="C85" s="123" t="s">
        <v>165</v>
      </c>
      <c r="D85" s="91" t="s">
        <v>187</v>
      </c>
      <c r="E85" s="127"/>
      <c r="F85" s="92"/>
      <c r="G85" s="96">
        <v>1</v>
      </c>
      <c r="H85" s="79"/>
      <c r="I85" s="80"/>
      <c r="J85" s="70"/>
      <c r="K85" s="94"/>
      <c r="L85" s="82"/>
      <c r="M85" s="82"/>
      <c r="N85" s="83" t="s">
        <v>41</v>
      </c>
      <c r="O85" s="56"/>
      <c r="P85" s="9"/>
      <c r="Q85" s="9"/>
      <c r="R85" s="9"/>
      <c r="S85" s="9"/>
      <c r="T85" s="9"/>
      <c r="U85" s="95"/>
      <c r="V85" s="95"/>
      <c r="W85" s="95"/>
      <c r="X85" s="9"/>
      <c r="Y85" s="9"/>
      <c r="Z85" s="9"/>
      <c r="AA85" s="9"/>
      <c r="AB85" s="9"/>
      <c r="AC85" s="95"/>
      <c r="AD85" s="9"/>
      <c r="AE85" s="9"/>
      <c r="AF85" s="9"/>
      <c r="AG85" s="9"/>
      <c r="AH85" s="9"/>
      <c r="AI85" s="95"/>
      <c r="AJ85" s="95"/>
      <c r="AK85" s="56"/>
    </row>
    <row r="86" spans="2:37" outlineLevel="2">
      <c r="B86" s="90"/>
      <c r="C86" s="123" t="s">
        <v>166</v>
      </c>
      <c r="D86" s="91" t="s">
        <v>188</v>
      </c>
      <c r="E86" s="127"/>
      <c r="F86" s="92"/>
      <c r="G86" s="96">
        <v>1</v>
      </c>
      <c r="H86" s="79"/>
      <c r="I86" s="80"/>
      <c r="J86" s="70"/>
      <c r="K86" s="94"/>
      <c r="L86" s="82"/>
      <c r="M86" s="82"/>
      <c r="N86" s="83" t="s">
        <v>41</v>
      </c>
      <c r="O86" s="56"/>
      <c r="P86" s="9"/>
      <c r="Q86" s="9"/>
      <c r="R86" s="9"/>
      <c r="S86" s="9"/>
      <c r="T86" s="9"/>
      <c r="U86" s="95"/>
      <c r="V86" s="95"/>
      <c r="W86" s="95"/>
      <c r="X86" s="9"/>
      <c r="Y86" s="9"/>
      <c r="Z86" s="9"/>
      <c r="AA86" s="9"/>
      <c r="AB86" s="9"/>
      <c r="AC86" s="95"/>
      <c r="AD86" s="9"/>
      <c r="AE86" s="9"/>
      <c r="AF86" s="9"/>
      <c r="AG86" s="9"/>
      <c r="AH86" s="9"/>
      <c r="AI86" s="95"/>
      <c r="AJ86" s="95"/>
      <c r="AK86" s="56"/>
    </row>
    <row r="87" spans="2:37" outlineLevel="2">
      <c r="B87" s="90"/>
      <c r="C87" s="123" t="s">
        <v>167</v>
      </c>
      <c r="D87" s="91" t="s">
        <v>189</v>
      </c>
      <c r="E87" s="127"/>
      <c r="F87" s="92"/>
      <c r="G87" s="96">
        <v>1</v>
      </c>
      <c r="H87" s="79"/>
      <c r="I87" s="80"/>
      <c r="J87" s="70"/>
      <c r="K87" s="94"/>
      <c r="L87" s="82"/>
      <c r="M87" s="82"/>
      <c r="N87" s="83" t="s">
        <v>41</v>
      </c>
      <c r="O87" s="56"/>
      <c r="P87" s="9"/>
      <c r="Q87" s="9"/>
      <c r="R87" s="9"/>
      <c r="S87" s="9"/>
      <c r="T87" s="9"/>
      <c r="U87" s="95"/>
      <c r="V87" s="95"/>
      <c r="W87" s="95"/>
      <c r="X87" s="9"/>
      <c r="Y87" s="9"/>
      <c r="Z87" s="9"/>
      <c r="AA87" s="9"/>
      <c r="AB87" s="9"/>
      <c r="AC87" s="95"/>
      <c r="AD87" s="9"/>
      <c r="AE87" s="9"/>
      <c r="AF87" s="9"/>
      <c r="AG87" s="9"/>
      <c r="AH87" s="9"/>
      <c r="AI87" s="95"/>
      <c r="AJ87" s="95"/>
      <c r="AK87" s="56"/>
    </row>
    <row r="88" spans="2:37" outlineLevel="2">
      <c r="B88" s="90"/>
      <c r="C88" s="123" t="s">
        <v>168</v>
      </c>
      <c r="D88" s="91" t="s">
        <v>190</v>
      </c>
      <c r="E88" s="127"/>
      <c r="F88" s="92"/>
      <c r="G88" s="96">
        <v>1.5</v>
      </c>
      <c r="H88" s="79"/>
      <c r="I88" s="80"/>
      <c r="J88" s="70"/>
      <c r="K88" s="94"/>
      <c r="L88" s="82"/>
      <c r="M88" s="82"/>
      <c r="N88" s="83" t="s">
        <v>41</v>
      </c>
      <c r="O88" s="56"/>
      <c r="P88" s="9"/>
      <c r="Q88" s="9"/>
      <c r="R88" s="9"/>
      <c r="S88" s="9"/>
      <c r="T88" s="9"/>
      <c r="U88" s="95"/>
      <c r="V88" s="95"/>
      <c r="W88" s="95"/>
      <c r="X88" s="9"/>
      <c r="Y88" s="9"/>
      <c r="Z88" s="9"/>
      <c r="AA88" s="9"/>
      <c r="AB88" s="9"/>
      <c r="AC88" s="95"/>
      <c r="AD88" s="9"/>
      <c r="AE88" s="9"/>
      <c r="AF88" s="9"/>
      <c r="AG88" s="9"/>
      <c r="AH88" s="9"/>
      <c r="AI88" s="95"/>
      <c r="AJ88" s="95"/>
      <c r="AK88" s="56"/>
    </row>
    <row r="89" spans="2:37" outlineLevel="2">
      <c r="B89" s="90"/>
      <c r="C89" s="123" t="s">
        <v>169</v>
      </c>
      <c r="D89" s="91" t="s">
        <v>191</v>
      </c>
      <c r="E89" s="127"/>
      <c r="F89" s="92"/>
      <c r="G89" s="96">
        <v>2</v>
      </c>
      <c r="H89" s="79"/>
      <c r="I89" s="80"/>
      <c r="J89" s="70"/>
      <c r="K89" s="94"/>
      <c r="L89" s="82"/>
      <c r="M89" s="82"/>
      <c r="N89" s="83" t="s">
        <v>41</v>
      </c>
      <c r="O89" s="56"/>
      <c r="P89" s="9"/>
      <c r="Q89" s="9"/>
      <c r="R89" s="9"/>
      <c r="S89" s="9"/>
      <c r="T89" s="9"/>
      <c r="U89" s="95"/>
      <c r="V89" s="95"/>
      <c r="W89" s="95"/>
      <c r="X89" s="9"/>
      <c r="Y89" s="9"/>
      <c r="Z89" s="9"/>
      <c r="AA89" s="9"/>
      <c r="AB89" s="9"/>
      <c r="AC89" s="95"/>
      <c r="AD89" s="9"/>
      <c r="AE89" s="9"/>
      <c r="AF89" s="9"/>
      <c r="AG89" s="9"/>
      <c r="AH89" s="9"/>
      <c r="AI89" s="95"/>
      <c r="AJ89" s="95"/>
      <c r="AK89" s="56"/>
    </row>
    <row r="90" spans="2:37" outlineLevel="2">
      <c r="B90" s="90"/>
      <c r="C90" s="123" t="s">
        <v>170</v>
      </c>
      <c r="D90" s="91" t="s">
        <v>192</v>
      </c>
      <c r="E90" s="127"/>
      <c r="F90" s="92"/>
      <c r="G90" s="96">
        <v>2</v>
      </c>
      <c r="H90" s="79"/>
      <c r="I90" s="80"/>
      <c r="J90" s="70"/>
      <c r="K90" s="94"/>
      <c r="L90" s="82"/>
      <c r="M90" s="82"/>
      <c r="N90" s="83" t="s">
        <v>41</v>
      </c>
      <c r="O90" s="56"/>
      <c r="P90" s="9"/>
      <c r="Q90" s="9"/>
      <c r="R90" s="9"/>
      <c r="S90" s="9"/>
      <c r="T90" s="9"/>
      <c r="U90" s="95"/>
      <c r="V90" s="95"/>
      <c r="W90" s="95"/>
      <c r="X90" s="9"/>
      <c r="Y90" s="9"/>
      <c r="Z90" s="9"/>
      <c r="AA90" s="9"/>
      <c r="AB90" s="9"/>
      <c r="AC90" s="95"/>
      <c r="AD90" s="9"/>
      <c r="AE90" s="9"/>
      <c r="AF90" s="9"/>
      <c r="AG90" s="9"/>
      <c r="AH90" s="9"/>
      <c r="AI90" s="95"/>
      <c r="AJ90" s="95"/>
      <c r="AK90" s="56"/>
    </row>
    <row r="91" spans="2:37" outlineLevel="2">
      <c r="B91" s="90"/>
      <c r="C91" s="123" t="s">
        <v>171</v>
      </c>
      <c r="D91" s="91" t="s">
        <v>193</v>
      </c>
      <c r="E91" s="127"/>
      <c r="F91" s="92"/>
      <c r="G91" s="96">
        <v>2</v>
      </c>
      <c r="H91" s="79"/>
      <c r="I91" s="80"/>
      <c r="J91" s="70"/>
      <c r="K91" s="94"/>
      <c r="L91" s="82"/>
      <c r="M91" s="82"/>
      <c r="N91" s="83" t="s">
        <v>41</v>
      </c>
      <c r="O91" s="56"/>
      <c r="P91" s="9"/>
      <c r="Q91" s="9"/>
      <c r="R91" s="9"/>
      <c r="S91" s="9"/>
      <c r="T91" s="9"/>
      <c r="U91" s="95"/>
      <c r="V91" s="95"/>
      <c r="W91" s="95"/>
      <c r="X91" s="9"/>
      <c r="Y91" s="9"/>
      <c r="Z91" s="9"/>
      <c r="AA91" s="9"/>
      <c r="AB91" s="9"/>
      <c r="AC91" s="95"/>
      <c r="AD91" s="9"/>
      <c r="AE91" s="9"/>
      <c r="AF91" s="9"/>
      <c r="AG91" s="9"/>
      <c r="AH91" s="9"/>
      <c r="AI91" s="95"/>
      <c r="AJ91" s="95"/>
      <c r="AK91" s="56"/>
    </row>
    <row r="92" spans="2:37" outlineLevel="2">
      <c r="B92" s="90"/>
      <c r="C92" s="123" t="s">
        <v>172</v>
      </c>
      <c r="D92" s="91" t="s">
        <v>194</v>
      </c>
      <c r="E92" s="127"/>
      <c r="F92" s="92"/>
      <c r="G92" s="96">
        <v>2</v>
      </c>
      <c r="H92" s="79"/>
      <c r="I92" s="80"/>
      <c r="J92" s="70"/>
      <c r="K92" s="94"/>
      <c r="L92" s="82"/>
      <c r="M92" s="82"/>
      <c r="N92" s="83" t="s">
        <v>41</v>
      </c>
      <c r="O92" s="56"/>
      <c r="P92" s="9"/>
      <c r="Q92" s="9"/>
      <c r="R92" s="9"/>
      <c r="S92" s="9"/>
      <c r="T92" s="9"/>
      <c r="U92" s="95"/>
      <c r="V92" s="95"/>
      <c r="W92" s="95"/>
      <c r="X92" s="9"/>
      <c r="Y92" s="9"/>
      <c r="Z92" s="9"/>
      <c r="AA92" s="9"/>
      <c r="AB92" s="9"/>
      <c r="AC92" s="95"/>
      <c r="AD92" s="9"/>
      <c r="AE92" s="9"/>
      <c r="AF92" s="9"/>
      <c r="AG92" s="9"/>
      <c r="AH92" s="9"/>
      <c r="AI92" s="95"/>
      <c r="AJ92" s="95"/>
      <c r="AK92" s="56"/>
    </row>
    <row r="93" spans="2:37" outlineLevel="2">
      <c r="B93" s="90"/>
      <c r="C93" s="123" t="s">
        <v>173</v>
      </c>
      <c r="D93" s="91" t="s">
        <v>195</v>
      </c>
      <c r="E93" s="127"/>
      <c r="F93" s="92"/>
      <c r="G93" s="97">
        <v>2</v>
      </c>
      <c r="H93" s="79"/>
      <c r="I93" s="80"/>
      <c r="J93" s="70"/>
      <c r="K93" s="94"/>
      <c r="L93" s="82"/>
      <c r="M93" s="82"/>
      <c r="N93" s="83" t="s">
        <v>41</v>
      </c>
      <c r="O93" s="56"/>
      <c r="P93" s="9"/>
      <c r="Q93" s="9"/>
      <c r="R93" s="9"/>
      <c r="S93" s="9"/>
      <c r="T93" s="9"/>
      <c r="U93" s="95"/>
      <c r="V93" s="95"/>
      <c r="W93" s="95"/>
      <c r="X93" s="9"/>
      <c r="Y93" s="9"/>
      <c r="Z93" s="9"/>
      <c r="AA93" s="9"/>
      <c r="AB93" s="9"/>
      <c r="AC93" s="95"/>
      <c r="AD93" s="9"/>
      <c r="AE93" s="9"/>
      <c r="AF93" s="9"/>
      <c r="AG93" s="9"/>
      <c r="AH93" s="9"/>
      <c r="AI93" s="95"/>
      <c r="AJ93" s="95"/>
      <c r="AK93" s="56"/>
    </row>
    <row r="94" spans="2:37" outlineLevel="2">
      <c r="B94" s="90"/>
      <c r="C94" s="123" t="s">
        <v>174</v>
      </c>
      <c r="D94" s="91" t="s">
        <v>196</v>
      </c>
      <c r="E94" s="127"/>
      <c r="F94" s="92"/>
      <c r="G94" s="96">
        <v>2</v>
      </c>
      <c r="H94" s="79"/>
      <c r="I94" s="80"/>
      <c r="J94" s="70"/>
      <c r="K94" s="94"/>
      <c r="L94" s="82"/>
      <c r="M94" s="82"/>
      <c r="N94" s="83" t="s">
        <v>41</v>
      </c>
      <c r="O94" s="56"/>
      <c r="P94" s="9"/>
      <c r="Q94" s="9"/>
      <c r="R94" s="9"/>
      <c r="S94" s="9"/>
      <c r="T94" s="9"/>
      <c r="U94" s="95"/>
      <c r="V94" s="95"/>
      <c r="W94" s="95"/>
      <c r="X94" s="9"/>
      <c r="Y94" s="9"/>
      <c r="Z94" s="9"/>
      <c r="AA94" s="9"/>
      <c r="AB94" s="9"/>
      <c r="AC94" s="95"/>
      <c r="AD94" s="9"/>
      <c r="AE94" s="9"/>
      <c r="AF94" s="9"/>
      <c r="AG94" s="9"/>
      <c r="AH94" s="9"/>
      <c r="AI94" s="95"/>
      <c r="AJ94" s="95"/>
      <c r="AK94" s="56"/>
    </row>
    <row r="95" spans="2:37" outlineLevel="2">
      <c r="B95" s="90"/>
      <c r="C95" s="123" t="s">
        <v>175</v>
      </c>
      <c r="D95" s="91" t="s">
        <v>197</v>
      </c>
      <c r="E95" s="127"/>
      <c r="F95" s="92"/>
      <c r="G95" s="96">
        <v>1</v>
      </c>
      <c r="H95" s="79"/>
      <c r="I95" s="80"/>
      <c r="J95" s="70"/>
      <c r="K95" s="94"/>
      <c r="L95" s="82"/>
      <c r="M95" s="82"/>
      <c r="N95" s="83" t="s">
        <v>41</v>
      </c>
      <c r="O95" s="56"/>
      <c r="P95" s="9"/>
      <c r="Q95" s="9"/>
      <c r="R95" s="9"/>
      <c r="S95" s="9"/>
      <c r="T95" s="98"/>
      <c r="U95" s="95"/>
      <c r="V95" s="95"/>
      <c r="W95" s="95"/>
      <c r="X95" s="9"/>
      <c r="Y95" s="9"/>
      <c r="Z95" s="9"/>
      <c r="AA95" s="9"/>
      <c r="AB95" s="9"/>
      <c r="AC95" s="95"/>
      <c r="AD95" s="9"/>
      <c r="AE95" s="9"/>
      <c r="AF95" s="9"/>
      <c r="AG95" s="9"/>
      <c r="AH95" s="9"/>
      <c r="AI95" s="95"/>
      <c r="AJ95" s="95"/>
      <c r="AK95" s="56"/>
    </row>
    <row r="96" spans="2:37" outlineLevel="2">
      <c r="B96" s="90"/>
      <c r="C96" s="123" t="s">
        <v>176</v>
      </c>
      <c r="D96" s="91" t="s">
        <v>198</v>
      </c>
      <c r="E96" s="127"/>
      <c r="F96" s="92"/>
      <c r="G96" s="99">
        <v>2</v>
      </c>
      <c r="H96" s="79"/>
      <c r="I96" s="80"/>
      <c r="J96" s="70"/>
      <c r="K96" s="94"/>
      <c r="L96" s="82"/>
      <c r="M96" s="82"/>
      <c r="N96" s="83" t="s">
        <v>41</v>
      </c>
      <c r="O96" s="56"/>
      <c r="P96" s="9"/>
      <c r="Q96" s="9"/>
      <c r="R96" s="9"/>
      <c r="S96" s="9"/>
      <c r="T96" s="9"/>
      <c r="U96" s="95"/>
      <c r="V96" s="95"/>
      <c r="W96" s="95"/>
      <c r="X96" s="9"/>
      <c r="Y96" s="9"/>
      <c r="Z96" s="9"/>
      <c r="AA96" s="9"/>
      <c r="AB96" s="9"/>
      <c r="AC96" s="95"/>
      <c r="AD96" s="9"/>
      <c r="AE96" s="9"/>
      <c r="AF96" s="9"/>
      <c r="AG96" s="9"/>
      <c r="AH96" s="9"/>
      <c r="AI96" s="95"/>
      <c r="AJ96" s="95"/>
      <c r="AK96" s="56"/>
    </row>
    <row r="97" spans="2:37" outlineLevel="2">
      <c r="B97" s="90"/>
      <c r="C97" s="123" t="s">
        <v>177</v>
      </c>
      <c r="D97" s="91" t="s">
        <v>199</v>
      </c>
      <c r="E97" s="127"/>
      <c r="F97" s="92"/>
      <c r="G97" s="96">
        <v>1</v>
      </c>
      <c r="H97" s="79"/>
      <c r="I97" s="80"/>
      <c r="J97" s="70"/>
      <c r="K97" s="94"/>
      <c r="L97" s="82"/>
      <c r="M97" s="82"/>
      <c r="N97" s="83" t="s">
        <v>41</v>
      </c>
      <c r="O97" s="56"/>
      <c r="P97" s="9"/>
      <c r="Q97" s="9"/>
      <c r="R97" s="9"/>
      <c r="S97" s="9"/>
      <c r="T97" s="9"/>
      <c r="U97" s="95"/>
      <c r="V97" s="95"/>
      <c r="W97" s="95"/>
      <c r="X97" s="9"/>
      <c r="Y97" s="9"/>
      <c r="Z97" s="9"/>
      <c r="AA97" s="9"/>
      <c r="AB97" s="9"/>
      <c r="AC97" s="95"/>
      <c r="AD97" s="9"/>
      <c r="AE97" s="9"/>
      <c r="AF97" s="9"/>
      <c r="AG97" s="9"/>
      <c r="AH97" s="9"/>
      <c r="AI97" s="95"/>
      <c r="AJ97" s="95"/>
      <c r="AK97" s="56"/>
    </row>
    <row r="98" spans="2:37" outlineLevel="2">
      <c r="B98" s="243"/>
      <c r="C98" s="241" t="s">
        <v>178</v>
      </c>
      <c r="D98" s="244" t="s">
        <v>200</v>
      </c>
      <c r="E98" s="127"/>
      <c r="F98" s="100" t="s">
        <v>47</v>
      </c>
      <c r="G98" s="101">
        <v>1.5</v>
      </c>
      <c r="H98" s="79"/>
      <c r="I98" s="80"/>
      <c r="J98" s="70"/>
      <c r="K98" s="94"/>
      <c r="L98" s="82"/>
      <c r="M98" s="82"/>
      <c r="N98" s="83" t="s">
        <v>41</v>
      </c>
      <c r="O98" s="56"/>
      <c r="P98" s="9"/>
      <c r="Q98" s="98"/>
      <c r="R98" s="98"/>
      <c r="S98" s="98"/>
      <c r="T98" s="98"/>
      <c r="U98" s="95"/>
      <c r="V98" s="95"/>
      <c r="W98" s="95"/>
      <c r="X98" s="98"/>
      <c r="Y98" s="102"/>
      <c r="Z98" s="102"/>
      <c r="AA98" s="9"/>
      <c r="AB98" s="9"/>
      <c r="AC98" s="95"/>
      <c r="AD98" s="9"/>
      <c r="AE98" s="9"/>
      <c r="AF98" s="9"/>
      <c r="AG98" s="9"/>
      <c r="AH98" s="9"/>
      <c r="AI98" s="95"/>
      <c r="AJ98" s="95"/>
      <c r="AK98" s="56"/>
    </row>
    <row r="99" spans="2:37" outlineLevel="2">
      <c r="B99" s="90"/>
      <c r="C99" s="123" t="s">
        <v>179</v>
      </c>
      <c r="D99" s="91" t="s">
        <v>201</v>
      </c>
      <c r="E99" s="127"/>
      <c r="F99" s="92"/>
      <c r="G99" s="96">
        <v>1</v>
      </c>
      <c r="H99" s="79"/>
      <c r="I99" s="80"/>
      <c r="J99" s="70"/>
      <c r="K99" s="94"/>
      <c r="L99" s="82"/>
      <c r="M99" s="82"/>
      <c r="N99" s="83" t="s">
        <v>41</v>
      </c>
      <c r="O99" s="56"/>
      <c r="P99" s="9"/>
      <c r="Q99" s="9"/>
      <c r="R99" s="9"/>
      <c r="S99" s="9"/>
      <c r="T99" s="9"/>
      <c r="U99" s="95"/>
      <c r="V99" s="95"/>
      <c r="W99" s="95"/>
      <c r="X99" s="9"/>
      <c r="Y99" s="9"/>
      <c r="Z99" s="9"/>
      <c r="AA99" s="9"/>
      <c r="AB99" s="9"/>
      <c r="AC99" s="95"/>
      <c r="AD99" s="9"/>
      <c r="AE99" s="9"/>
      <c r="AF99" s="9"/>
      <c r="AG99" s="9"/>
      <c r="AH99" s="9"/>
      <c r="AI99" s="95"/>
      <c r="AJ99" s="95"/>
      <c r="AK99" s="56"/>
    </row>
    <row r="100" spans="2:37" outlineLevel="2">
      <c r="B100" s="243"/>
      <c r="C100" s="241" t="s">
        <v>180</v>
      </c>
      <c r="D100" s="244" t="s">
        <v>202</v>
      </c>
      <c r="E100" s="127"/>
      <c r="F100" s="100" t="s">
        <v>47</v>
      </c>
      <c r="G100" s="101">
        <v>1.5</v>
      </c>
      <c r="H100" s="79"/>
      <c r="I100" s="80"/>
      <c r="J100" s="70"/>
      <c r="K100" s="94"/>
      <c r="L100" s="82"/>
      <c r="M100" s="82"/>
      <c r="N100" s="83" t="s">
        <v>41</v>
      </c>
      <c r="O100" s="56"/>
      <c r="P100" s="9"/>
      <c r="Q100" s="98"/>
      <c r="R100" s="98"/>
      <c r="S100" s="98"/>
      <c r="T100" s="98"/>
      <c r="U100" s="95"/>
      <c r="V100" s="95"/>
      <c r="W100" s="95"/>
      <c r="X100" s="98"/>
      <c r="Y100" s="103"/>
      <c r="Z100" s="102"/>
      <c r="AA100" s="9"/>
      <c r="AB100" s="9"/>
      <c r="AC100" s="95"/>
      <c r="AD100" s="9"/>
      <c r="AE100" s="9"/>
      <c r="AF100" s="9"/>
      <c r="AG100" s="9"/>
      <c r="AH100" s="9"/>
      <c r="AI100" s="95"/>
      <c r="AJ100" s="95"/>
      <c r="AK100" s="56"/>
    </row>
    <row r="101" spans="2:37" outlineLevel="2">
      <c r="B101" s="90"/>
      <c r="C101" s="123" t="s">
        <v>181</v>
      </c>
      <c r="D101" s="91" t="s">
        <v>203</v>
      </c>
      <c r="E101" s="127"/>
      <c r="F101" s="92"/>
      <c r="G101" s="96">
        <v>1</v>
      </c>
      <c r="H101" s="79"/>
      <c r="I101" s="80"/>
      <c r="J101" s="70"/>
      <c r="K101" s="94"/>
      <c r="L101" s="82"/>
      <c r="M101" s="82"/>
      <c r="N101" s="83" t="s">
        <v>41</v>
      </c>
      <c r="O101" s="56"/>
      <c r="P101" s="9"/>
      <c r="Q101" s="9"/>
      <c r="R101" s="9"/>
      <c r="S101" s="9"/>
      <c r="T101" s="98"/>
      <c r="U101" s="95"/>
      <c r="V101" s="95"/>
      <c r="W101" s="95"/>
      <c r="X101" s="9"/>
      <c r="Y101" s="9"/>
      <c r="Z101" s="9"/>
      <c r="AA101" s="9"/>
      <c r="AB101" s="9"/>
      <c r="AC101" s="95"/>
      <c r="AD101" s="9"/>
      <c r="AE101" s="9"/>
      <c r="AF101" s="9"/>
      <c r="AG101" s="9"/>
      <c r="AH101" s="9"/>
      <c r="AI101" s="95"/>
      <c r="AJ101" s="95"/>
      <c r="AK101" s="56"/>
    </row>
    <row r="102" spans="2:37" outlineLevel="2">
      <c r="B102" s="243"/>
      <c r="C102" s="241" t="s">
        <v>182</v>
      </c>
      <c r="D102" s="244" t="s">
        <v>204</v>
      </c>
      <c r="E102" s="127"/>
      <c r="F102" s="100" t="s">
        <v>47</v>
      </c>
      <c r="G102" s="101">
        <v>0.5</v>
      </c>
      <c r="H102" s="79"/>
      <c r="I102" s="80"/>
      <c r="J102" s="70"/>
      <c r="K102" s="94"/>
      <c r="L102" s="82"/>
      <c r="M102" s="82"/>
      <c r="N102" s="83" t="s">
        <v>41</v>
      </c>
      <c r="O102" s="56"/>
      <c r="P102" s="9"/>
      <c r="Q102" s="98"/>
      <c r="R102" s="98"/>
      <c r="S102" s="98"/>
      <c r="T102" s="98"/>
      <c r="U102" s="95"/>
      <c r="V102" s="95"/>
      <c r="W102" s="95"/>
      <c r="X102" s="98"/>
      <c r="Y102" s="102"/>
      <c r="Z102" s="102"/>
      <c r="AA102" s="9"/>
      <c r="AB102" s="9"/>
      <c r="AC102" s="95"/>
      <c r="AD102" s="9"/>
      <c r="AE102" s="9"/>
      <c r="AF102" s="9"/>
      <c r="AG102" s="9"/>
      <c r="AH102" s="9"/>
      <c r="AI102" s="95"/>
      <c r="AJ102" s="95"/>
      <c r="AK102" s="56"/>
    </row>
    <row r="103" spans="2:37" outlineLevel="2">
      <c r="B103" s="90"/>
      <c r="C103" s="123" t="s">
        <v>183</v>
      </c>
      <c r="D103" s="91" t="s">
        <v>205</v>
      </c>
      <c r="E103" s="127"/>
      <c r="F103" s="92"/>
      <c r="G103" s="96">
        <v>1</v>
      </c>
      <c r="H103" s="79"/>
      <c r="I103" s="80"/>
      <c r="J103" s="70"/>
      <c r="K103" s="94"/>
      <c r="L103" s="82"/>
      <c r="M103" s="82"/>
      <c r="N103" s="83" t="s">
        <v>41</v>
      </c>
      <c r="O103" s="56"/>
      <c r="P103" s="9"/>
      <c r="Q103" s="9"/>
      <c r="R103" s="9"/>
      <c r="S103" s="9"/>
      <c r="T103" s="9"/>
      <c r="U103" s="95"/>
      <c r="V103" s="95"/>
      <c r="W103" s="95"/>
      <c r="X103" s="9"/>
      <c r="Y103" s="9"/>
      <c r="Z103" s="9"/>
      <c r="AA103" s="9"/>
      <c r="AB103" s="9"/>
      <c r="AC103" s="95"/>
      <c r="AD103" s="9"/>
      <c r="AE103" s="9"/>
      <c r="AF103" s="9"/>
      <c r="AG103" s="9"/>
      <c r="AH103" s="9"/>
      <c r="AI103" s="95"/>
      <c r="AJ103" s="95"/>
      <c r="AK103" s="56"/>
    </row>
    <row r="104" spans="2:37" outlineLevel="2">
      <c r="B104" s="243"/>
      <c r="C104" s="241" t="s">
        <v>184</v>
      </c>
      <c r="D104" s="244" t="s">
        <v>206</v>
      </c>
      <c r="E104" s="127"/>
      <c r="F104" s="100" t="s">
        <v>47</v>
      </c>
      <c r="G104" s="101">
        <v>0.5</v>
      </c>
      <c r="H104" s="79"/>
      <c r="I104" s="80"/>
      <c r="J104" s="70"/>
      <c r="K104" s="94"/>
      <c r="L104" s="82"/>
      <c r="M104" s="82"/>
      <c r="N104" s="83" t="s">
        <v>41</v>
      </c>
      <c r="O104" s="56"/>
      <c r="P104" s="9"/>
      <c r="Q104" s="98"/>
      <c r="R104" s="98"/>
      <c r="S104" s="98"/>
      <c r="T104" s="98"/>
      <c r="U104" s="95"/>
      <c r="V104" s="95"/>
      <c r="W104" s="95"/>
      <c r="X104" s="98"/>
      <c r="Y104" s="102"/>
      <c r="Z104" s="102"/>
      <c r="AA104" s="9"/>
      <c r="AB104" s="9"/>
      <c r="AC104" s="95"/>
      <c r="AD104" s="9"/>
      <c r="AE104" s="9"/>
      <c r="AF104" s="9"/>
      <c r="AG104" s="9"/>
      <c r="AH104" s="9"/>
      <c r="AI104" s="95"/>
      <c r="AJ104" s="95"/>
      <c r="AK104" s="56"/>
    </row>
    <row r="105" spans="2:37" outlineLevel="2">
      <c r="B105" s="243"/>
      <c r="C105" s="241" t="s">
        <v>185</v>
      </c>
      <c r="D105" s="244" t="s">
        <v>207</v>
      </c>
      <c r="E105" s="127"/>
      <c r="F105" s="100" t="s">
        <v>47</v>
      </c>
      <c r="G105" s="101">
        <v>0.5</v>
      </c>
      <c r="H105" s="79"/>
      <c r="I105" s="80"/>
      <c r="J105" s="70"/>
      <c r="K105" s="94"/>
      <c r="L105" s="82"/>
      <c r="M105" s="82"/>
      <c r="N105" s="83" t="s">
        <v>41</v>
      </c>
      <c r="O105" s="56"/>
      <c r="P105" s="9"/>
      <c r="Q105" s="98"/>
      <c r="R105" s="98"/>
      <c r="S105" s="98"/>
      <c r="T105" s="98"/>
      <c r="U105" s="95"/>
      <c r="V105" s="95"/>
      <c r="W105" s="95"/>
      <c r="X105" s="98"/>
      <c r="Y105" s="102"/>
      <c r="Z105" s="102"/>
      <c r="AA105" s="9"/>
      <c r="AB105" s="9"/>
      <c r="AC105" s="95"/>
      <c r="AD105" s="9"/>
      <c r="AE105" s="9"/>
      <c r="AF105" s="9"/>
      <c r="AG105" s="9"/>
      <c r="AH105" s="9"/>
      <c r="AI105" s="95"/>
      <c r="AJ105" s="95"/>
      <c r="AK105" s="56"/>
    </row>
    <row r="106" spans="2:37" outlineLevel="2">
      <c r="B106" s="243"/>
      <c r="C106" s="241" t="s">
        <v>186</v>
      </c>
      <c r="D106" s="244" t="s">
        <v>208</v>
      </c>
      <c r="E106" s="127"/>
      <c r="F106" s="100" t="s">
        <v>47</v>
      </c>
      <c r="G106" s="101">
        <v>1.5</v>
      </c>
      <c r="H106" s="79"/>
      <c r="I106" s="80"/>
      <c r="J106" s="70"/>
      <c r="K106" s="94"/>
      <c r="L106" s="82"/>
      <c r="M106" s="82"/>
      <c r="N106" s="83" t="s">
        <v>41</v>
      </c>
      <c r="O106" s="56"/>
      <c r="P106" s="9"/>
      <c r="Q106" s="98"/>
      <c r="R106" s="98"/>
      <c r="S106" s="98"/>
      <c r="T106" s="98"/>
      <c r="U106" s="95"/>
      <c r="V106" s="95"/>
      <c r="W106" s="95"/>
      <c r="X106" s="98"/>
      <c r="Y106" s="102"/>
      <c r="Z106" s="102"/>
      <c r="AA106" s="9"/>
      <c r="AB106" s="9"/>
      <c r="AC106" s="95"/>
      <c r="AD106" s="9"/>
      <c r="AE106" s="9"/>
      <c r="AF106" s="9"/>
      <c r="AG106" s="9"/>
      <c r="AH106" s="9"/>
      <c r="AI106" s="95"/>
      <c r="AJ106" s="95"/>
      <c r="AK106" s="56"/>
    </row>
    <row r="107" spans="2:37" ht="4.5" customHeight="1" outlineLevel="1">
      <c r="B107" s="37"/>
      <c r="C107" s="118"/>
      <c r="D107" s="39"/>
      <c r="E107" s="39"/>
      <c r="F107" s="85"/>
      <c r="G107" s="85"/>
      <c r="H107" s="86"/>
      <c r="I107" s="87"/>
      <c r="J107" s="88"/>
      <c r="K107" s="44"/>
      <c r="L107" s="89"/>
      <c r="M107" s="88"/>
      <c r="N107" s="43"/>
      <c r="O107" s="34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34"/>
    </row>
    <row r="108" spans="2:37" ht="4.5" customHeight="1">
      <c r="B108" s="104"/>
      <c r="C108" s="125"/>
      <c r="D108" s="105"/>
      <c r="E108" s="105"/>
      <c r="F108" s="106"/>
      <c r="G108" s="106"/>
      <c r="H108" s="107"/>
      <c r="I108" s="108"/>
      <c r="J108" s="88"/>
      <c r="K108" s="109"/>
      <c r="L108" s="110"/>
      <c r="M108" s="111"/>
      <c r="N108" s="112"/>
      <c r="O108" s="56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56"/>
    </row>
    <row r="109" spans="2:37">
      <c r="O109" s="56"/>
      <c r="P109" s="114">
        <f>P7</f>
        <v>41645</v>
      </c>
      <c r="Q109" s="114">
        <f t="shared" ref="Q109:AJ109" si="6">Q7</f>
        <v>41646</v>
      </c>
      <c r="R109" s="114">
        <f t="shared" si="6"/>
        <v>41647</v>
      </c>
      <c r="S109" s="114">
        <f t="shared" si="6"/>
        <v>41648</v>
      </c>
      <c r="T109" s="114">
        <f t="shared" si="6"/>
        <v>41649</v>
      </c>
      <c r="U109" s="115">
        <f t="shared" si="6"/>
        <v>41650</v>
      </c>
      <c r="V109" s="115">
        <f t="shared" si="6"/>
        <v>41651</v>
      </c>
      <c r="W109" s="115">
        <f t="shared" si="6"/>
        <v>41652</v>
      </c>
      <c r="X109" s="114">
        <f t="shared" si="6"/>
        <v>41653</v>
      </c>
      <c r="Y109" s="114">
        <f t="shared" si="6"/>
        <v>41654</v>
      </c>
      <c r="Z109" s="114">
        <f t="shared" si="6"/>
        <v>41655</v>
      </c>
      <c r="AA109" s="114">
        <f t="shared" si="6"/>
        <v>41656</v>
      </c>
      <c r="AB109" s="114">
        <f t="shared" si="6"/>
        <v>41657</v>
      </c>
      <c r="AC109" s="115">
        <f t="shared" si="6"/>
        <v>41658</v>
      </c>
      <c r="AD109" s="114">
        <f t="shared" si="6"/>
        <v>41659</v>
      </c>
      <c r="AE109" s="114">
        <f t="shared" si="6"/>
        <v>41660</v>
      </c>
      <c r="AF109" s="114">
        <f t="shared" si="6"/>
        <v>41661</v>
      </c>
      <c r="AG109" s="114">
        <f t="shared" si="6"/>
        <v>41662</v>
      </c>
      <c r="AH109" s="114">
        <f t="shared" si="6"/>
        <v>41663</v>
      </c>
      <c r="AI109" s="115">
        <f t="shared" si="6"/>
        <v>41664</v>
      </c>
      <c r="AJ109" s="115">
        <f t="shared" si="6"/>
        <v>41665</v>
      </c>
      <c r="AK109" s="56"/>
    </row>
  </sheetData>
  <autoFilter ref="B7:AJ107">
    <filterColumn colId="4" showButton="0"/>
  </autoFilter>
  <mergeCells count="5">
    <mergeCell ref="C39:E39"/>
    <mergeCell ref="C52:E52"/>
    <mergeCell ref="F7:G7"/>
    <mergeCell ref="C17:E17"/>
    <mergeCell ref="C34:E34"/>
  </mergeCells>
  <phoneticPr fontId="5"/>
  <conditionalFormatting sqref="L7:M11 N11">
    <cfRule type="expression" dxfId="197" priority="792">
      <formula>$X7="完了"</formula>
    </cfRule>
  </conditionalFormatting>
  <conditionalFormatting sqref="N8">
    <cfRule type="expression" dxfId="196" priority="791">
      <formula>$X8="完了"</formula>
    </cfRule>
  </conditionalFormatting>
  <conditionalFormatting sqref="L108:M108">
    <cfRule type="expression" dxfId="195" priority="790">
      <formula>$X108="完了"</formula>
    </cfRule>
  </conditionalFormatting>
  <conditionalFormatting sqref="N108">
    <cfRule type="expression" dxfId="194" priority="789">
      <formula>$X108="完了"</formula>
    </cfRule>
  </conditionalFormatting>
  <conditionalFormatting sqref="L15:M15 L95:M101 H95:J101 L30:M30 H30:J30 L62:M62 H62:J62 L34:M38 H34:J38 L24:M28 H24:J28 L72:M80 H72:J80">
    <cfRule type="expression" dxfId="193" priority="786">
      <formula>$V15="完了"</formula>
    </cfRule>
  </conditionalFormatting>
  <conditionalFormatting sqref="L89:L92">
    <cfRule type="expression" dxfId="192" priority="777">
      <formula>$V89="完了"</formula>
    </cfRule>
  </conditionalFormatting>
  <conditionalFormatting sqref="M88">
    <cfRule type="expression" dxfId="191" priority="780">
      <formula>$V88="完了"</formula>
    </cfRule>
  </conditionalFormatting>
  <conditionalFormatting sqref="L88">
    <cfRule type="expression" dxfId="190" priority="779">
      <formula>$V88="完了"</formula>
    </cfRule>
  </conditionalFormatting>
  <conditionalFormatting sqref="M88">
    <cfRule type="expression" dxfId="189" priority="778">
      <formula>$V88="完了"</formula>
    </cfRule>
  </conditionalFormatting>
  <conditionalFormatting sqref="M93">
    <cfRule type="expression" dxfId="188" priority="766">
      <formula>$V93="完了"</formula>
    </cfRule>
  </conditionalFormatting>
  <conditionalFormatting sqref="L93">
    <cfRule type="expression" dxfId="187" priority="765">
      <formula>$V93="完了"</formula>
    </cfRule>
  </conditionalFormatting>
  <conditionalFormatting sqref="M93">
    <cfRule type="expression" dxfId="186" priority="764">
      <formula>$V93="完了"</formula>
    </cfRule>
  </conditionalFormatting>
  <conditionalFormatting sqref="L83:L87">
    <cfRule type="expression" dxfId="185" priority="785">
      <formula>$V83="完了"</formula>
    </cfRule>
  </conditionalFormatting>
  <conditionalFormatting sqref="M83:M87">
    <cfRule type="expression" dxfId="184" priority="784">
      <formula>$V83="完了"</formula>
    </cfRule>
  </conditionalFormatting>
  <conditionalFormatting sqref="L83:L87">
    <cfRule type="expression" dxfId="183" priority="783">
      <formula>$V83="完了"</formula>
    </cfRule>
  </conditionalFormatting>
  <conditionalFormatting sqref="M83:M87">
    <cfRule type="expression" dxfId="182" priority="782">
      <formula>$V83="完了"</formula>
    </cfRule>
  </conditionalFormatting>
  <conditionalFormatting sqref="L88">
    <cfRule type="expression" dxfId="181" priority="781">
      <formula>$V88="完了"</formula>
    </cfRule>
  </conditionalFormatting>
  <conditionalFormatting sqref="M89:M92">
    <cfRule type="expression" dxfId="180" priority="776">
      <formula>$V89="完了"</formula>
    </cfRule>
  </conditionalFormatting>
  <conditionalFormatting sqref="L89:L92">
    <cfRule type="expression" dxfId="179" priority="775">
      <formula>$V89="完了"</formula>
    </cfRule>
  </conditionalFormatting>
  <conditionalFormatting sqref="M89:M92">
    <cfRule type="expression" dxfId="178" priority="774">
      <formula>$V89="完了"</formula>
    </cfRule>
  </conditionalFormatting>
  <conditionalFormatting sqref="L14">
    <cfRule type="expression" dxfId="177" priority="773">
      <formula>$V14="完了"</formula>
    </cfRule>
  </conditionalFormatting>
  <conditionalFormatting sqref="M14">
    <cfRule type="expression" dxfId="176" priority="772">
      <formula>$V14="完了"</formula>
    </cfRule>
  </conditionalFormatting>
  <conditionalFormatting sqref="L14">
    <cfRule type="expression" dxfId="175" priority="771">
      <formula>$V14="完了"</formula>
    </cfRule>
  </conditionalFormatting>
  <conditionalFormatting sqref="M14">
    <cfRule type="expression" dxfId="174" priority="770">
      <formula>$V14="完了"</formula>
    </cfRule>
  </conditionalFormatting>
  <conditionalFormatting sqref="L107:M107">
    <cfRule type="expression" dxfId="173" priority="769">
      <formula>$X107="完了"</formula>
    </cfRule>
  </conditionalFormatting>
  <conditionalFormatting sqref="N107">
    <cfRule type="expression" dxfId="172" priority="768">
      <formula>$X107="完了"</formula>
    </cfRule>
  </conditionalFormatting>
  <conditionalFormatting sqref="L93">
    <cfRule type="expression" dxfId="171" priority="767">
      <formula>$V93="完了"</formula>
    </cfRule>
  </conditionalFormatting>
  <conditionalFormatting sqref="L94">
    <cfRule type="expression" dxfId="170" priority="763">
      <formula>$V94="完了"</formula>
    </cfRule>
  </conditionalFormatting>
  <conditionalFormatting sqref="M94">
    <cfRule type="expression" dxfId="169" priority="762">
      <formula>$V94="完了"</formula>
    </cfRule>
  </conditionalFormatting>
  <conditionalFormatting sqref="L94">
    <cfRule type="expression" dxfId="168" priority="761">
      <formula>$V94="完了"</formula>
    </cfRule>
  </conditionalFormatting>
  <conditionalFormatting sqref="M94">
    <cfRule type="expression" dxfId="167" priority="760">
      <formula>$V94="完了"</formula>
    </cfRule>
  </conditionalFormatting>
  <conditionalFormatting sqref="N14 N95:N101 N35:N38 N66:N80 N18:N30">
    <cfRule type="cellIs" dxfId="166" priority="757" operator="equal">
      <formula>"Finished"</formula>
    </cfRule>
  </conditionalFormatting>
  <conditionalFormatting sqref="N15">
    <cfRule type="cellIs" dxfId="165" priority="758" operator="equal">
      <formula>"Finished"</formula>
    </cfRule>
  </conditionalFormatting>
  <conditionalFormatting sqref="N84:N94">
    <cfRule type="cellIs" dxfId="164" priority="759" operator="equal">
      <formula>"Finished"</formula>
    </cfRule>
  </conditionalFormatting>
  <conditionalFormatting sqref="H7:J11">
    <cfRule type="expression" dxfId="163" priority="756">
      <formula>$X7="完了"</formula>
    </cfRule>
  </conditionalFormatting>
  <conditionalFormatting sqref="H108:J108">
    <cfRule type="expression" dxfId="162" priority="755">
      <formula>$X108="完了"</formula>
    </cfRule>
  </conditionalFormatting>
  <conditionalFormatting sqref="H15:J15">
    <cfRule type="expression" dxfId="161" priority="753">
      <formula>$V15="完了"</formula>
    </cfRule>
  </conditionalFormatting>
  <conditionalFormatting sqref="H89:H92">
    <cfRule type="expression" dxfId="160" priority="744">
      <formula>$V89="完了"</formula>
    </cfRule>
  </conditionalFormatting>
  <conditionalFormatting sqref="I88:J88">
    <cfRule type="expression" dxfId="159" priority="747">
      <formula>$V88="完了"</formula>
    </cfRule>
  </conditionalFormatting>
  <conditionalFormatting sqref="H88">
    <cfRule type="expression" dxfId="158" priority="746">
      <formula>$V88="完了"</formula>
    </cfRule>
  </conditionalFormatting>
  <conditionalFormatting sqref="I88:J88">
    <cfRule type="expression" dxfId="157" priority="745">
      <formula>$V88="完了"</formula>
    </cfRule>
  </conditionalFormatting>
  <conditionalFormatting sqref="I93:J93">
    <cfRule type="expression" dxfId="156" priority="734">
      <formula>$V93="完了"</formula>
    </cfRule>
  </conditionalFormatting>
  <conditionalFormatting sqref="H93">
    <cfRule type="expression" dxfId="155" priority="733">
      <formula>$V93="完了"</formula>
    </cfRule>
  </conditionalFormatting>
  <conditionalFormatting sqref="I93:J93">
    <cfRule type="expression" dxfId="154" priority="732">
      <formula>$V93="完了"</formula>
    </cfRule>
  </conditionalFormatting>
  <conditionalFormatting sqref="H83:H87">
    <cfRule type="expression" dxfId="153" priority="752">
      <formula>$V83="完了"</formula>
    </cfRule>
  </conditionalFormatting>
  <conditionalFormatting sqref="I83:J87">
    <cfRule type="expression" dxfId="152" priority="751">
      <formula>$V83="完了"</formula>
    </cfRule>
  </conditionalFormatting>
  <conditionalFormatting sqref="H83:H87">
    <cfRule type="expression" dxfId="151" priority="750">
      <formula>$V83="完了"</formula>
    </cfRule>
  </conditionalFormatting>
  <conditionalFormatting sqref="I83:J87">
    <cfRule type="expression" dxfId="150" priority="749">
      <formula>$V83="完了"</formula>
    </cfRule>
  </conditionalFormatting>
  <conditionalFormatting sqref="H88">
    <cfRule type="expression" dxfId="149" priority="748">
      <formula>$V88="完了"</formula>
    </cfRule>
  </conditionalFormatting>
  <conditionalFormatting sqref="I89:J92">
    <cfRule type="expression" dxfId="148" priority="743">
      <formula>$V89="完了"</formula>
    </cfRule>
  </conditionalFormatting>
  <conditionalFormatting sqref="H89:H92">
    <cfRule type="expression" dxfId="147" priority="742">
      <formula>$V89="完了"</formula>
    </cfRule>
  </conditionalFormatting>
  <conditionalFormatting sqref="I89:J92">
    <cfRule type="expression" dxfId="146" priority="741">
      <formula>$V89="完了"</formula>
    </cfRule>
  </conditionalFormatting>
  <conditionalFormatting sqref="H14">
    <cfRule type="expression" dxfId="145" priority="740">
      <formula>$V14="完了"</formula>
    </cfRule>
  </conditionalFormatting>
  <conditionalFormatting sqref="I14:J14">
    <cfRule type="expression" dxfId="144" priority="739">
      <formula>$V14="完了"</formula>
    </cfRule>
  </conditionalFormatting>
  <conditionalFormatting sqref="H14">
    <cfRule type="expression" dxfId="143" priority="738">
      <formula>$V14="完了"</formula>
    </cfRule>
  </conditionalFormatting>
  <conditionalFormatting sqref="I14:J14">
    <cfRule type="expression" dxfId="142" priority="737">
      <formula>$V14="完了"</formula>
    </cfRule>
  </conditionalFormatting>
  <conditionalFormatting sqref="H107:J107">
    <cfRule type="expression" dxfId="141" priority="736">
      <formula>$X107="完了"</formula>
    </cfRule>
  </conditionalFormatting>
  <conditionalFormatting sqref="H93">
    <cfRule type="expression" dxfId="140" priority="735">
      <formula>$V93="完了"</formula>
    </cfRule>
  </conditionalFormatting>
  <conditionalFormatting sqref="H94">
    <cfRule type="expression" dxfId="139" priority="731">
      <formula>$V94="完了"</formula>
    </cfRule>
  </conditionalFormatting>
  <conditionalFormatting sqref="I94:J94">
    <cfRule type="expression" dxfId="138" priority="730">
      <formula>$V94="完了"</formula>
    </cfRule>
  </conditionalFormatting>
  <conditionalFormatting sqref="H94">
    <cfRule type="expression" dxfId="137" priority="729">
      <formula>$V94="完了"</formula>
    </cfRule>
  </conditionalFormatting>
  <conditionalFormatting sqref="I94:J94">
    <cfRule type="expression" dxfId="136" priority="728">
      <formula>$V94="完了"</formula>
    </cfRule>
  </conditionalFormatting>
  <conditionalFormatting sqref="N7">
    <cfRule type="expression" dxfId="135" priority="727">
      <formula>$X7="完了"</formula>
    </cfRule>
  </conditionalFormatting>
  <conditionalFormatting sqref="I102:J102">
    <cfRule type="expression" dxfId="134" priority="718">
      <formula>$V102="完了"</formula>
    </cfRule>
  </conditionalFormatting>
  <conditionalFormatting sqref="I103:J103">
    <cfRule type="expression" dxfId="133" priority="709">
      <formula>$V103="完了"</formula>
    </cfRule>
  </conditionalFormatting>
  <conditionalFormatting sqref="I104:J104">
    <cfRule type="expression" dxfId="132" priority="700">
      <formula>$V104="完了"</formula>
    </cfRule>
  </conditionalFormatting>
  <conditionalFormatting sqref="L102">
    <cfRule type="expression" dxfId="131" priority="726">
      <formula>$V102="完了"</formula>
    </cfRule>
  </conditionalFormatting>
  <conditionalFormatting sqref="M102">
    <cfRule type="expression" dxfId="130" priority="725">
      <formula>$V102="完了"</formula>
    </cfRule>
  </conditionalFormatting>
  <conditionalFormatting sqref="L102">
    <cfRule type="expression" dxfId="129" priority="724">
      <formula>$V102="完了"</formula>
    </cfRule>
  </conditionalFormatting>
  <conditionalFormatting sqref="M102">
    <cfRule type="expression" dxfId="128" priority="723">
      <formula>$V102="完了"</formula>
    </cfRule>
  </conditionalFormatting>
  <conditionalFormatting sqref="N102">
    <cfRule type="cellIs" dxfId="127" priority="722" operator="equal">
      <formula>"Finished"</formula>
    </cfRule>
  </conditionalFormatting>
  <conditionalFormatting sqref="H102">
    <cfRule type="expression" dxfId="126" priority="721">
      <formula>$V102="完了"</formula>
    </cfRule>
  </conditionalFormatting>
  <conditionalFormatting sqref="I102:J102">
    <cfRule type="expression" dxfId="125" priority="720">
      <formula>$V102="完了"</formula>
    </cfRule>
  </conditionalFormatting>
  <conditionalFormatting sqref="H102">
    <cfRule type="expression" dxfId="124" priority="719">
      <formula>$V102="完了"</formula>
    </cfRule>
  </conditionalFormatting>
  <conditionalFormatting sqref="L103">
    <cfRule type="expression" dxfId="123" priority="717">
      <formula>$V103="完了"</formula>
    </cfRule>
  </conditionalFormatting>
  <conditionalFormatting sqref="M103">
    <cfRule type="expression" dxfId="122" priority="716">
      <formula>$V103="完了"</formula>
    </cfRule>
  </conditionalFormatting>
  <conditionalFormatting sqref="L103">
    <cfRule type="expression" dxfId="121" priority="715">
      <formula>$V103="完了"</formula>
    </cfRule>
  </conditionalFormatting>
  <conditionalFormatting sqref="M103">
    <cfRule type="expression" dxfId="120" priority="714">
      <formula>$V103="完了"</formula>
    </cfRule>
  </conditionalFormatting>
  <conditionalFormatting sqref="N103">
    <cfRule type="cellIs" dxfId="119" priority="713" operator="equal">
      <formula>"Finished"</formula>
    </cfRule>
  </conditionalFormatting>
  <conditionalFormatting sqref="H103">
    <cfRule type="expression" dxfId="118" priority="712">
      <formula>$V103="完了"</formula>
    </cfRule>
  </conditionalFormatting>
  <conditionalFormatting sqref="I103:J103">
    <cfRule type="expression" dxfId="117" priority="711">
      <formula>$V103="完了"</formula>
    </cfRule>
  </conditionalFormatting>
  <conditionalFormatting sqref="H103">
    <cfRule type="expression" dxfId="116" priority="710">
      <formula>$V103="完了"</formula>
    </cfRule>
  </conditionalFormatting>
  <conditionalFormatting sqref="L104">
    <cfRule type="expression" dxfId="115" priority="708">
      <formula>$V104="完了"</formula>
    </cfRule>
  </conditionalFormatting>
  <conditionalFormatting sqref="M104">
    <cfRule type="expression" dxfId="114" priority="707">
      <formula>$V104="完了"</formula>
    </cfRule>
  </conditionalFormatting>
  <conditionalFormatting sqref="L104">
    <cfRule type="expression" dxfId="113" priority="706">
      <formula>$V104="完了"</formula>
    </cfRule>
  </conditionalFormatting>
  <conditionalFormatting sqref="M104">
    <cfRule type="expression" dxfId="112" priority="705">
      <formula>$V104="完了"</formula>
    </cfRule>
  </conditionalFormatting>
  <conditionalFormatting sqref="N104">
    <cfRule type="cellIs" dxfId="111" priority="704" operator="equal">
      <formula>"Finished"</formula>
    </cfRule>
  </conditionalFormatting>
  <conditionalFormatting sqref="H104">
    <cfRule type="expression" dxfId="110" priority="703">
      <formula>$V104="完了"</formula>
    </cfRule>
  </conditionalFormatting>
  <conditionalFormatting sqref="I104:J104">
    <cfRule type="expression" dxfId="109" priority="702">
      <formula>$V104="完了"</formula>
    </cfRule>
  </conditionalFormatting>
  <conditionalFormatting sqref="H104">
    <cfRule type="expression" dxfId="108" priority="701">
      <formula>$V104="完了"</formula>
    </cfRule>
  </conditionalFormatting>
  <conditionalFormatting sqref="I105:J105">
    <cfRule type="expression" dxfId="107" priority="691">
      <formula>$V105="完了"</formula>
    </cfRule>
  </conditionalFormatting>
  <conditionalFormatting sqref="I106:J106">
    <cfRule type="expression" dxfId="106" priority="682">
      <formula>$V106="完了"</formula>
    </cfRule>
  </conditionalFormatting>
  <conditionalFormatting sqref="L105">
    <cfRule type="expression" dxfId="105" priority="699">
      <formula>$V105="完了"</formula>
    </cfRule>
  </conditionalFormatting>
  <conditionalFormatting sqref="M105">
    <cfRule type="expression" dxfId="104" priority="698">
      <formula>$V105="完了"</formula>
    </cfRule>
  </conditionalFormatting>
  <conditionalFormatting sqref="L105">
    <cfRule type="expression" dxfId="103" priority="697">
      <formula>$V105="完了"</formula>
    </cfRule>
  </conditionalFormatting>
  <conditionalFormatting sqref="M105">
    <cfRule type="expression" dxfId="102" priority="696">
      <formula>$V105="完了"</formula>
    </cfRule>
  </conditionalFormatting>
  <conditionalFormatting sqref="N105">
    <cfRule type="cellIs" dxfId="101" priority="695" operator="equal">
      <formula>"Finished"</formula>
    </cfRule>
  </conditionalFormatting>
  <conditionalFormatting sqref="H105">
    <cfRule type="expression" dxfId="100" priority="694">
      <formula>$V105="完了"</formula>
    </cfRule>
  </conditionalFormatting>
  <conditionalFormatting sqref="I105:J105">
    <cfRule type="expression" dxfId="99" priority="693">
      <formula>$V105="完了"</formula>
    </cfRule>
  </conditionalFormatting>
  <conditionalFormatting sqref="H105">
    <cfRule type="expression" dxfId="98" priority="692">
      <formula>$V105="完了"</formula>
    </cfRule>
  </conditionalFormatting>
  <conditionalFormatting sqref="L106">
    <cfRule type="expression" dxfId="97" priority="690">
      <formula>$V106="完了"</formula>
    </cfRule>
  </conditionalFormatting>
  <conditionalFormatting sqref="M106">
    <cfRule type="expression" dxfId="96" priority="689">
      <formula>$V106="完了"</formula>
    </cfRule>
  </conditionalFormatting>
  <conditionalFormatting sqref="L106">
    <cfRule type="expression" dxfId="95" priority="688">
      <formula>$V106="完了"</formula>
    </cfRule>
  </conditionalFormatting>
  <conditionalFormatting sqref="M106">
    <cfRule type="expression" dxfId="94" priority="687">
      <formula>$V106="完了"</formula>
    </cfRule>
  </conditionalFormatting>
  <conditionalFormatting sqref="N106">
    <cfRule type="cellIs" dxfId="93" priority="686" operator="equal">
      <formula>"Finished"</formula>
    </cfRule>
  </conditionalFormatting>
  <conditionalFormatting sqref="H106">
    <cfRule type="expression" dxfId="92" priority="685">
      <formula>$V106="完了"</formula>
    </cfRule>
  </conditionalFormatting>
  <conditionalFormatting sqref="I106:J106">
    <cfRule type="expression" dxfId="91" priority="684">
      <formula>$V106="完了"</formula>
    </cfRule>
  </conditionalFormatting>
  <conditionalFormatting sqref="H106">
    <cfRule type="expression" dxfId="90" priority="683">
      <formula>$V106="完了"</formula>
    </cfRule>
  </conditionalFormatting>
  <conditionalFormatting sqref="L82:M82">
    <cfRule type="expression" dxfId="89" priority="669">
      <formula>$X82="完了"</formula>
    </cfRule>
  </conditionalFormatting>
  <conditionalFormatting sqref="N82">
    <cfRule type="expression" dxfId="88" priority="668">
      <formula>$X82="完了"</formula>
    </cfRule>
  </conditionalFormatting>
  <conditionalFormatting sqref="H82:J82">
    <cfRule type="expression" dxfId="87" priority="646">
      <formula>$X82="完了"</formula>
    </cfRule>
  </conditionalFormatting>
  <conditionalFormatting sqref="M22">
    <cfRule type="expression" dxfId="86" priority="303">
      <formula>$V22="完了"</formula>
    </cfRule>
  </conditionalFormatting>
  <conditionalFormatting sqref="N9:N10">
    <cfRule type="expression" dxfId="85" priority="536">
      <formula>$X9="完了"</formula>
    </cfRule>
  </conditionalFormatting>
  <conditionalFormatting sqref="L81:M81">
    <cfRule type="expression" dxfId="84" priority="535">
      <formula>$X81="完了"</formula>
    </cfRule>
  </conditionalFormatting>
  <conditionalFormatting sqref="N81">
    <cfRule type="expression" dxfId="83" priority="534">
      <formula>$X81="完了"</formula>
    </cfRule>
  </conditionalFormatting>
  <conditionalFormatting sqref="H81:J81">
    <cfRule type="expression" dxfId="82" priority="533">
      <formula>$X81="完了"</formula>
    </cfRule>
  </conditionalFormatting>
  <conditionalFormatting sqref="L23">
    <cfRule type="expression" dxfId="81" priority="302">
      <formula>$V23="完了"</formula>
    </cfRule>
  </conditionalFormatting>
  <conditionalFormatting sqref="M29">
    <cfRule type="expression" dxfId="80" priority="297">
      <formula>$V29="完了"</formula>
    </cfRule>
  </conditionalFormatting>
  <conditionalFormatting sqref="L17:L21">
    <cfRule type="expression" dxfId="79" priority="308">
      <formula>$V17="完了"</formula>
    </cfRule>
  </conditionalFormatting>
  <conditionalFormatting sqref="M17:M21">
    <cfRule type="expression" dxfId="78" priority="307">
      <formula>$V17="完了"</formula>
    </cfRule>
  </conditionalFormatting>
  <conditionalFormatting sqref="L22">
    <cfRule type="expression" dxfId="77" priority="306">
      <formula>$V22="完了"</formula>
    </cfRule>
  </conditionalFormatting>
  <conditionalFormatting sqref="M23">
    <cfRule type="expression" dxfId="76" priority="301">
      <formula>$V23="完了"</formula>
    </cfRule>
  </conditionalFormatting>
  <conditionalFormatting sqref="M23">
    <cfRule type="expression" dxfId="75" priority="299">
      <formula>$V23="完了"</formula>
    </cfRule>
  </conditionalFormatting>
  <conditionalFormatting sqref="L29">
    <cfRule type="expression" dxfId="74" priority="298">
      <formula>$V29="完了"</formula>
    </cfRule>
  </conditionalFormatting>
  <conditionalFormatting sqref="I29:J29">
    <cfRule type="expression" dxfId="73" priority="276">
      <formula>$V29="完了"</formula>
    </cfRule>
  </conditionalFormatting>
  <conditionalFormatting sqref="H22">
    <cfRule type="expression" dxfId="72" priority="285">
      <formula>$V22="完了"</formula>
    </cfRule>
  </conditionalFormatting>
  <conditionalFormatting sqref="M22">
    <cfRule type="expression" dxfId="71" priority="305">
      <formula>$V22="完了"</formula>
    </cfRule>
  </conditionalFormatting>
  <conditionalFormatting sqref="L31">
    <cfRule type="expression" dxfId="70" priority="258">
      <formula>$V31="完了"</formula>
    </cfRule>
  </conditionalFormatting>
  <conditionalFormatting sqref="L29">
    <cfRule type="expression" dxfId="69" priority="296">
      <formula>$V29="完了"</formula>
    </cfRule>
  </conditionalFormatting>
  <conditionalFormatting sqref="L32">
    <cfRule type="expression" dxfId="68" priority="242">
      <formula>$V32="完了"</formula>
    </cfRule>
  </conditionalFormatting>
  <conditionalFormatting sqref="H23">
    <cfRule type="expression" dxfId="67" priority="281">
      <formula>$V23="完了"</formula>
    </cfRule>
  </conditionalFormatting>
  <conditionalFormatting sqref="L17:L21">
    <cfRule type="expression" dxfId="66" priority="310">
      <formula>$V17="完了"</formula>
    </cfRule>
  </conditionalFormatting>
  <conditionalFormatting sqref="L22">
    <cfRule type="expression" dxfId="65" priority="304">
      <formula>$V22="完了"</formula>
    </cfRule>
  </conditionalFormatting>
  <conditionalFormatting sqref="L23">
    <cfRule type="expression" dxfId="64" priority="300">
      <formula>$V23="完了"</formula>
    </cfRule>
  </conditionalFormatting>
  <conditionalFormatting sqref="H17:H21">
    <cfRule type="expression" dxfId="63" priority="289">
      <formula>$V17="完了"</formula>
    </cfRule>
  </conditionalFormatting>
  <conditionalFormatting sqref="I17:J21">
    <cfRule type="expression" dxfId="62" priority="288">
      <formula>$V17="完了"</formula>
    </cfRule>
  </conditionalFormatting>
  <conditionalFormatting sqref="H17:H21">
    <cfRule type="expression" dxfId="61" priority="287">
      <formula>$V17="完了"</formula>
    </cfRule>
  </conditionalFormatting>
  <conditionalFormatting sqref="I22:J22">
    <cfRule type="expression" dxfId="60" priority="284">
      <formula>$V22="完了"</formula>
    </cfRule>
  </conditionalFormatting>
  <conditionalFormatting sqref="H22">
    <cfRule type="expression" dxfId="59" priority="283">
      <formula>$V22="完了"</formula>
    </cfRule>
  </conditionalFormatting>
  <conditionalFormatting sqref="I22:J22">
    <cfRule type="expression" dxfId="58" priority="282">
      <formula>$V22="完了"</formula>
    </cfRule>
  </conditionalFormatting>
  <conditionalFormatting sqref="I23:J23">
    <cfRule type="expression" dxfId="57" priority="280">
      <formula>$V23="完了"</formula>
    </cfRule>
  </conditionalFormatting>
  <conditionalFormatting sqref="H23">
    <cfRule type="expression" dxfId="56" priority="279">
      <formula>$V23="完了"</formula>
    </cfRule>
  </conditionalFormatting>
  <conditionalFormatting sqref="I23:J23">
    <cfRule type="expression" dxfId="55" priority="278">
      <formula>$V23="完了"</formula>
    </cfRule>
  </conditionalFormatting>
  <conditionalFormatting sqref="H29">
    <cfRule type="expression" dxfId="54" priority="275">
      <formula>$V29="完了"</formula>
    </cfRule>
  </conditionalFormatting>
  <conditionalFormatting sqref="I29:J29">
    <cfRule type="expression" dxfId="53" priority="274">
      <formula>$V29="完了"</formula>
    </cfRule>
  </conditionalFormatting>
  <conditionalFormatting sqref="M32">
    <cfRule type="expression" dxfId="52" priority="241">
      <formula>$V32="完了"</formula>
    </cfRule>
  </conditionalFormatting>
  <conditionalFormatting sqref="L32">
    <cfRule type="expression" dxfId="51" priority="240">
      <formula>$V32="完了"</formula>
    </cfRule>
  </conditionalFormatting>
  <conditionalFormatting sqref="M32">
    <cfRule type="expression" dxfId="50" priority="239">
      <formula>$V32="完了"</formula>
    </cfRule>
  </conditionalFormatting>
  <conditionalFormatting sqref="I31:J31">
    <cfRule type="expression" dxfId="49" priority="254">
      <formula>$V31="完了"</formula>
    </cfRule>
  </conditionalFormatting>
  <conditionalFormatting sqref="L31">
    <cfRule type="expression" dxfId="48" priority="260">
      <formula>$V31="完了"</formula>
    </cfRule>
  </conditionalFormatting>
  <conditionalFormatting sqref="M31">
    <cfRule type="expression" dxfId="47" priority="257">
      <formula>$V31="完了"</formula>
    </cfRule>
  </conditionalFormatting>
  <conditionalFormatting sqref="H31">
    <cfRule type="expression" dxfId="46" priority="255">
      <formula>$V31="完了"</formula>
    </cfRule>
  </conditionalFormatting>
  <conditionalFormatting sqref="H31">
    <cfRule type="expression" dxfId="45" priority="253">
      <formula>$V31="完了"</formula>
    </cfRule>
  </conditionalFormatting>
  <conditionalFormatting sqref="I31:J31">
    <cfRule type="expression" dxfId="44" priority="252">
      <formula>$V31="完了"</formula>
    </cfRule>
  </conditionalFormatting>
  <conditionalFormatting sqref="H32">
    <cfRule type="expression" dxfId="43" priority="237">
      <formula>$V32="完了"</formula>
    </cfRule>
  </conditionalFormatting>
  <conditionalFormatting sqref="I32:J32">
    <cfRule type="expression" dxfId="42" priority="236">
      <formula>$V32="完了"</formula>
    </cfRule>
  </conditionalFormatting>
  <conditionalFormatting sqref="H32">
    <cfRule type="expression" dxfId="41" priority="235">
      <formula>$V32="完了"</formula>
    </cfRule>
  </conditionalFormatting>
  <conditionalFormatting sqref="L16:M16">
    <cfRule type="expression" dxfId="40" priority="313">
      <formula>$X16="完了"</formula>
    </cfRule>
  </conditionalFormatting>
  <conditionalFormatting sqref="N16">
    <cfRule type="expression" dxfId="39" priority="312">
      <formula>$X16="完了"</formula>
    </cfRule>
  </conditionalFormatting>
  <conditionalFormatting sqref="H16:J16">
    <cfRule type="expression" dxfId="38" priority="311">
      <formula>$X16="完了"</formula>
    </cfRule>
  </conditionalFormatting>
  <conditionalFormatting sqref="M29">
    <cfRule type="expression" dxfId="37" priority="295">
      <formula>$V29="完了"</formula>
    </cfRule>
  </conditionalFormatting>
  <conditionalFormatting sqref="M17:M21">
    <cfRule type="expression" dxfId="36" priority="309">
      <formula>$V17="完了"</formula>
    </cfRule>
  </conditionalFormatting>
  <conditionalFormatting sqref="I17:J21">
    <cfRule type="expression" dxfId="35" priority="286">
      <formula>$V17="完了"</formula>
    </cfRule>
  </conditionalFormatting>
  <conditionalFormatting sqref="H29">
    <cfRule type="expression" dxfId="34" priority="277">
      <formula>$V29="完了"</formula>
    </cfRule>
  </conditionalFormatting>
  <conditionalFormatting sqref="M31">
    <cfRule type="expression" dxfId="33" priority="259">
      <formula>$V31="完了"</formula>
    </cfRule>
  </conditionalFormatting>
  <conditionalFormatting sqref="N31">
    <cfRule type="cellIs" dxfId="32" priority="256" operator="equal">
      <formula>"Finished"</formula>
    </cfRule>
  </conditionalFormatting>
  <conditionalFormatting sqref="I32:J32">
    <cfRule type="expression" dxfId="31" priority="234">
      <formula>$V32="完了"</formula>
    </cfRule>
  </conditionalFormatting>
  <conditionalFormatting sqref="N32">
    <cfRule type="cellIs" dxfId="30" priority="238" operator="equal">
      <formula>"Finished"</formula>
    </cfRule>
  </conditionalFormatting>
  <conditionalFormatting sqref="L33:M33">
    <cfRule type="expression" dxfId="29" priority="144">
      <formula>$X33="完了"</formula>
    </cfRule>
  </conditionalFormatting>
  <conditionalFormatting sqref="N33">
    <cfRule type="expression" dxfId="28" priority="143">
      <formula>$X33="完了"</formula>
    </cfRule>
  </conditionalFormatting>
  <conditionalFormatting sqref="H33:J33">
    <cfRule type="expression" dxfId="27" priority="142">
      <formula>$X33="完了"</formula>
    </cfRule>
  </conditionalFormatting>
  <conditionalFormatting sqref="N62">
    <cfRule type="cellIs" dxfId="26" priority="54" operator="equal">
      <formula>"Finished"</formula>
    </cfRule>
  </conditionalFormatting>
  <conditionalFormatting sqref="L39:M51 H39:J51">
    <cfRule type="expression" dxfId="25" priority="53">
      <formula>$V39="完了"</formula>
    </cfRule>
  </conditionalFormatting>
  <conditionalFormatting sqref="N40:N51">
    <cfRule type="cellIs" dxfId="24" priority="52" operator="equal">
      <formula>"Finished"</formula>
    </cfRule>
  </conditionalFormatting>
  <conditionalFormatting sqref="L52:M61 H52:J61">
    <cfRule type="expression" dxfId="23" priority="51">
      <formula>$V52="完了"</formula>
    </cfRule>
  </conditionalFormatting>
  <conditionalFormatting sqref="N53:N61">
    <cfRule type="cellIs" dxfId="22" priority="50" operator="equal">
      <formula>"Finished"</formula>
    </cfRule>
  </conditionalFormatting>
  <conditionalFormatting sqref="M70:M71">
    <cfRule type="expression" dxfId="21" priority="43">
      <formula>$V70="完了"</formula>
    </cfRule>
  </conditionalFormatting>
  <conditionalFormatting sqref="L70:L71">
    <cfRule type="expression" dxfId="20" priority="42">
      <formula>$V70="完了"</formula>
    </cfRule>
  </conditionalFormatting>
  <conditionalFormatting sqref="M70:M71">
    <cfRule type="expression" dxfId="19" priority="41">
      <formula>$V70="完了"</formula>
    </cfRule>
  </conditionalFormatting>
  <conditionalFormatting sqref="L65:L69">
    <cfRule type="expression" dxfId="18" priority="48">
      <formula>$V65="完了"</formula>
    </cfRule>
  </conditionalFormatting>
  <conditionalFormatting sqref="M65:M69">
    <cfRule type="expression" dxfId="17" priority="47">
      <formula>$V65="完了"</formula>
    </cfRule>
  </conditionalFormatting>
  <conditionalFormatting sqref="L65:L69">
    <cfRule type="expression" dxfId="16" priority="46">
      <formula>$V65="完了"</formula>
    </cfRule>
  </conditionalFormatting>
  <conditionalFormatting sqref="M65:M69">
    <cfRule type="expression" dxfId="15" priority="45">
      <formula>$V65="完了"</formula>
    </cfRule>
  </conditionalFormatting>
  <conditionalFormatting sqref="L70:L71">
    <cfRule type="expression" dxfId="14" priority="44">
      <formula>$V70="完了"</formula>
    </cfRule>
  </conditionalFormatting>
  <conditionalFormatting sqref="I70:J71">
    <cfRule type="expression" dxfId="13" priority="21">
      <formula>$V70="完了"</formula>
    </cfRule>
  </conditionalFormatting>
  <conditionalFormatting sqref="H70:H71">
    <cfRule type="expression" dxfId="12" priority="20">
      <formula>$V70="完了"</formula>
    </cfRule>
  </conditionalFormatting>
  <conditionalFormatting sqref="I70:J71">
    <cfRule type="expression" dxfId="11" priority="19">
      <formula>$V70="完了"</formula>
    </cfRule>
  </conditionalFormatting>
  <conditionalFormatting sqref="H65:H69">
    <cfRule type="expression" dxfId="10" priority="26">
      <formula>$V65="完了"</formula>
    </cfRule>
  </conditionalFormatting>
  <conditionalFormatting sqref="I65:J69">
    <cfRule type="expression" dxfId="9" priority="25">
      <formula>$V65="完了"</formula>
    </cfRule>
  </conditionalFormatting>
  <conditionalFormatting sqref="H65:H69">
    <cfRule type="expression" dxfId="8" priority="24">
      <formula>$V65="完了"</formula>
    </cfRule>
  </conditionalFormatting>
  <conditionalFormatting sqref="I65:J69">
    <cfRule type="expression" dxfId="7" priority="23">
      <formula>$V65="完了"</formula>
    </cfRule>
  </conditionalFormatting>
  <conditionalFormatting sqref="H70:H71">
    <cfRule type="expression" dxfId="6" priority="22">
      <formula>$V70="完了"</formula>
    </cfRule>
  </conditionalFormatting>
  <conditionalFormatting sqref="L64:M64">
    <cfRule type="expression" dxfId="5" priority="6">
      <formula>$X64="完了"</formula>
    </cfRule>
  </conditionalFormatting>
  <conditionalFormatting sqref="N64">
    <cfRule type="expression" dxfId="4" priority="5">
      <formula>$X64="完了"</formula>
    </cfRule>
  </conditionalFormatting>
  <conditionalFormatting sqref="H64:J64">
    <cfRule type="expression" dxfId="3" priority="4">
      <formula>$X64="完了"</formula>
    </cfRule>
  </conditionalFormatting>
  <conditionalFormatting sqref="L63:M63">
    <cfRule type="expression" dxfId="2" priority="3">
      <formula>$X63="完了"</formula>
    </cfRule>
  </conditionalFormatting>
  <conditionalFormatting sqref="N63">
    <cfRule type="expression" dxfId="1" priority="2">
      <formula>$X63="完了"</formula>
    </cfRule>
  </conditionalFormatting>
  <conditionalFormatting sqref="H63:J63">
    <cfRule type="expression" dxfId="0" priority="1">
      <formula>$X63="完了"</formula>
    </cfRule>
  </conditionalFormatting>
  <dataValidations count="1">
    <dataValidation type="list" allowBlank="1" showInputMessage="1" showErrorMessage="1" sqref="N12:N108">
      <formula1>"Not started, Ongoing, Finished, Cancelled"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23"/>
  <sheetViews>
    <sheetView tabSelected="1" topLeftCell="A55" zoomScale="85" zoomScaleNormal="85" workbookViewId="0">
      <selection activeCell="K84" sqref="K84"/>
    </sheetView>
  </sheetViews>
  <sheetFormatPr defaultColWidth="8.875" defaultRowHeight="12.75"/>
  <cols>
    <col min="1" max="1" width="1.625" style="1" customWidth="1"/>
    <col min="2" max="2" width="7.375" style="1" customWidth="1"/>
    <col min="3" max="3" width="6.125" style="1" customWidth="1"/>
    <col min="4" max="16384" width="8.875" style="1"/>
  </cols>
  <sheetData>
    <row r="2" spans="2:16" ht="15">
      <c r="B2" s="139" t="s">
        <v>303</v>
      </c>
    </row>
    <row r="4" spans="2:16">
      <c r="C4" s="131" t="s">
        <v>118</v>
      </c>
      <c r="D4" s="131" t="s">
        <v>71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</row>
    <row r="5" spans="2:16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>
      <c r="C6" s="2"/>
      <c r="D6" s="129" t="s">
        <v>212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>
      <c r="C8" s="131" t="s">
        <v>43</v>
      </c>
      <c r="D8" s="131" t="s">
        <v>73</v>
      </c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</row>
    <row r="9" spans="2:16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>
      <c r="C10" s="2" t="s">
        <v>266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>
      <c r="C11" s="2"/>
      <c r="D11" s="1" t="s">
        <v>268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>
      <c r="C13" s="131" t="s">
        <v>44</v>
      </c>
      <c r="D13" s="131" t="s">
        <v>75</v>
      </c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</row>
    <row r="14" spans="2:16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>
      <c r="C15" s="2" t="s">
        <v>213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>
      <c r="C16" s="2"/>
      <c r="D16" s="129" t="s">
        <v>214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25">
      <c r="C19" s="131" t="s">
        <v>45</v>
      </c>
      <c r="D19" s="131" t="s">
        <v>77</v>
      </c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</row>
    <row r="20" spans="1: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5">
      <c r="C21" s="129" t="s">
        <v>0</v>
      </c>
      <c r="D21" s="12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5">
      <c r="C22" s="129"/>
      <c r="D22" s="129" t="s"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25">
      <c r="C23" s="129"/>
      <c r="D23" s="129" t="s">
        <v>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25" s="129" customFormat="1">
      <c r="A25" s="133"/>
      <c r="C25" s="134"/>
      <c r="D25" s="134" t="s">
        <v>210</v>
      </c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</row>
    <row r="26" spans="1:25" s="129" customFormat="1">
      <c r="A26" s="133"/>
      <c r="D26" s="129" t="s">
        <v>10</v>
      </c>
    </row>
    <row r="27" spans="1:25" s="129" customFormat="1">
      <c r="A27" s="133"/>
      <c r="E27" s="129" t="s">
        <v>3</v>
      </c>
    </row>
    <row r="28" spans="1:25" s="129" customFormat="1">
      <c r="A28" s="133"/>
      <c r="E28" s="129" t="s">
        <v>4</v>
      </c>
    </row>
    <row r="29" spans="1:25" s="129" customFormat="1">
      <c r="A29" s="133"/>
      <c r="D29" s="129" t="s">
        <v>5</v>
      </c>
    </row>
    <row r="30" spans="1:25" s="129" customFormat="1">
      <c r="A30" s="133"/>
      <c r="D30" s="129" t="s">
        <v>25</v>
      </c>
    </row>
    <row r="31" spans="1: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X31" s="129"/>
      <c r="Y31" s="129"/>
    </row>
    <row r="32" spans="1: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C33" s="131" t="s">
        <v>46</v>
      </c>
      <c r="D33" s="131" t="s">
        <v>79</v>
      </c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</row>
    <row r="34" spans="1:16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s="129" customFormat="1">
      <c r="A35" s="133"/>
      <c r="C35" s="129" t="s">
        <v>6</v>
      </c>
    </row>
    <row r="36" spans="1:16" s="129" customFormat="1">
      <c r="A36" s="133"/>
      <c r="D36" s="129" t="s">
        <v>8</v>
      </c>
    </row>
    <row r="37" spans="1:16" s="129" customFormat="1">
      <c r="A37" s="133"/>
    </row>
    <row r="38" spans="1:16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>
      <c r="C39" s="131" t="s">
        <v>321</v>
      </c>
      <c r="D39" s="131" t="s">
        <v>80</v>
      </c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</row>
    <row r="40" spans="1:16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>
      <c r="C41" s="129" t="s">
        <v>7</v>
      </c>
      <c r="D41" s="12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>
      <c r="C42" s="129"/>
      <c r="D42" s="129" t="s">
        <v>13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>
      <c r="C43" s="129"/>
      <c r="D43" s="13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>
      <c r="C44" s="129" t="s">
        <v>211</v>
      </c>
      <c r="D44" s="13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>
      <c r="C45" s="129"/>
      <c r="D45" s="13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>
      <c r="C46" s="134"/>
      <c r="D46" s="134" t="s">
        <v>215</v>
      </c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</row>
    <row r="47" spans="1:16">
      <c r="C47" s="129"/>
      <c r="D47" s="129" t="s">
        <v>9</v>
      </c>
      <c r="E47" s="12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>
      <c r="C48" s="129"/>
      <c r="D48" s="129" t="s">
        <v>11</v>
      </c>
      <c r="E48" s="12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3:16">
      <c r="C49" s="129"/>
      <c r="D49" s="129"/>
      <c r="E49" s="129" t="s">
        <v>12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3:16">
      <c r="C50" s="129"/>
      <c r="D50" s="129" t="s">
        <v>14</v>
      </c>
      <c r="E50" s="12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3:16">
      <c r="C51" s="129"/>
      <c r="D51" s="129"/>
      <c r="E51" s="12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3:16">
      <c r="C52" s="129"/>
      <c r="D52" s="13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3:16">
      <c r="C53" s="131" t="s">
        <v>322</v>
      </c>
      <c r="D53" s="131" t="s">
        <v>84</v>
      </c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</row>
    <row r="54" spans="3:16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3:16">
      <c r="C55" s="2" t="s">
        <v>274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3:16">
      <c r="C56" s="2"/>
      <c r="D56" s="2" t="s">
        <v>275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3:16">
      <c r="C57" s="2" t="s">
        <v>282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3:16">
      <c r="C58" s="2"/>
      <c r="D58" s="2" t="s">
        <v>283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3:16">
      <c r="C59" s="2" t="s">
        <v>276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3:16">
      <c r="C60" s="2"/>
      <c r="D60" s="2" t="s">
        <v>277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3:16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3:16">
      <c r="C62" s="134"/>
      <c r="D62" s="134" t="s">
        <v>325</v>
      </c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</row>
    <row r="63" spans="3:16">
      <c r="C63" s="2"/>
      <c r="D63" s="2" t="s">
        <v>313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3:16">
      <c r="C64" s="2"/>
      <c r="D64" s="2" t="s">
        <v>343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3:16">
      <c r="C65" s="2"/>
      <c r="D65" s="2" t="s">
        <v>344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3:16">
      <c r="C66" s="2"/>
      <c r="D66" s="2" t="s">
        <v>345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3:16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3:16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3:16">
      <c r="C69" s="131" t="s">
        <v>323</v>
      </c>
      <c r="D69" s="131" t="s">
        <v>82</v>
      </c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</row>
    <row r="70" spans="3:16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3:16">
      <c r="C71" s="129" t="s">
        <v>20</v>
      </c>
      <c r="D71" s="12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3:16">
      <c r="C72" s="129"/>
      <c r="D72" s="129" t="s">
        <v>19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3:16">
      <c r="C73" s="129"/>
      <c r="D73" s="129" t="s">
        <v>227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3:16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3:16">
      <c r="C75" s="134"/>
      <c r="D75" s="134" t="s">
        <v>326</v>
      </c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</row>
    <row r="76" spans="3:16">
      <c r="C76" s="129"/>
      <c r="D76" s="129" t="s">
        <v>15</v>
      </c>
      <c r="E76" s="12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3:16">
      <c r="C77" s="129"/>
      <c r="D77" s="129" t="s">
        <v>16</v>
      </c>
      <c r="E77" s="12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3:16">
      <c r="C78" s="129"/>
      <c r="D78" s="129" t="s">
        <v>17</v>
      </c>
      <c r="E78" s="129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3:16">
      <c r="C79" s="129"/>
      <c r="D79" s="129"/>
      <c r="E79" s="129" t="s">
        <v>18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3:16">
      <c r="C80" s="2"/>
      <c r="D80" s="2" t="s">
        <v>228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3:16">
      <c r="C81" s="2"/>
      <c r="D81" s="2" t="s">
        <v>307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3:16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3:16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3:16">
      <c r="C84" s="131" t="s">
        <v>324</v>
      </c>
      <c r="D84" s="131" t="s">
        <v>100</v>
      </c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</row>
    <row r="85" spans="3:16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3:16">
      <c r="C86" s="129" t="s">
        <v>22</v>
      </c>
      <c r="D86" s="13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3:16">
      <c r="C87" s="129"/>
      <c r="D87" s="129" t="s">
        <v>21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3:16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3:16">
      <c r="C89" s="134"/>
      <c r="D89" s="134" t="s">
        <v>327</v>
      </c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</row>
    <row r="90" spans="3:16">
      <c r="C90" s="129"/>
      <c r="D90" s="129" t="s">
        <v>23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3:16">
      <c r="C91" s="129"/>
      <c r="D91" s="129" t="s">
        <v>24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3:16">
      <c r="C92" s="129"/>
      <c r="D92" s="129" t="s">
        <v>314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3:16">
      <c r="C93" s="129"/>
      <c r="D93" s="12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3:16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3:16">
      <c r="C95" s="131" t="s">
        <v>131</v>
      </c>
      <c r="D95" s="131" t="s">
        <v>337</v>
      </c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</row>
    <row r="96" spans="3:16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3:16">
      <c r="C97" s="2" t="s">
        <v>270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3:16">
      <c r="C98" s="2"/>
      <c r="D98" s="2" t="s">
        <v>271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3:16">
      <c r="C99" s="2"/>
      <c r="D99" s="2" t="s">
        <v>278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3:16">
      <c r="C100" s="2"/>
      <c r="D100" s="2" t="s">
        <v>315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3:16">
      <c r="C101" s="2" t="s">
        <v>272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3:16">
      <c r="C102" s="2"/>
      <c r="D102" s="2" t="s">
        <v>273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3:16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3:16">
      <c r="C104" s="134"/>
      <c r="D104" s="134" t="s">
        <v>328</v>
      </c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</row>
    <row r="105" spans="3:16">
      <c r="C105" s="2"/>
      <c r="D105" s="2" t="s">
        <v>317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3:16">
      <c r="C106" s="2"/>
      <c r="D106" s="2" t="s">
        <v>316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3:16">
      <c r="C107" s="2"/>
      <c r="D107" s="2"/>
      <c r="E107" s="2" t="s">
        <v>318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3:16">
      <c r="C108" s="2"/>
      <c r="D108" s="2"/>
      <c r="E108" s="2" t="s">
        <v>319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3:16">
      <c r="C109" s="2"/>
      <c r="D109" s="2" t="s">
        <v>320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3:16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3:16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3:16">
      <c r="C112" s="131" t="s">
        <v>133</v>
      </c>
      <c r="D112" s="131" t="s">
        <v>250</v>
      </c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</row>
    <row r="113" spans="3:16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3:16">
      <c r="C114" s="2" t="s">
        <v>216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3:16">
      <c r="C115" s="2"/>
      <c r="D115" s="2" t="s">
        <v>217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3:16">
      <c r="C116" s="2"/>
      <c r="D116" s="2" t="s">
        <v>218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3:16">
      <c r="C117" s="2"/>
      <c r="D117" s="2" t="s">
        <v>219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3:16">
      <c r="C118" s="2"/>
      <c r="D118" s="1" t="s">
        <v>220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3:16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3:16">
      <c r="C120" s="134"/>
      <c r="D120" s="134" t="s">
        <v>329</v>
      </c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</row>
    <row r="121" spans="3:16">
      <c r="C121" s="2"/>
      <c r="D121" s="136" t="s">
        <v>221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3:16">
      <c r="C122" s="2"/>
      <c r="D122" s="136" t="s">
        <v>222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3:16">
      <c r="C123" s="2"/>
      <c r="D123" s="136" t="s">
        <v>223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3:16">
      <c r="C124" s="2"/>
      <c r="D124" s="136"/>
      <c r="E124" s="2" t="s">
        <v>224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3:16">
      <c r="C125" s="2"/>
      <c r="D125" s="136"/>
      <c r="E125" s="2" t="s">
        <v>225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3:16">
      <c r="C126" s="2"/>
      <c r="D126" s="136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3:16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3:16">
      <c r="C128" s="131" t="s">
        <v>135</v>
      </c>
      <c r="D128" s="131" t="s">
        <v>87</v>
      </c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</row>
    <row r="129" spans="3:16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3:16">
      <c r="C130" s="2"/>
      <c r="D130" s="2" t="s">
        <v>232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3:16">
      <c r="C131" s="2"/>
      <c r="D131" s="2" t="s">
        <v>229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3:16">
      <c r="C132" s="2"/>
      <c r="D132" s="2" t="s">
        <v>230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3:16">
      <c r="C133" s="2"/>
      <c r="D133" s="2" t="s">
        <v>231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3:16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3:16">
      <c r="C135" s="134"/>
      <c r="D135" s="134" t="s">
        <v>330</v>
      </c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</row>
    <row r="136" spans="3:16">
      <c r="C136" s="2"/>
      <c r="D136" s="2" t="s">
        <v>233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3:16">
      <c r="C137" s="2"/>
      <c r="D137" s="2" t="s">
        <v>234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3:16">
      <c r="C138" s="2"/>
      <c r="D138" s="2" t="s">
        <v>235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3:16">
      <c r="C139" s="2"/>
      <c r="D139" s="2" t="s">
        <v>284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3:16">
      <c r="C140" s="2"/>
      <c r="D140" s="2" t="s">
        <v>285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3:16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3:16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3:16">
      <c r="C143" s="131" t="s">
        <v>137</v>
      </c>
      <c r="D143" s="131" t="s">
        <v>91</v>
      </c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</row>
    <row r="144" spans="3:16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3:16">
      <c r="C145" s="2"/>
      <c r="D145" s="2" t="s">
        <v>236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3:16">
      <c r="C146" s="2"/>
      <c r="D146" s="2" t="s">
        <v>309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3:16">
      <c r="C147" s="2"/>
      <c r="D147" s="2" t="s">
        <v>312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3:16">
      <c r="C148" s="2"/>
      <c r="D148" s="2" t="s">
        <v>308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3:16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3:16">
      <c r="C150" s="134"/>
      <c r="D150" s="134" t="s">
        <v>331</v>
      </c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</row>
    <row r="151" spans="3:16" s="2" customFormat="1">
      <c r="C151" s="137"/>
      <c r="D151" s="138" t="s">
        <v>241</v>
      </c>
      <c r="E151" s="138"/>
      <c r="F151" s="138"/>
      <c r="G151" s="138"/>
      <c r="H151" s="138"/>
      <c r="I151" s="138"/>
      <c r="J151" s="138"/>
      <c r="K151" s="138"/>
      <c r="L151" s="138"/>
      <c r="M151" s="138"/>
      <c r="N151" s="138"/>
      <c r="O151" s="138"/>
      <c r="P151" s="138"/>
    </row>
    <row r="152" spans="3:16">
      <c r="C152" s="2"/>
      <c r="D152" s="2" t="s">
        <v>239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3:16">
      <c r="C153" s="2"/>
      <c r="D153" s="2"/>
      <c r="E153" s="2" t="s">
        <v>240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3:16">
      <c r="C154" s="2"/>
      <c r="D154" s="2" t="s">
        <v>310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3:16">
      <c r="C155" s="2"/>
      <c r="D155" s="2" t="s">
        <v>311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3:16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3:16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3:16">
      <c r="C158" s="131" t="s">
        <v>139</v>
      </c>
      <c r="D158" s="131" t="s">
        <v>98</v>
      </c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</row>
    <row r="159" spans="3:16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3:16">
      <c r="C160" s="2"/>
      <c r="D160" s="2" t="s">
        <v>242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2:16">
      <c r="C161" s="2"/>
      <c r="D161" s="2" t="s">
        <v>243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2:16">
      <c r="C162" s="2"/>
      <c r="D162" s="2" t="s">
        <v>244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2:16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2:16">
      <c r="C164" s="134"/>
      <c r="D164" s="134" t="s">
        <v>332</v>
      </c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</row>
    <row r="165" spans="2:16">
      <c r="C165" s="2"/>
      <c r="D165" s="2" t="s">
        <v>245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2:16">
      <c r="C166" s="2"/>
      <c r="D166" s="2"/>
      <c r="E166" s="2" t="s">
        <v>246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2:16">
      <c r="C167" s="2"/>
      <c r="D167" s="2"/>
      <c r="E167" s="2" t="s">
        <v>247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2:16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2:16">
      <c r="C169" s="131" t="s">
        <v>248</v>
      </c>
      <c r="D169" s="131" t="s">
        <v>261</v>
      </c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</row>
    <row r="170" spans="2:16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2:16">
      <c r="C171" s="2"/>
      <c r="D171" s="1" t="s">
        <v>251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2:16">
      <c r="C172" s="2"/>
      <c r="D172" s="1" t="s">
        <v>252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2:16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2:16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2:16" ht="15">
      <c r="B175" s="139" t="s">
        <v>347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2:16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3:16">
      <c r="C177" s="131" t="s">
        <v>253</v>
      </c>
      <c r="D177" s="131" t="s">
        <v>299</v>
      </c>
      <c r="E177" s="132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</row>
    <row r="179" spans="3:16">
      <c r="D179" s="1" t="s">
        <v>295</v>
      </c>
    </row>
    <row r="180" spans="3:16">
      <c r="D180" s="1" t="s">
        <v>296</v>
      </c>
    </row>
    <row r="181" spans="3:16">
      <c r="D181" s="1" t="s">
        <v>297</v>
      </c>
    </row>
    <row r="182" spans="3:16">
      <c r="D182" s="1" t="s">
        <v>301</v>
      </c>
    </row>
    <row r="184" spans="3:16">
      <c r="C184" s="134"/>
      <c r="D184" s="134" t="s">
        <v>333</v>
      </c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</row>
    <row r="185" spans="3:16">
      <c r="D185" s="1" t="s">
        <v>300</v>
      </c>
    </row>
    <row r="186" spans="3:16">
      <c r="D186" s="1" t="s">
        <v>302</v>
      </c>
    </row>
    <row r="189" spans="3:16">
      <c r="C189" s="131" t="s">
        <v>254</v>
      </c>
      <c r="D189" s="131" t="s">
        <v>257</v>
      </c>
      <c r="E189" s="132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</row>
    <row r="191" spans="3:16">
      <c r="D191" s="1" t="s">
        <v>262</v>
      </c>
    </row>
    <row r="192" spans="3:16">
      <c r="D192" s="1" t="s">
        <v>263</v>
      </c>
    </row>
    <row r="194" spans="3:16">
      <c r="C194" s="134"/>
      <c r="D194" s="134" t="s">
        <v>334</v>
      </c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</row>
    <row r="195" spans="3:16">
      <c r="D195" s="1" t="s">
        <v>290</v>
      </c>
    </row>
    <row r="196" spans="3:16">
      <c r="E196" s="1" t="s">
        <v>291</v>
      </c>
    </row>
    <row r="197" spans="3:16">
      <c r="E197" s="1" t="s">
        <v>346</v>
      </c>
    </row>
    <row r="200" spans="3:16">
      <c r="C200" s="131" t="s">
        <v>255</v>
      </c>
      <c r="D200" s="131" t="s">
        <v>258</v>
      </c>
      <c r="E200" s="132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</row>
    <row r="202" spans="3:16">
      <c r="D202" s="1" t="s">
        <v>264</v>
      </c>
    </row>
    <row r="203" spans="3:16">
      <c r="D203" s="1" t="s">
        <v>269</v>
      </c>
    </row>
    <row r="205" spans="3:16">
      <c r="C205" s="134"/>
      <c r="D205" s="134" t="s">
        <v>335</v>
      </c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</row>
    <row r="206" spans="3:16">
      <c r="D206" s="1" t="s">
        <v>292</v>
      </c>
    </row>
    <row r="207" spans="3:16">
      <c r="D207" s="1" t="s">
        <v>293</v>
      </c>
    </row>
    <row r="210" spans="2:16">
      <c r="C210" s="131" t="s">
        <v>256</v>
      </c>
      <c r="D210" s="131" t="s">
        <v>259</v>
      </c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</row>
    <row r="212" spans="2:16">
      <c r="C212" s="1" t="s">
        <v>279</v>
      </c>
    </row>
    <row r="213" spans="2:16">
      <c r="D213" s="1" t="s">
        <v>265</v>
      </c>
    </row>
    <row r="215" spans="2:16">
      <c r="C215" s="1" t="s">
        <v>280</v>
      </c>
    </row>
    <row r="216" spans="2:16">
      <c r="D216" s="1" t="s">
        <v>281</v>
      </c>
    </row>
    <row r="218" spans="2:16">
      <c r="C218" s="134"/>
      <c r="D218" s="134" t="s">
        <v>336</v>
      </c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</row>
    <row r="219" spans="2:16">
      <c r="D219" s="1" t="s">
        <v>294</v>
      </c>
    </row>
    <row r="223" spans="2:16" ht="15">
      <c r="B223" s="139" t="s">
        <v>349</v>
      </c>
    </row>
  </sheetData>
  <phoneticPr fontId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37"/>
  <sheetViews>
    <sheetView zoomScale="85" zoomScaleNormal="85" workbookViewId="0"/>
  </sheetViews>
  <sheetFormatPr defaultColWidth="9.125" defaultRowHeight="15"/>
  <cols>
    <col min="1" max="1" width="9.125" style="148"/>
    <col min="2" max="2" width="13.625" style="218" bestFit="1" customWidth="1"/>
    <col min="3" max="3" width="42.625" style="199" bestFit="1" customWidth="1"/>
    <col min="4" max="4" width="44.375" style="199" customWidth="1"/>
    <col min="5" max="5" width="44.375" style="219" customWidth="1"/>
    <col min="6" max="6" width="17.25" style="218" bestFit="1" customWidth="1"/>
    <col min="7" max="7" width="9.125" style="199"/>
    <col min="8" max="8" width="9.125" style="148"/>
    <col min="9" max="9" width="10.375" style="150" customWidth="1"/>
    <col min="10" max="10" width="37.375" style="150" customWidth="1"/>
    <col min="11" max="11" width="25.125" style="150" customWidth="1"/>
    <col min="12" max="44" width="9.125" style="148"/>
    <col min="45" max="258" width="9.125" style="199"/>
    <col min="259" max="259" width="13.625" style="199" bestFit="1" customWidth="1"/>
    <col min="260" max="260" width="42.625" style="199" bestFit="1" customWidth="1"/>
    <col min="261" max="262" width="44.375" style="199" customWidth="1"/>
    <col min="263" max="263" width="17.25" style="199" bestFit="1" customWidth="1"/>
    <col min="264" max="514" width="9.125" style="199"/>
    <col min="515" max="515" width="13.625" style="199" bestFit="1" customWidth="1"/>
    <col min="516" max="516" width="42.625" style="199" bestFit="1" customWidth="1"/>
    <col min="517" max="518" width="44.375" style="199" customWidth="1"/>
    <col min="519" max="519" width="17.25" style="199" bestFit="1" customWidth="1"/>
    <col min="520" max="770" width="9.125" style="199"/>
    <col min="771" max="771" width="13.625" style="199" bestFit="1" customWidth="1"/>
    <col min="772" max="772" width="42.625" style="199" bestFit="1" customWidth="1"/>
    <col min="773" max="774" width="44.375" style="199" customWidth="1"/>
    <col min="775" max="775" width="17.25" style="199" bestFit="1" customWidth="1"/>
    <col min="776" max="1026" width="9.125" style="199"/>
    <col min="1027" max="1027" width="13.625" style="199" bestFit="1" customWidth="1"/>
    <col min="1028" max="1028" width="42.625" style="199" bestFit="1" customWidth="1"/>
    <col min="1029" max="1030" width="44.375" style="199" customWidth="1"/>
    <col min="1031" max="1031" width="17.25" style="199" bestFit="1" customWidth="1"/>
    <col min="1032" max="1282" width="9.125" style="199"/>
    <col min="1283" max="1283" width="13.625" style="199" bestFit="1" customWidth="1"/>
    <col min="1284" max="1284" width="42.625" style="199" bestFit="1" customWidth="1"/>
    <col min="1285" max="1286" width="44.375" style="199" customWidth="1"/>
    <col min="1287" max="1287" width="17.25" style="199" bestFit="1" customWidth="1"/>
    <col min="1288" max="1538" width="9.125" style="199"/>
    <col min="1539" max="1539" width="13.625" style="199" bestFit="1" customWidth="1"/>
    <col min="1540" max="1540" width="42.625" style="199" bestFit="1" customWidth="1"/>
    <col min="1541" max="1542" width="44.375" style="199" customWidth="1"/>
    <col min="1543" max="1543" width="17.25" style="199" bestFit="1" customWidth="1"/>
    <col min="1544" max="1794" width="9.125" style="199"/>
    <col min="1795" max="1795" width="13.625" style="199" bestFit="1" customWidth="1"/>
    <col min="1796" max="1796" width="42.625" style="199" bestFit="1" customWidth="1"/>
    <col min="1797" max="1798" width="44.375" style="199" customWidth="1"/>
    <col min="1799" max="1799" width="17.25" style="199" bestFit="1" customWidth="1"/>
    <col min="1800" max="2050" width="9.125" style="199"/>
    <col min="2051" max="2051" width="13.625" style="199" bestFit="1" customWidth="1"/>
    <col min="2052" max="2052" width="42.625" style="199" bestFit="1" customWidth="1"/>
    <col min="2053" max="2054" width="44.375" style="199" customWidth="1"/>
    <col min="2055" max="2055" width="17.25" style="199" bestFit="1" customWidth="1"/>
    <col min="2056" max="2306" width="9.125" style="199"/>
    <col min="2307" max="2307" width="13.625" style="199" bestFit="1" customWidth="1"/>
    <col min="2308" max="2308" width="42.625" style="199" bestFit="1" customWidth="1"/>
    <col min="2309" max="2310" width="44.375" style="199" customWidth="1"/>
    <col min="2311" max="2311" width="17.25" style="199" bestFit="1" customWidth="1"/>
    <col min="2312" max="2562" width="9.125" style="199"/>
    <col min="2563" max="2563" width="13.625" style="199" bestFit="1" customWidth="1"/>
    <col min="2564" max="2564" width="42.625" style="199" bestFit="1" customWidth="1"/>
    <col min="2565" max="2566" width="44.375" style="199" customWidth="1"/>
    <col min="2567" max="2567" width="17.25" style="199" bestFit="1" customWidth="1"/>
    <col min="2568" max="2818" width="9.125" style="199"/>
    <col min="2819" max="2819" width="13.625" style="199" bestFit="1" customWidth="1"/>
    <col min="2820" max="2820" width="42.625" style="199" bestFit="1" customWidth="1"/>
    <col min="2821" max="2822" width="44.375" style="199" customWidth="1"/>
    <col min="2823" max="2823" width="17.25" style="199" bestFit="1" customWidth="1"/>
    <col min="2824" max="3074" width="9.125" style="199"/>
    <col min="3075" max="3075" width="13.625" style="199" bestFit="1" customWidth="1"/>
    <col min="3076" max="3076" width="42.625" style="199" bestFit="1" customWidth="1"/>
    <col min="3077" max="3078" width="44.375" style="199" customWidth="1"/>
    <col min="3079" max="3079" width="17.25" style="199" bestFit="1" customWidth="1"/>
    <col min="3080" max="3330" width="9.125" style="199"/>
    <col min="3331" max="3331" width="13.625" style="199" bestFit="1" customWidth="1"/>
    <col min="3332" max="3332" width="42.625" style="199" bestFit="1" customWidth="1"/>
    <col min="3333" max="3334" width="44.375" style="199" customWidth="1"/>
    <col min="3335" max="3335" width="17.25" style="199" bestFit="1" customWidth="1"/>
    <col min="3336" max="3586" width="9.125" style="199"/>
    <col min="3587" max="3587" width="13.625" style="199" bestFit="1" customWidth="1"/>
    <col min="3588" max="3588" width="42.625" style="199" bestFit="1" customWidth="1"/>
    <col min="3589" max="3590" width="44.375" style="199" customWidth="1"/>
    <col min="3591" max="3591" width="17.25" style="199" bestFit="1" customWidth="1"/>
    <col min="3592" max="3842" width="9.125" style="199"/>
    <col min="3843" max="3843" width="13.625" style="199" bestFit="1" customWidth="1"/>
    <col min="3844" max="3844" width="42.625" style="199" bestFit="1" customWidth="1"/>
    <col min="3845" max="3846" width="44.375" style="199" customWidth="1"/>
    <col min="3847" max="3847" width="17.25" style="199" bestFit="1" customWidth="1"/>
    <col min="3848" max="4098" width="9.125" style="199"/>
    <col min="4099" max="4099" width="13.625" style="199" bestFit="1" customWidth="1"/>
    <col min="4100" max="4100" width="42.625" style="199" bestFit="1" customWidth="1"/>
    <col min="4101" max="4102" width="44.375" style="199" customWidth="1"/>
    <col min="4103" max="4103" width="17.25" style="199" bestFit="1" customWidth="1"/>
    <col min="4104" max="4354" width="9.125" style="199"/>
    <col min="4355" max="4355" width="13.625" style="199" bestFit="1" customWidth="1"/>
    <col min="4356" max="4356" width="42.625" style="199" bestFit="1" customWidth="1"/>
    <col min="4357" max="4358" width="44.375" style="199" customWidth="1"/>
    <col min="4359" max="4359" width="17.25" style="199" bestFit="1" customWidth="1"/>
    <col min="4360" max="4610" width="9.125" style="199"/>
    <col min="4611" max="4611" width="13.625" style="199" bestFit="1" customWidth="1"/>
    <col min="4612" max="4612" width="42.625" style="199" bestFit="1" customWidth="1"/>
    <col min="4613" max="4614" width="44.375" style="199" customWidth="1"/>
    <col min="4615" max="4615" width="17.25" style="199" bestFit="1" customWidth="1"/>
    <col min="4616" max="4866" width="9.125" style="199"/>
    <col min="4867" max="4867" width="13.625" style="199" bestFit="1" customWidth="1"/>
    <col min="4868" max="4868" width="42.625" style="199" bestFit="1" customWidth="1"/>
    <col min="4869" max="4870" width="44.375" style="199" customWidth="1"/>
    <col min="4871" max="4871" width="17.25" style="199" bestFit="1" customWidth="1"/>
    <col min="4872" max="5122" width="9.125" style="199"/>
    <col min="5123" max="5123" width="13.625" style="199" bestFit="1" customWidth="1"/>
    <col min="5124" max="5124" width="42.625" style="199" bestFit="1" customWidth="1"/>
    <col min="5125" max="5126" width="44.375" style="199" customWidth="1"/>
    <col min="5127" max="5127" width="17.25" style="199" bestFit="1" customWidth="1"/>
    <col min="5128" max="5378" width="9.125" style="199"/>
    <col min="5379" max="5379" width="13.625" style="199" bestFit="1" customWidth="1"/>
    <col min="5380" max="5380" width="42.625" style="199" bestFit="1" customWidth="1"/>
    <col min="5381" max="5382" width="44.375" style="199" customWidth="1"/>
    <col min="5383" max="5383" width="17.25" style="199" bestFit="1" customWidth="1"/>
    <col min="5384" max="5634" width="9.125" style="199"/>
    <col min="5635" max="5635" width="13.625" style="199" bestFit="1" customWidth="1"/>
    <col min="5636" max="5636" width="42.625" style="199" bestFit="1" customWidth="1"/>
    <col min="5637" max="5638" width="44.375" style="199" customWidth="1"/>
    <col min="5639" max="5639" width="17.25" style="199" bestFit="1" customWidth="1"/>
    <col min="5640" max="5890" width="9.125" style="199"/>
    <col min="5891" max="5891" width="13.625" style="199" bestFit="1" customWidth="1"/>
    <col min="5892" max="5892" width="42.625" style="199" bestFit="1" customWidth="1"/>
    <col min="5893" max="5894" width="44.375" style="199" customWidth="1"/>
    <col min="5895" max="5895" width="17.25" style="199" bestFit="1" customWidth="1"/>
    <col min="5896" max="6146" width="9.125" style="199"/>
    <col min="6147" max="6147" width="13.625" style="199" bestFit="1" customWidth="1"/>
    <col min="6148" max="6148" width="42.625" style="199" bestFit="1" customWidth="1"/>
    <col min="6149" max="6150" width="44.375" style="199" customWidth="1"/>
    <col min="6151" max="6151" width="17.25" style="199" bestFit="1" customWidth="1"/>
    <col min="6152" max="6402" width="9.125" style="199"/>
    <col min="6403" max="6403" width="13.625" style="199" bestFit="1" customWidth="1"/>
    <col min="6404" max="6404" width="42.625" style="199" bestFit="1" customWidth="1"/>
    <col min="6405" max="6406" width="44.375" style="199" customWidth="1"/>
    <col min="6407" max="6407" width="17.25" style="199" bestFit="1" customWidth="1"/>
    <col min="6408" max="6658" width="9.125" style="199"/>
    <col min="6659" max="6659" width="13.625" style="199" bestFit="1" customWidth="1"/>
    <col min="6660" max="6660" width="42.625" style="199" bestFit="1" customWidth="1"/>
    <col min="6661" max="6662" width="44.375" style="199" customWidth="1"/>
    <col min="6663" max="6663" width="17.25" style="199" bestFit="1" customWidth="1"/>
    <col min="6664" max="6914" width="9.125" style="199"/>
    <col min="6915" max="6915" width="13.625" style="199" bestFit="1" customWidth="1"/>
    <col min="6916" max="6916" width="42.625" style="199" bestFit="1" customWidth="1"/>
    <col min="6917" max="6918" width="44.375" style="199" customWidth="1"/>
    <col min="6919" max="6919" width="17.25" style="199" bestFit="1" customWidth="1"/>
    <col min="6920" max="7170" width="9.125" style="199"/>
    <col min="7171" max="7171" width="13.625" style="199" bestFit="1" customWidth="1"/>
    <col min="7172" max="7172" width="42.625" style="199" bestFit="1" customWidth="1"/>
    <col min="7173" max="7174" width="44.375" style="199" customWidth="1"/>
    <col min="7175" max="7175" width="17.25" style="199" bestFit="1" customWidth="1"/>
    <col min="7176" max="7426" width="9.125" style="199"/>
    <col min="7427" max="7427" width="13.625" style="199" bestFit="1" customWidth="1"/>
    <col min="7428" max="7428" width="42.625" style="199" bestFit="1" customWidth="1"/>
    <col min="7429" max="7430" width="44.375" style="199" customWidth="1"/>
    <col min="7431" max="7431" width="17.25" style="199" bestFit="1" customWidth="1"/>
    <col min="7432" max="7682" width="9.125" style="199"/>
    <col min="7683" max="7683" width="13.625" style="199" bestFit="1" customWidth="1"/>
    <col min="7684" max="7684" width="42.625" style="199" bestFit="1" customWidth="1"/>
    <col min="7685" max="7686" width="44.375" style="199" customWidth="1"/>
    <col min="7687" max="7687" width="17.25" style="199" bestFit="1" customWidth="1"/>
    <col min="7688" max="7938" width="9.125" style="199"/>
    <col min="7939" max="7939" width="13.625" style="199" bestFit="1" customWidth="1"/>
    <col min="7940" max="7940" width="42.625" style="199" bestFit="1" customWidth="1"/>
    <col min="7941" max="7942" width="44.375" style="199" customWidth="1"/>
    <col min="7943" max="7943" width="17.25" style="199" bestFit="1" customWidth="1"/>
    <col min="7944" max="8194" width="9.125" style="199"/>
    <col min="8195" max="8195" width="13.625" style="199" bestFit="1" customWidth="1"/>
    <col min="8196" max="8196" width="42.625" style="199" bestFit="1" customWidth="1"/>
    <col min="8197" max="8198" width="44.375" style="199" customWidth="1"/>
    <col min="8199" max="8199" width="17.25" style="199" bestFit="1" customWidth="1"/>
    <col min="8200" max="8450" width="9.125" style="199"/>
    <col min="8451" max="8451" width="13.625" style="199" bestFit="1" customWidth="1"/>
    <col min="8452" max="8452" width="42.625" style="199" bestFit="1" customWidth="1"/>
    <col min="8453" max="8454" width="44.375" style="199" customWidth="1"/>
    <col min="8455" max="8455" width="17.25" style="199" bestFit="1" customWidth="1"/>
    <col min="8456" max="8706" width="9.125" style="199"/>
    <col min="8707" max="8707" width="13.625" style="199" bestFit="1" customWidth="1"/>
    <col min="8708" max="8708" width="42.625" style="199" bestFit="1" customWidth="1"/>
    <col min="8709" max="8710" width="44.375" style="199" customWidth="1"/>
    <col min="8711" max="8711" width="17.25" style="199" bestFit="1" customWidth="1"/>
    <col min="8712" max="8962" width="9.125" style="199"/>
    <col min="8963" max="8963" width="13.625" style="199" bestFit="1" customWidth="1"/>
    <col min="8964" max="8964" width="42.625" style="199" bestFit="1" customWidth="1"/>
    <col min="8965" max="8966" width="44.375" style="199" customWidth="1"/>
    <col min="8967" max="8967" width="17.25" style="199" bestFit="1" customWidth="1"/>
    <col min="8968" max="9218" width="9.125" style="199"/>
    <col min="9219" max="9219" width="13.625" style="199" bestFit="1" customWidth="1"/>
    <col min="9220" max="9220" width="42.625" style="199" bestFit="1" customWidth="1"/>
    <col min="9221" max="9222" width="44.375" style="199" customWidth="1"/>
    <col min="9223" max="9223" width="17.25" style="199" bestFit="1" customWidth="1"/>
    <col min="9224" max="9474" width="9.125" style="199"/>
    <col min="9475" max="9475" width="13.625" style="199" bestFit="1" customWidth="1"/>
    <col min="9476" max="9476" width="42.625" style="199" bestFit="1" customWidth="1"/>
    <col min="9477" max="9478" width="44.375" style="199" customWidth="1"/>
    <col min="9479" max="9479" width="17.25" style="199" bestFit="1" customWidth="1"/>
    <col min="9480" max="9730" width="9.125" style="199"/>
    <col min="9731" max="9731" width="13.625" style="199" bestFit="1" customWidth="1"/>
    <col min="9732" max="9732" width="42.625" style="199" bestFit="1" customWidth="1"/>
    <col min="9733" max="9734" width="44.375" style="199" customWidth="1"/>
    <col min="9735" max="9735" width="17.25" style="199" bestFit="1" customWidth="1"/>
    <col min="9736" max="9986" width="9.125" style="199"/>
    <col min="9987" max="9987" width="13.625" style="199" bestFit="1" customWidth="1"/>
    <col min="9988" max="9988" width="42.625" style="199" bestFit="1" customWidth="1"/>
    <col min="9989" max="9990" width="44.375" style="199" customWidth="1"/>
    <col min="9991" max="9991" width="17.25" style="199" bestFit="1" customWidth="1"/>
    <col min="9992" max="10242" width="9.125" style="199"/>
    <col min="10243" max="10243" width="13.625" style="199" bestFit="1" customWidth="1"/>
    <col min="10244" max="10244" width="42.625" style="199" bestFit="1" customWidth="1"/>
    <col min="10245" max="10246" width="44.375" style="199" customWidth="1"/>
    <col min="10247" max="10247" width="17.25" style="199" bestFit="1" customWidth="1"/>
    <col min="10248" max="10498" width="9.125" style="199"/>
    <col min="10499" max="10499" width="13.625" style="199" bestFit="1" customWidth="1"/>
    <col min="10500" max="10500" width="42.625" style="199" bestFit="1" customWidth="1"/>
    <col min="10501" max="10502" width="44.375" style="199" customWidth="1"/>
    <col min="10503" max="10503" width="17.25" style="199" bestFit="1" customWidth="1"/>
    <col min="10504" max="10754" width="9.125" style="199"/>
    <col min="10755" max="10755" width="13.625" style="199" bestFit="1" customWidth="1"/>
    <col min="10756" max="10756" width="42.625" style="199" bestFit="1" customWidth="1"/>
    <col min="10757" max="10758" width="44.375" style="199" customWidth="1"/>
    <col min="10759" max="10759" width="17.25" style="199" bestFit="1" customWidth="1"/>
    <col min="10760" max="11010" width="9.125" style="199"/>
    <col min="11011" max="11011" width="13.625" style="199" bestFit="1" customWidth="1"/>
    <col min="11012" max="11012" width="42.625" style="199" bestFit="1" customWidth="1"/>
    <col min="11013" max="11014" width="44.375" style="199" customWidth="1"/>
    <col min="11015" max="11015" width="17.25" style="199" bestFit="1" customWidth="1"/>
    <col min="11016" max="11266" width="9.125" style="199"/>
    <col min="11267" max="11267" width="13.625" style="199" bestFit="1" customWidth="1"/>
    <col min="11268" max="11268" width="42.625" style="199" bestFit="1" customWidth="1"/>
    <col min="11269" max="11270" width="44.375" style="199" customWidth="1"/>
    <col min="11271" max="11271" width="17.25" style="199" bestFit="1" customWidth="1"/>
    <col min="11272" max="11522" width="9.125" style="199"/>
    <col min="11523" max="11523" width="13.625" style="199" bestFit="1" customWidth="1"/>
    <col min="11524" max="11524" width="42.625" style="199" bestFit="1" customWidth="1"/>
    <col min="11525" max="11526" width="44.375" style="199" customWidth="1"/>
    <col min="11527" max="11527" width="17.25" style="199" bestFit="1" customWidth="1"/>
    <col min="11528" max="11778" width="9.125" style="199"/>
    <col min="11779" max="11779" width="13.625" style="199" bestFit="1" customWidth="1"/>
    <col min="11780" max="11780" width="42.625" style="199" bestFit="1" customWidth="1"/>
    <col min="11781" max="11782" width="44.375" style="199" customWidth="1"/>
    <col min="11783" max="11783" width="17.25" style="199" bestFit="1" customWidth="1"/>
    <col min="11784" max="12034" width="9.125" style="199"/>
    <col min="12035" max="12035" width="13.625" style="199" bestFit="1" customWidth="1"/>
    <col min="12036" max="12036" width="42.625" style="199" bestFit="1" customWidth="1"/>
    <col min="12037" max="12038" width="44.375" style="199" customWidth="1"/>
    <col min="12039" max="12039" width="17.25" style="199" bestFit="1" customWidth="1"/>
    <col min="12040" max="12290" width="9.125" style="199"/>
    <col min="12291" max="12291" width="13.625" style="199" bestFit="1" customWidth="1"/>
    <col min="12292" max="12292" width="42.625" style="199" bestFit="1" customWidth="1"/>
    <col min="12293" max="12294" width="44.375" style="199" customWidth="1"/>
    <col min="12295" max="12295" width="17.25" style="199" bestFit="1" customWidth="1"/>
    <col min="12296" max="12546" width="9.125" style="199"/>
    <col min="12547" max="12547" width="13.625" style="199" bestFit="1" customWidth="1"/>
    <col min="12548" max="12548" width="42.625" style="199" bestFit="1" customWidth="1"/>
    <col min="12549" max="12550" width="44.375" style="199" customWidth="1"/>
    <col min="12551" max="12551" width="17.25" style="199" bestFit="1" customWidth="1"/>
    <col min="12552" max="12802" width="9.125" style="199"/>
    <col min="12803" max="12803" width="13.625" style="199" bestFit="1" customWidth="1"/>
    <col min="12804" max="12804" width="42.625" style="199" bestFit="1" customWidth="1"/>
    <col min="12805" max="12806" width="44.375" style="199" customWidth="1"/>
    <col min="12807" max="12807" width="17.25" style="199" bestFit="1" customWidth="1"/>
    <col min="12808" max="13058" width="9.125" style="199"/>
    <col min="13059" max="13059" width="13.625" style="199" bestFit="1" customWidth="1"/>
    <col min="13060" max="13060" width="42.625" style="199" bestFit="1" customWidth="1"/>
    <col min="13061" max="13062" width="44.375" style="199" customWidth="1"/>
    <col min="13063" max="13063" width="17.25" style="199" bestFit="1" customWidth="1"/>
    <col min="13064" max="13314" width="9.125" style="199"/>
    <col min="13315" max="13315" width="13.625" style="199" bestFit="1" customWidth="1"/>
    <col min="13316" max="13316" width="42.625" style="199" bestFit="1" customWidth="1"/>
    <col min="13317" max="13318" width="44.375" style="199" customWidth="1"/>
    <col min="13319" max="13319" width="17.25" style="199" bestFit="1" customWidth="1"/>
    <col min="13320" max="13570" width="9.125" style="199"/>
    <col min="13571" max="13571" width="13.625" style="199" bestFit="1" customWidth="1"/>
    <col min="13572" max="13572" width="42.625" style="199" bestFit="1" customWidth="1"/>
    <col min="13573" max="13574" width="44.375" style="199" customWidth="1"/>
    <col min="13575" max="13575" width="17.25" style="199" bestFit="1" customWidth="1"/>
    <col min="13576" max="13826" width="9.125" style="199"/>
    <col min="13827" max="13827" width="13.625" style="199" bestFit="1" customWidth="1"/>
    <col min="13828" max="13828" width="42.625" style="199" bestFit="1" customWidth="1"/>
    <col min="13829" max="13830" width="44.375" style="199" customWidth="1"/>
    <col min="13831" max="13831" width="17.25" style="199" bestFit="1" customWidth="1"/>
    <col min="13832" max="14082" width="9.125" style="199"/>
    <col min="14083" max="14083" width="13.625" style="199" bestFit="1" customWidth="1"/>
    <col min="14084" max="14084" width="42.625" style="199" bestFit="1" customWidth="1"/>
    <col min="14085" max="14086" width="44.375" style="199" customWidth="1"/>
    <col min="14087" max="14087" width="17.25" style="199" bestFit="1" customWidth="1"/>
    <col min="14088" max="14338" width="9.125" style="199"/>
    <col min="14339" max="14339" width="13.625" style="199" bestFit="1" customWidth="1"/>
    <col min="14340" max="14340" width="42.625" style="199" bestFit="1" customWidth="1"/>
    <col min="14341" max="14342" width="44.375" style="199" customWidth="1"/>
    <col min="14343" max="14343" width="17.25" style="199" bestFit="1" customWidth="1"/>
    <col min="14344" max="14594" width="9.125" style="199"/>
    <col min="14595" max="14595" width="13.625" style="199" bestFit="1" customWidth="1"/>
    <col min="14596" max="14596" width="42.625" style="199" bestFit="1" customWidth="1"/>
    <col min="14597" max="14598" width="44.375" style="199" customWidth="1"/>
    <col min="14599" max="14599" width="17.25" style="199" bestFit="1" customWidth="1"/>
    <col min="14600" max="14850" width="9.125" style="199"/>
    <col min="14851" max="14851" width="13.625" style="199" bestFit="1" customWidth="1"/>
    <col min="14852" max="14852" width="42.625" style="199" bestFit="1" customWidth="1"/>
    <col min="14853" max="14854" width="44.375" style="199" customWidth="1"/>
    <col min="14855" max="14855" width="17.25" style="199" bestFit="1" customWidth="1"/>
    <col min="14856" max="15106" width="9.125" style="199"/>
    <col min="15107" max="15107" width="13.625" style="199" bestFit="1" customWidth="1"/>
    <col min="15108" max="15108" width="42.625" style="199" bestFit="1" customWidth="1"/>
    <col min="15109" max="15110" width="44.375" style="199" customWidth="1"/>
    <col min="15111" max="15111" width="17.25" style="199" bestFit="1" customWidth="1"/>
    <col min="15112" max="15362" width="9.125" style="199"/>
    <col min="15363" max="15363" width="13.625" style="199" bestFit="1" customWidth="1"/>
    <col min="15364" max="15364" width="42.625" style="199" bestFit="1" customWidth="1"/>
    <col min="15365" max="15366" width="44.375" style="199" customWidth="1"/>
    <col min="15367" max="15367" width="17.25" style="199" bestFit="1" customWidth="1"/>
    <col min="15368" max="15618" width="9.125" style="199"/>
    <col min="15619" max="15619" width="13.625" style="199" bestFit="1" customWidth="1"/>
    <col min="15620" max="15620" width="42.625" style="199" bestFit="1" customWidth="1"/>
    <col min="15621" max="15622" width="44.375" style="199" customWidth="1"/>
    <col min="15623" max="15623" width="17.25" style="199" bestFit="1" customWidth="1"/>
    <col min="15624" max="15874" width="9.125" style="199"/>
    <col min="15875" max="15875" width="13.625" style="199" bestFit="1" customWidth="1"/>
    <col min="15876" max="15876" width="42.625" style="199" bestFit="1" customWidth="1"/>
    <col min="15877" max="15878" width="44.375" style="199" customWidth="1"/>
    <col min="15879" max="15879" width="17.25" style="199" bestFit="1" customWidth="1"/>
    <col min="15880" max="16130" width="9.125" style="199"/>
    <col min="16131" max="16131" width="13.625" style="199" bestFit="1" customWidth="1"/>
    <col min="16132" max="16132" width="42.625" style="199" bestFit="1" customWidth="1"/>
    <col min="16133" max="16134" width="44.375" style="199" customWidth="1"/>
    <col min="16135" max="16135" width="17.25" style="199" bestFit="1" customWidth="1"/>
    <col min="16136" max="16384" width="9.125" style="199"/>
  </cols>
  <sheetData>
    <row r="1" spans="1:11" s="148" customFormat="1" ht="15.75" thickBot="1">
      <c r="A1" s="146" t="s">
        <v>380</v>
      </c>
      <c r="B1" s="147"/>
      <c r="E1" s="149"/>
      <c r="F1" s="147"/>
      <c r="I1" s="150"/>
      <c r="J1" s="150"/>
      <c r="K1" s="150"/>
    </row>
    <row r="2" spans="1:11" ht="30.75" thickBot="1">
      <c r="B2" s="151" t="s">
        <v>381</v>
      </c>
      <c r="C2" s="152" t="s">
        <v>382</v>
      </c>
      <c r="D2" s="152" t="s">
        <v>383</v>
      </c>
      <c r="E2" s="153" t="s">
        <v>384</v>
      </c>
      <c r="F2" s="154" t="s">
        <v>385</v>
      </c>
      <c r="G2" s="155" t="s">
        <v>386</v>
      </c>
      <c r="I2" s="156" t="s">
        <v>381</v>
      </c>
      <c r="J2" s="157" t="s">
        <v>387</v>
      </c>
      <c r="K2" s="158" t="s">
        <v>388</v>
      </c>
    </row>
    <row r="3" spans="1:11" ht="75">
      <c r="B3" s="159">
        <v>1</v>
      </c>
      <c r="C3" s="160" t="s">
        <v>389</v>
      </c>
      <c r="D3" s="161" t="s">
        <v>390</v>
      </c>
      <c r="E3" s="161" t="s">
        <v>391</v>
      </c>
      <c r="F3" s="162">
        <v>1</v>
      </c>
      <c r="G3" s="229" t="s">
        <v>392</v>
      </c>
      <c r="H3" s="163"/>
      <c r="I3" s="164">
        <f>B3</f>
        <v>1</v>
      </c>
      <c r="J3" s="165"/>
      <c r="K3" s="166"/>
    </row>
    <row r="4" spans="1:11">
      <c r="B4" s="167">
        <f t="shared" ref="B4:B25" si="0">B3+1</f>
        <v>2</v>
      </c>
      <c r="C4" s="168" t="s">
        <v>393</v>
      </c>
      <c r="D4" s="169" t="s">
        <v>394</v>
      </c>
      <c r="E4" s="169" t="s">
        <v>395</v>
      </c>
      <c r="F4" s="170">
        <v>1</v>
      </c>
      <c r="G4" s="230"/>
      <c r="I4" s="171">
        <f t="shared" ref="I4:I25" si="1">B4</f>
        <v>2</v>
      </c>
      <c r="J4" s="172"/>
      <c r="K4" s="173"/>
    </row>
    <row r="5" spans="1:11" ht="15.75" thickBot="1">
      <c r="B5" s="174">
        <f t="shared" si="0"/>
        <v>3</v>
      </c>
      <c r="C5" s="175" t="s">
        <v>396</v>
      </c>
      <c r="D5" s="176" t="s">
        <v>394</v>
      </c>
      <c r="E5" s="177" t="s">
        <v>397</v>
      </c>
      <c r="F5" s="178">
        <v>1</v>
      </c>
      <c r="G5" s="231"/>
      <c r="I5" s="179">
        <f t="shared" si="1"/>
        <v>3</v>
      </c>
      <c r="J5" s="180"/>
      <c r="K5" s="181"/>
    </row>
    <row r="6" spans="1:11" ht="30">
      <c r="B6" s="159">
        <f t="shared" si="0"/>
        <v>4</v>
      </c>
      <c r="C6" s="160" t="s">
        <v>398</v>
      </c>
      <c r="D6" s="161"/>
      <c r="E6" s="161" t="s">
        <v>399</v>
      </c>
      <c r="F6" s="162">
        <v>1</v>
      </c>
      <c r="G6" s="232" t="s">
        <v>400</v>
      </c>
      <c r="I6" s="164">
        <f t="shared" si="1"/>
        <v>4</v>
      </c>
      <c r="J6" s="165"/>
      <c r="K6" s="166"/>
    </row>
    <row r="7" spans="1:11" ht="75">
      <c r="B7" s="167">
        <f t="shared" si="0"/>
        <v>5</v>
      </c>
      <c r="C7" s="168" t="s">
        <v>401</v>
      </c>
      <c r="D7" s="169" t="s">
        <v>402</v>
      </c>
      <c r="E7" s="169" t="s">
        <v>403</v>
      </c>
      <c r="F7" s="170">
        <v>1.5</v>
      </c>
      <c r="G7" s="233"/>
      <c r="I7" s="171">
        <f t="shared" si="1"/>
        <v>5</v>
      </c>
      <c r="J7" s="172"/>
      <c r="K7" s="173"/>
    </row>
    <row r="8" spans="1:11" ht="30">
      <c r="B8" s="167">
        <f t="shared" si="0"/>
        <v>6</v>
      </c>
      <c r="C8" s="168" t="s">
        <v>404</v>
      </c>
      <c r="D8" s="169" t="s">
        <v>405</v>
      </c>
      <c r="E8" s="169" t="s">
        <v>406</v>
      </c>
      <c r="F8" s="170">
        <v>2</v>
      </c>
      <c r="G8" s="233"/>
      <c r="I8" s="171">
        <f t="shared" si="1"/>
        <v>6</v>
      </c>
      <c r="J8" s="172"/>
      <c r="K8" s="173"/>
    </row>
    <row r="9" spans="1:11" ht="60.75" thickBot="1">
      <c r="B9" s="174">
        <f t="shared" si="0"/>
        <v>7</v>
      </c>
      <c r="C9" s="175" t="s">
        <v>407</v>
      </c>
      <c r="D9" s="176" t="s">
        <v>408</v>
      </c>
      <c r="E9" s="176" t="s">
        <v>409</v>
      </c>
      <c r="F9" s="178">
        <v>2</v>
      </c>
      <c r="G9" s="234"/>
      <c r="I9" s="179">
        <f t="shared" si="1"/>
        <v>7</v>
      </c>
      <c r="J9" s="180"/>
      <c r="K9" s="181"/>
    </row>
    <row r="10" spans="1:11" ht="30.75" thickBot="1">
      <c r="B10" s="182">
        <f t="shared" si="0"/>
        <v>8</v>
      </c>
      <c r="C10" s="183" t="s">
        <v>410</v>
      </c>
      <c r="D10" s="183" t="s">
        <v>411</v>
      </c>
      <c r="E10" s="184" t="s">
        <v>412</v>
      </c>
      <c r="F10" s="185">
        <v>2</v>
      </c>
      <c r="G10" s="186" t="s">
        <v>413</v>
      </c>
      <c r="I10" s="187">
        <f t="shared" si="1"/>
        <v>8</v>
      </c>
      <c r="J10" s="188"/>
      <c r="K10" s="189"/>
    </row>
    <row r="11" spans="1:11" ht="45">
      <c r="B11" s="159">
        <f t="shared" si="0"/>
        <v>9</v>
      </c>
      <c r="C11" s="160" t="s">
        <v>414</v>
      </c>
      <c r="D11" s="161" t="s">
        <v>415</v>
      </c>
      <c r="E11" s="161" t="s">
        <v>416</v>
      </c>
      <c r="F11" s="162">
        <v>2</v>
      </c>
      <c r="G11" s="229" t="s">
        <v>417</v>
      </c>
      <c r="I11" s="164">
        <f t="shared" si="1"/>
        <v>9</v>
      </c>
      <c r="J11" s="165"/>
      <c r="K11" s="166"/>
    </row>
    <row r="12" spans="1:11" ht="45">
      <c r="B12" s="167">
        <f t="shared" si="0"/>
        <v>10</v>
      </c>
      <c r="C12" s="168" t="s">
        <v>418</v>
      </c>
      <c r="D12" s="169" t="s">
        <v>419</v>
      </c>
      <c r="E12" s="169" t="s">
        <v>420</v>
      </c>
      <c r="F12" s="170">
        <v>2</v>
      </c>
      <c r="G12" s="235"/>
      <c r="I12" s="171">
        <f t="shared" si="1"/>
        <v>10</v>
      </c>
      <c r="J12" s="172"/>
      <c r="K12" s="173"/>
    </row>
    <row r="13" spans="1:11" ht="45">
      <c r="B13" s="167">
        <f t="shared" si="0"/>
        <v>11</v>
      </c>
      <c r="C13" s="168" t="s">
        <v>421</v>
      </c>
      <c r="D13" s="169" t="s">
        <v>422</v>
      </c>
      <c r="E13" s="169" t="s">
        <v>423</v>
      </c>
      <c r="F13" s="170">
        <v>2</v>
      </c>
      <c r="G13" s="235"/>
      <c r="I13" s="171">
        <f t="shared" si="1"/>
        <v>11</v>
      </c>
      <c r="J13" s="172"/>
      <c r="K13" s="173"/>
    </row>
    <row r="14" spans="1:11" ht="30.75" thickBot="1">
      <c r="B14" s="174">
        <f t="shared" si="0"/>
        <v>12</v>
      </c>
      <c r="C14" s="175" t="s">
        <v>424</v>
      </c>
      <c r="D14" s="176" t="s">
        <v>425</v>
      </c>
      <c r="E14" s="176" t="s">
        <v>426</v>
      </c>
      <c r="F14" s="178">
        <v>1</v>
      </c>
      <c r="G14" s="236"/>
      <c r="I14" s="179">
        <f t="shared" si="1"/>
        <v>12</v>
      </c>
      <c r="J14" s="180"/>
      <c r="K14" s="181"/>
    </row>
    <row r="15" spans="1:11" ht="30">
      <c r="B15" s="190">
        <f t="shared" si="0"/>
        <v>13</v>
      </c>
      <c r="C15" s="191" t="s">
        <v>427</v>
      </c>
      <c r="D15" s="192" t="s">
        <v>428</v>
      </c>
      <c r="E15" s="192" t="s">
        <v>429</v>
      </c>
      <c r="F15" s="193">
        <v>2</v>
      </c>
      <c r="G15" s="230" t="s">
        <v>430</v>
      </c>
      <c r="I15" s="164">
        <f t="shared" si="1"/>
        <v>13</v>
      </c>
      <c r="J15" s="165"/>
      <c r="K15" s="166"/>
    </row>
    <row r="16" spans="1:11" ht="30">
      <c r="B16" s="194">
        <f t="shared" si="0"/>
        <v>14</v>
      </c>
      <c r="C16" s="168" t="s">
        <v>431</v>
      </c>
      <c r="D16" s="169" t="s">
        <v>432</v>
      </c>
      <c r="E16" s="169" t="s">
        <v>433</v>
      </c>
      <c r="F16" s="170">
        <v>1</v>
      </c>
      <c r="G16" s="230"/>
      <c r="I16" s="171">
        <f t="shared" si="1"/>
        <v>14</v>
      </c>
      <c r="J16" s="172"/>
      <c r="K16" s="173"/>
    </row>
    <row r="17" spans="1:44" ht="75">
      <c r="B17" s="195">
        <f t="shared" si="0"/>
        <v>15</v>
      </c>
      <c r="C17" s="196" t="s">
        <v>434</v>
      </c>
      <c r="D17" s="197" t="s">
        <v>435</v>
      </c>
      <c r="E17" s="197" t="s">
        <v>436</v>
      </c>
      <c r="F17" s="198">
        <v>1.5</v>
      </c>
      <c r="G17" s="230"/>
      <c r="I17" s="171">
        <f t="shared" si="1"/>
        <v>15</v>
      </c>
      <c r="J17" s="172"/>
      <c r="K17" s="173"/>
    </row>
    <row r="18" spans="1:44" ht="15.75" thickBot="1">
      <c r="B18" s="174">
        <f t="shared" si="0"/>
        <v>16</v>
      </c>
      <c r="C18" s="175" t="s">
        <v>437</v>
      </c>
      <c r="D18" s="176" t="s">
        <v>438</v>
      </c>
      <c r="E18" s="176" t="s">
        <v>439</v>
      </c>
      <c r="F18" s="178">
        <v>1</v>
      </c>
      <c r="G18" s="231"/>
      <c r="I18" s="179">
        <f t="shared" si="1"/>
        <v>16</v>
      </c>
      <c r="J18" s="180"/>
      <c r="K18" s="181"/>
    </row>
    <row r="19" spans="1:44" ht="30">
      <c r="B19" s="200">
        <f t="shared" si="0"/>
        <v>17</v>
      </c>
      <c r="C19" s="201" t="s">
        <v>440</v>
      </c>
      <c r="D19" s="202" t="s">
        <v>441</v>
      </c>
      <c r="E19" s="202" t="s">
        <v>442</v>
      </c>
      <c r="F19" s="203">
        <v>1.5</v>
      </c>
      <c r="G19" s="229" t="s">
        <v>443</v>
      </c>
      <c r="I19" s="164">
        <f t="shared" si="1"/>
        <v>17</v>
      </c>
      <c r="J19" s="165"/>
      <c r="K19" s="166"/>
    </row>
    <row r="20" spans="1:44">
      <c r="B20" s="167">
        <f t="shared" si="0"/>
        <v>18</v>
      </c>
      <c r="C20" s="168" t="s">
        <v>444</v>
      </c>
      <c r="D20" s="168" t="s">
        <v>445</v>
      </c>
      <c r="E20" s="169" t="s">
        <v>446</v>
      </c>
      <c r="F20" s="170">
        <v>1</v>
      </c>
      <c r="G20" s="235"/>
      <c r="I20" s="171">
        <f t="shared" si="1"/>
        <v>18</v>
      </c>
      <c r="J20" s="172"/>
      <c r="K20" s="173"/>
    </row>
    <row r="21" spans="1:44" ht="60.75" thickBot="1">
      <c r="B21" s="174">
        <f t="shared" si="0"/>
        <v>19</v>
      </c>
      <c r="C21" s="175" t="s">
        <v>447</v>
      </c>
      <c r="D21" s="176" t="s">
        <v>448</v>
      </c>
      <c r="E21" s="176" t="s">
        <v>449</v>
      </c>
      <c r="F21" s="178">
        <v>0.5</v>
      </c>
      <c r="G21" s="235"/>
      <c r="I21" s="171">
        <f t="shared" si="1"/>
        <v>19</v>
      </c>
      <c r="J21" s="172"/>
      <c r="K21" s="173"/>
    </row>
    <row r="22" spans="1:44">
      <c r="B22" s="159">
        <f t="shared" si="0"/>
        <v>20</v>
      </c>
      <c r="C22" s="160" t="s">
        <v>450</v>
      </c>
      <c r="D22" s="161" t="s">
        <v>451</v>
      </c>
      <c r="E22" s="161" t="s">
        <v>452</v>
      </c>
      <c r="F22" s="162">
        <v>1</v>
      </c>
      <c r="G22" s="235"/>
      <c r="I22" s="171">
        <f t="shared" si="1"/>
        <v>20</v>
      </c>
      <c r="J22" s="172"/>
      <c r="K22" s="173"/>
    </row>
    <row r="23" spans="1:44">
      <c r="B23" s="195">
        <f t="shared" si="0"/>
        <v>21</v>
      </c>
      <c r="C23" s="196" t="s">
        <v>453</v>
      </c>
      <c r="D23" s="196" t="s">
        <v>454</v>
      </c>
      <c r="E23" s="197" t="s">
        <v>455</v>
      </c>
      <c r="F23" s="198">
        <v>0.5</v>
      </c>
      <c r="G23" s="235"/>
      <c r="I23" s="171">
        <f t="shared" si="1"/>
        <v>21</v>
      </c>
      <c r="J23" s="172"/>
      <c r="K23" s="173"/>
    </row>
    <row r="24" spans="1:44">
      <c r="B24" s="195">
        <f t="shared" si="0"/>
        <v>22</v>
      </c>
      <c r="C24" s="196" t="s">
        <v>456</v>
      </c>
      <c r="D24" s="196" t="s">
        <v>457</v>
      </c>
      <c r="E24" s="197" t="s">
        <v>458</v>
      </c>
      <c r="F24" s="198">
        <v>0.5</v>
      </c>
      <c r="G24" s="235"/>
      <c r="I24" s="171">
        <f t="shared" si="1"/>
        <v>22</v>
      </c>
      <c r="J24" s="172"/>
      <c r="K24" s="173"/>
    </row>
    <row r="25" spans="1:44" ht="30.75" thickBot="1">
      <c r="B25" s="204">
        <f t="shared" si="0"/>
        <v>23</v>
      </c>
      <c r="C25" s="205" t="s">
        <v>459</v>
      </c>
      <c r="D25" s="205" t="s">
        <v>460</v>
      </c>
      <c r="E25" s="206" t="s">
        <v>461</v>
      </c>
      <c r="F25" s="207">
        <v>1.5</v>
      </c>
      <c r="G25" s="236"/>
      <c r="I25" s="179">
        <f t="shared" si="1"/>
        <v>23</v>
      </c>
      <c r="J25" s="180"/>
      <c r="K25" s="181"/>
    </row>
    <row r="26" spans="1:44" s="212" customFormat="1">
      <c r="A26" s="208"/>
      <c r="B26" s="208"/>
      <c r="C26" s="208"/>
      <c r="D26" s="208"/>
      <c r="E26" s="208"/>
      <c r="F26" s="209">
        <f>SUM(F3:F25)</f>
        <v>30.5</v>
      </c>
      <c r="G26" s="210" t="s">
        <v>462</v>
      </c>
      <c r="H26" s="208"/>
      <c r="I26" s="211"/>
      <c r="J26" s="211"/>
      <c r="K26" s="211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  <c r="AF26" s="208"/>
      <c r="AG26" s="208"/>
      <c r="AH26" s="208"/>
      <c r="AI26" s="208"/>
      <c r="AJ26" s="208"/>
      <c r="AK26" s="208"/>
      <c r="AL26" s="208"/>
      <c r="AM26" s="208"/>
      <c r="AN26" s="208"/>
      <c r="AO26" s="208"/>
      <c r="AP26" s="208"/>
      <c r="AQ26" s="208"/>
      <c r="AR26" s="208"/>
    </row>
    <row r="27" spans="1:44">
      <c r="B27" s="147"/>
      <c r="C27" s="148"/>
      <c r="D27" s="148"/>
      <c r="E27" s="149"/>
      <c r="F27" s="147"/>
      <c r="G27" s="148"/>
    </row>
    <row r="28" spans="1:44">
      <c r="B28" s="237" t="s">
        <v>463</v>
      </c>
      <c r="C28" s="238"/>
      <c r="D28" s="238"/>
      <c r="E28" s="238"/>
      <c r="F28" s="238"/>
      <c r="G28" s="239"/>
    </row>
    <row r="29" spans="1:44" ht="45">
      <c r="B29" s="213">
        <f>B25+1</f>
        <v>24</v>
      </c>
      <c r="C29" s="214" t="s">
        <v>464</v>
      </c>
      <c r="D29" s="215" t="s">
        <v>465</v>
      </c>
      <c r="E29" s="215" t="s">
        <v>466</v>
      </c>
      <c r="F29" s="213">
        <v>0.5</v>
      </c>
      <c r="G29" s="226" t="s">
        <v>467</v>
      </c>
    </row>
    <row r="30" spans="1:44">
      <c r="B30" s="213">
        <f t="shared" ref="B30:B35" si="2">B29+1</f>
        <v>25</v>
      </c>
      <c r="C30" s="214" t="s">
        <v>468</v>
      </c>
      <c r="D30" s="214" t="s">
        <v>469</v>
      </c>
      <c r="E30" s="215" t="s">
        <v>470</v>
      </c>
      <c r="F30" s="213">
        <v>4</v>
      </c>
      <c r="G30" s="227"/>
    </row>
    <row r="31" spans="1:44">
      <c r="B31" s="213">
        <f t="shared" si="2"/>
        <v>26</v>
      </c>
      <c r="C31" s="214" t="s">
        <v>471</v>
      </c>
      <c r="D31" s="214" t="s">
        <v>472</v>
      </c>
      <c r="E31" s="215" t="s">
        <v>473</v>
      </c>
      <c r="F31" s="213">
        <v>1</v>
      </c>
      <c r="G31" s="227"/>
    </row>
    <row r="32" spans="1:44" ht="30">
      <c r="B32" s="213">
        <f t="shared" si="2"/>
        <v>27</v>
      </c>
      <c r="C32" s="214" t="s">
        <v>474</v>
      </c>
      <c r="D32" s="215" t="s">
        <v>475</v>
      </c>
      <c r="E32" s="215" t="s">
        <v>476</v>
      </c>
      <c r="F32" s="213">
        <v>4</v>
      </c>
      <c r="G32" s="227"/>
    </row>
    <row r="33" spans="2:7">
      <c r="B33" s="213">
        <f t="shared" si="2"/>
        <v>28</v>
      </c>
      <c r="C33" s="214" t="s">
        <v>477</v>
      </c>
      <c r="D33" s="214" t="s">
        <v>478</v>
      </c>
      <c r="E33" s="215" t="s">
        <v>479</v>
      </c>
      <c r="F33" s="213">
        <v>0.5</v>
      </c>
      <c r="G33" s="227"/>
    </row>
    <row r="34" spans="2:7">
      <c r="B34" s="213">
        <f t="shared" si="2"/>
        <v>29</v>
      </c>
      <c r="C34" s="214" t="s">
        <v>480</v>
      </c>
      <c r="D34" s="214" t="s">
        <v>481</v>
      </c>
      <c r="E34" s="215" t="s">
        <v>482</v>
      </c>
      <c r="F34" s="213">
        <v>4</v>
      </c>
      <c r="G34" s="227"/>
    </row>
    <row r="35" spans="2:7" ht="45">
      <c r="B35" s="213">
        <f t="shared" si="2"/>
        <v>30</v>
      </c>
      <c r="C35" s="214" t="s">
        <v>483</v>
      </c>
      <c r="D35" s="215" t="s">
        <v>484</v>
      </c>
      <c r="E35" s="215" t="s">
        <v>485</v>
      </c>
      <c r="F35" s="213">
        <v>2</v>
      </c>
      <c r="G35" s="228"/>
    </row>
    <row r="36" spans="2:7">
      <c r="B36" s="147"/>
      <c r="C36" s="148"/>
      <c r="D36" s="148"/>
      <c r="E36" s="149"/>
      <c r="F36" s="216">
        <f>SUM(F29:F35)</f>
        <v>16</v>
      </c>
      <c r="G36" s="217" t="s">
        <v>462</v>
      </c>
    </row>
    <row r="37" spans="2:7">
      <c r="B37" s="147"/>
      <c r="C37" s="148"/>
      <c r="D37" s="148"/>
      <c r="E37" s="149"/>
      <c r="F37" s="147"/>
      <c r="G37" s="148"/>
    </row>
    <row r="38" spans="2:7">
      <c r="B38" s="147"/>
      <c r="C38" s="148"/>
      <c r="D38" s="148"/>
      <c r="E38" s="149"/>
      <c r="F38" s="147"/>
      <c r="G38" s="148"/>
    </row>
    <row r="39" spans="2:7">
      <c r="B39" s="147"/>
      <c r="C39" s="148"/>
      <c r="D39" s="148"/>
      <c r="E39" s="149"/>
      <c r="F39" s="147"/>
      <c r="G39" s="148"/>
    </row>
    <row r="40" spans="2:7">
      <c r="B40" s="147"/>
      <c r="C40" s="148"/>
      <c r="D40" s="148"/>
      <c r="E40" s="149"/>
      <c r="F40" s="147"/>
      <c r="G40" s="148"/>
    </row>
    <row r="41" spans="2:7">
      <c r="B41" s="147"/>
      <c r="C41" s="148"/>
      <c r="D41" s="148"/>
      <c r="E41" s="149"/>
      <c r="F41" s="147"/>
      <c r="G41" s="148"/>
    </row>
    <row r="42" spans="2:7">
      <c r="B42" s="147"/>
      <c r="C42" s="148"/>
      <c r="D42" s="148"/>
      <c r="E42" s="149"/>
      <c r="F42" s="147"/>
      <c r="G42" s="148"/>
    </row>
    <row r="43" spans="2:7">
      <c r="B43" s="147"/>
      <c r="C43" s="148"/>
      <c r="D43" s="148"/>
      <c r="E43" s="149"/>
      <c r="F43" s="147"/>
      <c r="G43" s="148"/>
    </row>
    <row r="44" spans="2:7">
      <c r="B44" s="147"/>
      <c r="C44" s="148"/>
      <c r="D44" s="148"/>
      <c r="E44" s="149"/>
      <c r="F44" s="147"/>
      <c r="G44" s="148"/>
    </row>
    <row r="45" spans="2:7">
      <c r="B45" s="147"/>
      <c r="C45" s="148"/>
      <c r="D45" s="148"/>
      <c r="E45" s="149"/>
      <c r="F45" s="147"/>
      <c r="G45" s="148"/>
    </row>
    <row r="46" spans="2:7">
      <c r="B46" s="147"/>
      <c r="C46" s="148"/>
      <c r="D46" s="148"/>
      <c r="E46" s="149"/>
      <c r="F46" s="147"/>
      <c r="G46" s="148"/>
    </row>
    <row r="47" spans="2:7">
      <c r="B47" s="147"/>
      <c r="C47" s="148"/>
      <c r="D47" s="148"/>
      <c r="E47" s="149"/>
      <c r="F47" s="147"/>
      <c r="G47" s="148"/>
    </row>
    <row r="48" spans="2:7">
      <c r="B48" s="147"/>
      <c r="C48" s="148"/>
      <c r="D48" s="148"/>
      <c r="E48" s="149"/>
      <c r="F48" s="147"/>
      <c r="G48" s="148"/>
    </row>
    <row r="49" spans="2:7">
      <c r="B49" s="147"/>
      <c r="C49" s="148"/>
      <c r="D49" s="148"/>
      <c r="E49" s="149"/>
      <c r="F49" s="147"/>
      <c r="G49" s="148"/>
    </row>
    <row r="50" spans="2:7">
      <c r="B50" s="147"/>
      <c r="C50" s="148"/>
      <c r="D50" s="148"/>
      <c r="E50" s="149"/>
      <c r="F50" s="147"/>
      <c r="G50" s="148"/>
    </row>
    <row r="51" spans="2:7">
      <c r="B51" s="147"/>
      <c r="C51" s="148"/>
      <c r="D51" s="148"/>
      <c r="E51" s="149"/>
      <c r="F51" s="147"/>
      <c r="G51" s="148"/>
    </row>
    <row r="52" spans="2:7">
      <c r="B52" s="147"/>
      <c r="C52" s="148"/>
      <c r="D52" s="148"/>
      <c r="E52" s="149"/>
      <c r="F52" s="147"/>
      <c r="G52" s="148"/>
    </row>
    <row r="53" spans="2:7">
      <c r="B53" s="147"/>
      <c r="C53" s="148"/>
      <c r="D53" s="148"/>
      <c r="E53" s="149"/>
      <c r="F53" s="147"/>
      <c r="G53" s="148"/>
    </row>
    <row r="54" spans="2:7">
      <c r="B54" s="147"/>
      <c r="C54" s="148"/>
      <c r="D54" s="148"/>
      <c r="E54" s="149"/>
      <c r="F54" s="147"/>
      <c r="G54" s="148"/>
    </row>
    <row r="55" spans="2:7">
      <c r="B55" s="147"/>
      <c r="C55" s="148"/>
      <c r="D55" s="148"/>
      <c r="E55" s="149"/>
      <c r="F55" s="147"/>
      <c r="G55" s="148"/>
    </row>
    <row r="56" spans="2:7">
      <c r="B56" s="147"/>
      <c r="C56" s="148"/>
      <c r="D56" s="148"/>
      <c r="E56" s="149"/>
      <c r="F56" s="147"/>
      <c r="G56" s="148"/>
    </row>
    <row r="57" spans="2:7">
      <c r="B57" s="147"/>
      <c r="C57" s="148"/>
      <c r="D57" s="148"/>
      <c r="E57" s="149"/>
      <c r="F57" s="147"/>
      <c r="G57" s="148"/>
    </row>
    <row r="58" spans="2:7">
      <c r="B58" s="147"/>
      <c r="C58" s="148"/>
      <c r="D58" s="148"/>
      <c r="E58" s="149"/>
      <c r="F58" s="147"/>
      <c r="G58" s="148"/>
    </row>
    <row r="59" spans="2:7">
      <c r="B59" s="147"/>
      <c r="C59" s="148"/>
      <c r="D59" s="148"/>
      <c r="E59" s="149"/>
      <c r="F59" s="147"/>
      <c r="G59" s="148"/>
    </row>
    <row r="60" spans="2:7">
      <c r="B60" s="147"/>
      <c r="C60" s="148"/>
      <c r="D60" s="148"/>
      <c r="E60" s="149"/>
      <c r="F60" s="147"/>
      <c r="G60" s="148"/>
    </row>
    <row r="61" spans="2:7">
      <c r="B61" s="147"/>
      <c r="C61" s="148"/>
      <c r="D61" s="148"/>
      <c r="E61" s="149"/>
      <c r="F61" s="147"/>
      <c r="G61" s="148"/>
    </row>
    <row r="62" spans="2:7">
      <c r="B62" s="147"/>
      <c r="C62" s="148"/>
      <c r="D62" s="148"/>
      <c r="E62" s="149"/>
      <c r="F62" s="147"/>
      <c r="G62" s="148"/>
    </row>
    <row r="63" spans="2:7">
      <c r="B63" s="147"/>
      <c r="C63" s="148"/>
      <c r="D63" s="148"/>
      <c r="E63" s="149"/>
      <c r="F63" s="147"/>
      <c r="G63" s="148"/>
    </row>
    <row r="64" spans="2:7">
      <c r="B64" s="147"/>
      <c r="C64" s="148"/>
      <c r="D64" s="148"/>
      <c r="E64" s="149"/>
      <c r="F64" s="147"/>
      <c r="G64" s="148"/>
    </row>
    <row r="65" spans="2:7">
      <c r="B65" s="147"/>
      <c r="C65" s="148"/>
      <c r="D65" s="148"/>
      <c r="E65" s="149"/>
      <c r="F65" s="147"/>
      <c r="G65" s="148"/>
    </row>
    <row r="66" spans="2:7">
      <c r="B66" s="147"/>
      <c r="C66" s="148"/>
      <c r="D66" s="148"/>
      <c r="E66" s="149"/>
      <c r="F66" s="147"/>
      <c r="G66" s="148"/>
    </row>
    <row r="67" spans="2:7">
      <c r="B67" s="147"/>
      <c r="C67" s="148"/>
      <c r="D67" s="148"/>
      <c r="E67" s="149"/>
      <c r="F67" s="147"/>
      <c r="G67" s="148"/>
    </row>
    <row r="68" spans="2:7">
      <c r="B68" s="147"/>
      <c r="C68" s="148"/>
      <c r="D68" s="148"/>
      <c r="E68" s="149"/>
      <c r="F68" s="147"/>
      <c r="G68" s="148"/>
    </row>
    <row r="69" spans="2:7">
      <c r="B69" s="147"/>
      <c r="C69" s="148"/>
      <c r="D69" s="148"/>
      <c r="E69" s="149"/>
      <c r="F69" s="147"/>
      <c r="G69" s="148"/>
    </row>
    <row r="70" spans="2:7">
      <c r="B70" s="147"/>
      <c r="C70" s="148"/>
      <c r="D70" s="148"/>
      <c r="E70" s="149"/>
      <c r="F70" s="147"/>
      <c r="G70" s="148"/>
    </row>
    <row r="71" spans="2:7">
      <c r="B71" s="147"/>
      <c r="C71" s="148"/>
      <c r="D71" s="148"/>
      <c r="E71" s="149"/>
      <c r="F71" s="147"/>
      <c r="G71" s="148"/>
    </row>
    <row r="72" spans="2:7">
      <c r="B72" s="147"/>
      <c r="C72" s="148"/>
      <c r="D72" s="148"/>
      <c r="E72" s="149"/>
      <c r="F72" s="147"/>
      <c r="G72" s="148"/>
    </row>
    <row r="73" spans="2:7">
      <c r="B73" s="147"/>
      <c r="C73" s="148"/>
      <c r="D73" s="148"/>
      <c r="E73" s="149"/>
      <c r="F73" s="147"/>
      <c r="G73" s="148"/>
    </row>
    <row r="74" spans="2:7">
      <c r="B74" s="147"/>
      <c r="C74" s="148"/>
      <c r="D74" s="148"/>
      <c r="E74" s="149"/>
      <c r="F74" s="147"/>
      <c r="G74" s="148"/>
    </row>
    <row r="75" spans="2:7">
      <c r="B75" s="147"/>
      <c r="C75" s="148"/>
      <c r="D75" s="148"/>
      <c r="E75" s="149"/>
      <c r="F75" s="147"/>
      <c r="G75" s="148"/>
    </row>
    <row r="76" spans="2:7">
      <c r="B76" s="147"/>
      <c r="C76" s="148"/>
      <c r="D76" s="148"/>
      <c r="E76" s="149"/>
      <c r="F76" s="147"/>
      <c r="G76" s="148"/>
    </row>
    <row r="77" spans="2:7">
      <c r="B77" s="147"/>
      <c r="C77" s="148"/>
      <c r="D77" s="148"/>
      <c r="E77" s="149"/>
      <c r="F77" s="147"/>
      <c r="G77" s="148"/>
    </row>
    <row r="78" spans="2:7">
      <c r="B78" s="147"/>
      <c r="C78" s="148"/>
      <c r="D78" s="148"/>
      <c r="E78" s="149"/>
      <c r="F78" s="147"/>
      <c r="G78" s="148"/>
    </row>
    <row r="79" spans="2:7">
      <c r="B79" s="147"/>
      <c r="C79" s="148"/>
      <c r="D79" s="148"/>
      <c r="E79" s="149"/>
      <c r="F79" s="147"/>
      <c r="G79" s="148"/>
    </row>
    <row r="80" spans="2:7">
      <c r="B80" s="147"/>
      <c r="C80" s="148"/>
      <c r="D80" s="148"/>
      <c r="E80" s="149"/>
      <c r="F80" s="147"/>
      <c r="G80" s="148"/>
    </row>
    <row r="81" spans="2:7">
      <c r="B81" s="147"/>
      <c r="C81" s="148"/>
      <c r="D81" s="148"/>
      <c r="E81" s="149"/>
      <c r="F81" s="147"/>
      <c r="G81" s="148"/>
    </row>
    <row r="82" spans="2:7">
      <c r="B82" s="147"/>
      <c r="C82" s="148"/>
      <c r="D82" s="148"/>
      <c r="E82" s="149"/>
      <c r="F82" s="147"/>
      <c r="G82" s="148"/>
    </row>
    <row r="83" spans="2:7">
      <c r="B83" s="147"/>
      <c r="C83" s="148"/>
      <c r="D83" s="148"/>
      <c r="E83" s="149"/>
      <c r="F83" s="147"/>
      <c r="G83" s="148"/>
    </row>
    <row r="84" spans="2:7">
      <c r="B84" s="147"/>
      <c r="C84" s="148"/>
      <c r="D84" s="148"/>
      <c r="E84" s="149"/>
      <c r="F84" s="147"/>
      <c r="G84" s="148"/>
    </row>
    <row r="85" spans="2:7">
      <c r="B85" s="147"/>
      <c r="C85" s="148"/>
      <c r="D85" s="148"/>
      <c r="E85" s="149"/>
      <c r="F85" s="147"/>
      <c r="G85" s="148"/>
    </row>
    <row r="86" spans="2:7">
      <c r="B86" s="147"/>
      <c r="C86" s="148"/>
      <c r="D86" s="148"/>
      <c r="E86" s="149"/>
      <c r="F86" s="147"/>
      <c r="G86" s="148"/>
    </row>
    <row r="87" spans="2:7">
      <c r="B87" s="147"/>
      <c r="C87" s="148"/>
      <c r="D87" s="148"/>
      <c r="E87" s="149"/>
      <c r="F87" s="147"/>
      <c r="G87" s="148"/>
    </row>
    <row r="88" spans="2:7">
      <c r="B88" s="147"/>
      <c r="C88" s="148"/>
      <c r="D88" s="148"/>
      <c r="E88" s="149"/>
      <c r="F88" s="147"/>
      <c r="G88" s="148"/>
    </row>
    <row r="89" spans="2:7">
      <c r="B89" s="147"/>
      <c r="C89" s="148"/>
      <c r="D89" s="148"/>
      <c r="E89" s="149"/>
      <c r="F89" s="147"/>
      <c r="G89" s="148"/>
    </row>
    <row r="90" spans="2:7">
      <c r="B90" s="147"/>
      <c r="C90" s="148"/>
      <c r="D90" s="148"/>
      <c r="E90" s="149"/>
      <c r="F90" s="147"/>
      <c r="G90" s="148"/>
    </row>
    <row r="91" spans="2:7">
      <c r="B91" s="147"/>
      <c r="C91" s="148"/>
      <c r="D91" s="148"/>
      <c r="E91" s="149"/>
      <c r="F91" s="147"/>
      <c r="G91" s="148"/>
    </row>
    <row r="92" spans="2:7">
      <c r="B92" s="147"/>
      <c r="C92" s="148"/>
      <c r="D92" s="148"/>
      <c r="E92" s="149"/>
      <c r="F92" s="147"/>
      <c r="G92" s="148"/>
    </row>
    <row r="93" spans="2:7">
      <c r="B93" s="147"/>
      <c r="C93" s="148"/>
      <c r="D93" s="148"/>
      <c r="E93" s="149"/>
      <c r="F93" s="147"/>
      <c r="G93" s="148"/>
    </row>
    <row r="94" spans="2:7">
      <c r="B94" s="147"/>
      <c r="C94" s="148"/>
      <c r="D94" s="148"/>
      <c r="E94" s="149"/>
      <c r="F94" s="147"/>
      <c r="G94" s="148"/>
    </row>
    <row r="95" spans="2:7">
      <c r="B95" s="147"/>
      <c r="C95" s="148"/>
      <c r="D95" s="148"/>
      <c r="E95" s="149"/>
      <c r="F95" s="147"/>
      <c r="G95" s="148"/>
    </row>
    <row r="96" spans="2:7">
      <c r="B96" s="147"/>
      <c r="C96" s="148"/>
      <c r="D96" s="148"/>
      <c r="E96" s="149"/>
      <c r="F96" s="147"/>
      <c r="G96" s="148"/>
    </row>
    <row r="97" spans="2:7">
      <c r="B97" s="147"/>
      <c r="C97" s="148"/>
      <c r="D97" s="148"/>
      <c r="E97" s="149"/>
      <c r="F97" s="147"/>
      <c r="G97" s="148"/>
    </row>
    <row r="98" spans="2:7">
      <c r="B98" s="147"/>
      <c r="C98" s="148"/>
      <c r="D98" s="148"/>
      <c r="E98" s="149"/>
      <c r="F98" s="147"/>
      <c r="G98" s="148"/>
    </row>
    <row r="99" spans="2:7">
      <c r="B99" s="147"/>
      <c r="C99" s="148"/>
      <c r="D99" s="148"/>
      <c r="E99" s="149"/>
      <c r="F99" s="147"/>
      <c r="G99" s="148"/>
    </row>
    <row r="100" spans="2:7">
      <c r="B100" s="147"/>
      <c r="C100" s="148"/>
      <c r="D100" s="148"/>
      <c r="E100" s="149"/>
      <c r="F100" s="147"/>
      <c r="G100" s="148"/>
    </row>
    <row r="101" spans="2:7">
      <c r="B101" s="147"/>
      <c r="C101" s="148"/>
      <c r="D101" s="148"/>
      <c r="E101" s="149"/>
      <c r="F101" s="147"/>
      <c r="G101" s="148"/>
    </row>
    <row r="102" spans="2:7">
      <c r="B102" s="147"/>
      <c r="C102" s="148"/>
      <c r="D102" s="148"/>
      <c r="E102" s="149"/>
      <c r="F102" s="147"/>
      <c r="G102" s="148"/>
    </row>
    <row r="103" spans="2:7">
      <c r="B103" s="147"/>
      <c r="C103" s="148"/>
      <c r="D103" s="148"/>
      <c r="E103" s="149"/>
      <c r="F103" s="147"/>
      <c r="G103" s="148"/>
    </row>
    <row r="104" spans="2:7">
      <c r="B104" s="147"/>
      <c r="C104" s="148"/>
      <c r="D104" s="148"/>
      <c r="E104" s="149"/>
      <c r="F104" s="147"/>
      <c r="G104" s="148"/>
    </row>
    <row r="105" spans="2:7">
      <c r="B105" s="147"/>
      <c r="C105" s="148"/>
      <c r="D105" s="148"/>
      <c r="E105" s="149"/>
      <c r="F105" s="147"/>
      <c r="G105" s="148"/>
    </row>
    <row r="106" spans="2:7">
      <c r="B106" s="147"/>
      <c r="C106" s="148"/>
      <c r="D106" s="148"/>
      <c r="E106" s="149"/>
      <c r="F106" s="147"/>
      <c r="G106" s="148"/>
    </row>
    <row r="107" spans="2:7">
      <c r="B107" s="147"/>
      <c r="C107" s="148"/>
      <c r="D107" s="148"/>
      <c r="E107" s="149"/>
      <c r="F107" s="147"/>
      <c r="G107" s="148"/>
    </row>
    <row r="108" spans="2:7">
      <c r="B108" s="147"/>
      <c r="C108" s="148"/>
      <c r="D108" s="148"/>
      <c r="E108" s="149"/>
      <c r="F108" s="147"/>
      <c r="G108" s="148"/>
    </row>
    <row r="109" spans="2:7">
      <c r="B109" s="147"/>
      <c r="C109" s="148"/>
      <c r="D109" s="148"/>
      <c r="E109" s="149"/>
      <c r="F109" s="147"/>
      <c r="G109" s="148"/>
    </row>
    <row r="110" spans="2:7">
      <c r="B110" s="147"/>
      <c r="C110" s="148"/>
      <c r="D110" s="148"/>
      <c r="E110" s="149"/>
      <c r="F110" s="147"/>
      <c r="G110" s="148"/>
    </row>
    <row r="111" spans="2:7">
      <c r="B111" s="147"/>
      <c r="C111" s="148"/>
      <c r="D111" s="148"/>
      <c r="E111" s="149"/>
      <c r="F111" s="147"/>
      <c r="G111" s="148"/>
    </row>
    <row r="112" spans="2:7">
      <c r="B112" s="147"/>
      <c r="C112" s="148"/>
      <c r="D112" s="148"/>
      <c r="E112" s="149"/>
      <c r="F112" s="147"/>
      <c r="G112" s="148"/>
    </row>
    <row r="113" spans="2:7">
      <c r="B113" s="147"/>
      <c r="C113" s="148"/>
      <c r="D113" s="148"/>
      <c r="E113" s="149"/>
      <c r="F113" s="147"/>
      <c r="G113" s="148"/>
    </row>
    <row r="114" spans="2:7">
      <c r="B114" s="147"/>
      <c r="C114" s="148"/>
      <c r="D114" s="148"/>
      <c r="E114" s="149"/>
      <c r="F114" s="147"/>
      <c r="G114" s="148"/>
    </row>
    <row r="115" spans="2:7">
      <c r="B115" s="147"/>
      <c r="C115" s="148"/>
      <c r="D115" s="148"/>
      <c r="E115" s="149"/>
      <c r="F115" s="147"/>
      <c r="G115" s="148"/>
    </row>
    <row r="116" spans="2:7">
      <c r="B116" s="147"/>
      <c r="C116" s="148"/>
      <c r="D116" s="148"/>
      <c r="E116" s="149"/>
      <c r="F116" s="147"/>
      <c r="G116" s="148"/>
    </row>
    <row r="117" spans="2:7">
      <c r="B117" s="147"/>
      <c r="C117" s="148"/>
      <c r="D117" s="148"/>
      <c r="E117" s="149"/>
      <c r="F117" s="147"/>
      <c r="G117" s="148"/>
    </row>
    <row r="118" spans="2:7">
      <c r="B118" s="147"/>
      <c r="C118" s="148"/>
      <c r="D118" s="148"/>
      <c r="E118" s="149"/>
      <c r="F118" s="147"/>
      <c r="G118" s="148"/>
    </row>
    <row r="119" spans="2:7">
      <c r="B119" s="147"/>
      <c r="C119" s="148"/>
      <c r="D119" s="148"/>
      <c r="E119" s="149"/>
      <c r="F119" s="147"/>
      <c r="G119" s="148"/>
    </row>
    <row r="120" spans="2:7">
      <c r="B120" s="147"/>
      <c r="C120" s="148"/>
      <c r="D120" s="148"/>
      <c r="E120" s="149"/>
      <c r="F120" s="147"/>
      <c r="G120" s="148"/>
    </row>
    <row r="121" spans="2:7">
      <c r="B121" s="147"/>
      <c r="C121" s="148"/>
      <c r="D121" s="148"/>
      <c r="E121" s="149"/>
      <c r="F121" s="147"/>
      <c r="G121" s="148"/>
    </row>
    <row r="122" spans="2:7">
      <c r="B122" s="147"/>
      <c r="C122" s="148"/>
      <c r="D122" s="148"/>
      <c r="E122" s="149"/>
      <c r="F122" s="147"/>
      <c r="G122" s="148"/>
    </row>
    <row r="123" spans="2:7">
      <c r="B123" s="147"/>
      <c r="C123" s="148"/>
      <c r="D123" s="148"/>
      <c r="E123" s="149"/>
      <c r="F123" s="147"/>
      <c r="G123" s="148"/>
    </row>
    <row r="124" spans="2:7">
      <c r="B124" s="147"/>
      <c r="C124" s="148"/>
      <c r="D124" s="148"/>
      <c r="E124" s="149"/>
      <c r="F124" s="147"/>
      <c r="G124" s="148"/>
    </row>
    <row r="125" spans="2:7">
      <c r="B125" s="147"/>
      <c r="C125" s="148"/>
      <c r="D125" s="148"/>
      <c r="E125" s="149"/>
      <c r="F125" s="147"/>
      <c r="G125" s="148"/>
    </row>
    <row r="126" spans="2:7">
      <c r="B126" s="147"/>
      <c r="C126" s="148"/>
      <c r="D126" s="148"/>
      <c r="E126" s="149"/>
      <c r="F126" s="147"/>
      <c r="G126" s="148"/>
    </row>
    <row r="127" spans="2:7">
      <c r="B127" s="147"/>
      <c r="C127" s="148"/>
      <c r="D127" s="148"/>
      <c r="E127" s="149"/>
      <c r="F127" s="147"/>
      <c r="G127" s="148"/>
    </row>
    <row r="128" spans="2:7">
      <c r="B128" s="147"/>
      <c r="C128" s="148"/>
      <c r="D128" s="148"/>
      <c r="E128" s="149"/>
      <c r="F128" s="147"/>
      <c r="G128" s="148"/>
    </row>
    <row r="129" spans="2:7">
      <c r="B129" s="147"/>
      <c r="C129" s="148"/>
      <c r="D129" s="148"/>
      <c r="E129" s="149"/>
      <c r="F129" s="147"/>
      <c r="G129" s="148"/>
    </row>
    <row r="130" spans="2:7">
      <c r="B130" s="147"/>
      <c r="C130" s="148"/>
      <c r="D130" s="148"/>
      <c r="E130" s="149"/>
      <c r="F130" s="147"/>
      <c r="G130" s="148"/>
    </row>
    <row r="131" spans="2:7">
      <c r="B131" s="147"/>
      <c r="C131" s="148"/>
      <c r="D131" s="148"/>
      <c r="E131" s="149"/>
      <c r="F131" s="147"/>
      <c r="G131" s="148"/>
    </row>
    <row r="132" spans="2:7">
      <c r="B132" s="147"/>
      <c r="C132" s="148"/>
      <c r="D132" s="148"/>
      <c r="E132" s="149"/>
      <c r="F132" s="147"/>
      <c r="G132" s="148"/>
    </row>
    <row r="133" spans="2:7">
      <c r="B133" s="147"/>
      <c r="C133" s="148"/>
      <c r="D133" s="148"/>
      <c r="E133" s="149"/>
      <c r="F133" s="147"/>
      <c r="G133" s="148"/>
    </row>
    <row r="134" spans="2:7">
      <c r="B134" s="147"/>
      <c r="C134" s="148"/>
      <c r="D134" s="148"/>
      <c r="E134" s="149"/>
      <c r="F134" s="147"/>
      <c r="G134" s="148"/>
    </row>
    <row r="135" spans="2:7">
      <c r="B135" s="147"/>
      <c r="C135" s="148"/>
      <c r="D135" s="148"/>
      <c r="E135" s="149"/>
      <c r="F135" s="147"/>
      <c r="G135" s="148"/>
    </row>
    <row r="136" spans="2:7">
      <c r="B136" s="147"/>
      <c r="C136" s="148"/>
      <c r="D136" s="148"/>
      <c r="E136" s="149"/>
      <c r="F136" s="147"/>
      <c r="G136" s="148"/>
    </row>
    <row r="137" spans="2:7">
      <c r="B137" s="147"/>
      <c r="C137" s="148"/>
      <c r="D137" s="148"/>
      <c r="E137" s="149"/>
      <c r="F137" s="147"/>
      <c r="G137" s="148"/>
    </row>
    <row r="138" spans="2:7">
      <c r="B138" s="147"/>
      <c r="C138" s="148"/>
      <c r="D138" s="148"/>
      <c r="E138" s="149"/>
      <c r="F138" s="147"/>
      <c r="G138" s="148"/>
    </row>
    <row r="139" spans="2:7">
      <c r="B139" s="147"/>
      <c r="C139" s="148"/>
      <c r="D139" s="148"/>
      <c r="E139" s="149"/>
      <c r="F139" s="147"/>
      <c r="G139" s="148"/>
    </row>
    <row r="140" spans="2:7">
      <c r="B140" s="147"/>
      <c r="C140" s="148"/>
      <c r="D140" s="148"/>
      <c r="E140" s="149"/>
      <c r="F140" s="147"/>
      <c r="G140" s="148"/>
    </row>
    <row r="141" spans="2:7">
      <c r="B141" s="147"/>
      <c r="C141" s="148"/>
      <c r="D141" s="148"/>
      <c r="E141" s="149"/>
      <c r="F141" s="147"/>
      <c r="G141" s="148"/>
    </row>
    <row r="142" spans="2:7">
      <c r="B142" s="147"/>
      <c r="C142" s="148"/>
      <c r="D142" s="148"/>
      <c r="E142" s="149"/>
      <c r="F142" s="147"/>
      <c r="G142" s="148"/>
    </row>
    <row r="143" spans="2:7">
      <c r="B143" s="147"/>
      <c r="C143" s="148"/>
      <c r="D143" s="148"/>
      <c r="E143" s="149"/>
      <c r="F143" s="147"/>
      <c r="G143" s="148"/>
    </row>
    <row r="144" spans="2:7">
      <c r="B144" s="147"/>
      <c r="C144" s="148"/>
      <c r="D144" s="148"/>
      <c r="E144" s="149"/>
      <c r="F144" s="147"/>
      <c r="G144" s="148"/>
    </row>
    <row r="145" spans="2:7">
      <c r="B145" s="147"/>
      <c r="C145" s="148"/>
      <c r="D145" s="148"/>
      <c r="E145" s="149"/>
      <c r="F145" s="147"/>
      <c r="G145" s="148"/>
    </row>
    <row r="146" spans="2:7">
      <c r="B146" s="147"/>
      <c r="C146" s="148"/>
      <c r="D146" s="148"/>
      <c r="E146" s="149"/>
      <c r="F146" s="147"/>
      <c r="G146" s="148"/>
    </row>
    <row r="147" spans="2:7">
      <c r="B147" s="147"/>
      <c r="C147" s="148"/>
      <c r="D147" s="148"/>
      <c r="E147" s="149"/>
      <c r="F147" s="147"/>
      <c r="G147" s="148"/>
    </row>
    <row r="148" spans="2:7">
      <c r="B148" s="147"/>
      <c r="C148" s="148"/>
      <c r="D148" s="148"/>
      <c r="E148" s="149"/>
      <c r="F148" s="147"/>
      <c r="G148" s="148"/>
    </row>
    <row r="149" spans="2:7">
      <c r="B149" s="147"/>
      <c r="C149" s="148"/>
      <c r="D149" s="148"/>
      <c r="E149" s="149"/>
      <c r="F149" s="147"/>
      <c r="G149" s="148"/>
    </row>
    <row r="150" spans="2:7">
      <c r="B150" s="147"/>
      <c r="C150" s="148"/>
      <c r="D150" s="148"/>
      <c r="E150" s="149"/>
      <c r="F150" s="147"/>
      <c r="G150" s="148"/>
    </row>
    <row r="151" spans="2:7">
      <c r="B151" s="147"/>
      <c r="C151" s="148"/>
      <c r="D151" s="148"/>
      <c r="E151" s="149"/>
      <c r="F151" s="147"/>
      <c r="G151" s="148"/>
    </row>
    <row r="152" spans="2:7">
      <c r="B152" s="147"/>
      <c r="C152" s="148"/>
      <c r="D152" s="148"/>
      <c r="E152" s="149"/>
      <c r="F152" s="147"/>
      <c r="G152" s="148"/>
    </row>
    <row r="153" spans="2:7">
      <c r="B153" s="147"/>
      <c r="C153" s="148"/>
      <c r="D153" s="148"/>
      <c r="E153" s="149"/>
      <c r="F153" s="147"/>
      <c r="G153" s="148"/>
    </row>
    <row r="154" spans="2:7">
      <c r="B154" s="147"/>
      <c r="C154" s="148"/>
      <c r="D154" s="148"/>
      <c r="E154" s="149"/>
      <c r="F154" s="147"/>
      <c r="G154" s="148"/>
    </row>
    <row r="155" spans="2:7">
      <c r="B155" s="147"/>
      <c r="C155" s="148"/>
      <c r="D155" s="148"/>
      <c r="E155" s="149"/>
      <c r="F155" s="147"/>
      <c r="G155" s="148"/>
    </row>
    <row r="156" spans="2:7">
      <c r="B156" s="147"/>
      <c r="C156" s="148"/>
      <c r="D156" s="148"/>
      <c r="E156" s="149"/>
      <c r="F156" s="147"/>
      <c r="G156" s="148"/>
    </row>
    <row r="157" spans="2:7">
      <c r="B157" s="147"/>
      <c r="C157" s="148"/>
      <c r="D157" s="148"/>
      <c r="E157" s="149"/>
      <c r="F157" s="147"/>
      <c r="G157" s="148"/>
    </row>
    <row r="158" spans="2:7">
      <c r="B158" s="147"/>
      <c r="C158" s="148"/>
      <c r="D158" s="148"/>
      <c r="E158" s="149"/>
      <c r="F158" s="147"/>
      <c r="G158" s="148"/>
    </row>
    <row r="159" spans="2:7">
      <c r="B159" s="147"/>
      <c r="C159" s="148"/>
      <c r="D159" s="148"/>
      <c r="E159" s="149"/>
      <c r="F159" s="147"/>
      <c r="G159" s="148"/>
    </row>
    <row r="160" spans="2:7">
      <c r="B160" s="147"/>
      <c r="C160" s="148"/>
      <c r="D160" s="148"/>
      <c r="E160" s="149"/>
      <c r="F160" s="147"/>
      <c r="G160" s="148"/>
    </row>
    <row r="161" spans="2:7">
      <c r="B161" s="147"/>
      <c r="C161" s="148"/>
      <c r="D161" s="148"/>
      <c r="E161" s="149"/>
      <c r="F161" s="147"/>
      <c r="G161" s="148"/>
    </row>
    <row r="162" spans="2:7">
      <c r="B162" s="147"/>
      <c r="C162" s="148"/>
      <c r="D162" s="148"/>
      <c r="E162" s="149"/>
      <c r="F162" s="147"/>
      <c r="G162" s="148"/>
    </row>
    <row r="163" spans="2:7">
      <c r="B163" s="147"/>
      <c r="C163" s="148"/>
      <c r="D163" s="148"/>
      <c r="E163" s="149"/>
      <c r="F163" s="147"/>
      <c r="G163" s="148"/>
    </row>
    <row r="164" spans="2:7">
      <c r="B164" s="147"/>
      <c r="C164" s="148"/>
      <c r="D164" s="148"/>
      <c r="E164" s="149"/>
      <c r="F164" s="147"/>
      <c r="G164" s="148"/>
    </row>
    <row r="165" spans="2:7">
      <c r="B165" s="147"/>
      <c r="C165" s="148"/>
      <c r="D165" s="148"/>
      <c r="E165" s="149"/>
      <c r="F165" s="147"/>
      <c r="G165" s="148"/>
    </row>
    <row r="166" spans="2:7">
      <c r="B166" s="147"/>
      <c r="C166" s="148"/>
      <c r="D166" s="148"/>
      <c r="E166" s="149"/>
      <c r="F166" s="147"/>
      <c r="G166" s="148"/>
    </row>
    <row r="167" spans="2:7">
      <c r="B167" s="147"/>
      <c r="C167" s="148"/>
      <c r="D167" s="148"/>
      <c r="E167" s="149"/>
      <c r="F167" s="147"/>
      <c r="G167" s="148"/>
    </row>
    <row r="168" spans="2:7">
      <c r="B168" s="147"/>
      <c r="C168" s="148"/>
      <c r="D168" s="148"/>
      <c r="E168" s="149"/>
      <c r="F168" s="147"/>
      <c r="G168" s="148"/>
    </row>
    <row r="169" spans="2:7">
      <c r="B169" s="147"/>
      <c r="C169" s="148"/>
      <c r="D169" s="148"/>
      <c r="E169" s="149"/>
      <c r="F169" s="147"/>
      <c r="G169" s="148"/>
    </row>
    <row r="170" spans="2:7">
      <c r="B170" s="147"/>
      <c r="C170" s="148"/>
      <c r="D170" s="148"/>
      <c r="E170" s="149"/>
      <c r="F170" s="147"/>
      <c r="G170" s="148"/>
    </row>
    <row r="171" spans="2:7">
      <c r="B171" s="147"/>
      <c r="C171" s="148"/>
      <c r="D171" s="148"/>
      <c r="E171" s="149"/>
      <c r="F171" s="147"/>
      <c r="G171" s="148"/>
    </row>
    <row r="172" spans="2:7">
      <c r="B172" s="147"/>
      <c r="C172" s="148"/>
      <c r="D172" s="148"/>
      <c r="E172" s="149"/>
      <c r="F172" s="147"/>
      <c r="G172" s="148"/>
    </row>
    <row r="173" spans="2:7">
      <c r="B173" s="147"/>
      <c r="C173" s="148"/>
      <c r="D173" s="148"/>
      <c r="E173" s="149"/>
      <c r="F173" s="147"/>
      <c r="G173" s="148"/>
    </row>
    <row r="174" spans="2:7">
      <c r="B174" s="147"/>
      <c r="C174" s="148"/>
      <c r="D174" s="148"/>
      <c r="E174" s="149"/>
      <c r="F174" s="147"/>
      <c r="G174" s="148"/>
    </row>
    <row r="175" spans="2:7">
      <c r="B175" s="147"/>
      <c r="C175" s="148"/>
      <c r="D175" s="148"/>
      <c r="E175" s="149"/>
      <c r="F175" s="147"/>
      <c r="G175" s="148"/>
    </row>
    <row r="176" spans="2:7">
      <c r="B176" s="147"/>
      <c r="C176" s="148"/>
      <c r="D176" s="148"/>
      <c r="E176" s="149"/>
      <c r="F176" s="147"/>
      <c r="G176" s="148"/>
    </row>
    <row r="177" spans="2:7">
      <c r="B177" s="147"/>
      <c r="C177" s="148"/>
      <c r="D177" s="148"/>
      <c r="E177" s="149"/>
      <c r="F177" s="147"/>
      <c r="G177" s="148"/>
    </row>
    <row r="178" spans="2:7">
      <c r="B178" s="147"/>
      <c r="C178" s="148"/>
      <c r="D178" s="148"/>
      <c r="E178" s="149"/>
      <c r="F178" s="147"/>
      <c r="G178" s="148"/>
    </row>
    <row r="179" spans="2:7">
      <c r="B179" s="147"/>
      <c r="C179" s="148"/>
      <c r="D179" s="148"/>
      <c r="E179" s="149"/>
      <c r="F179" s="147"/>
      <c r="G179" s="148"/>
    </row>
    <row r="180" spans="2:7">
      <c r="B180" s="147"/>
      <c r="C180" s="148"/>
      <c r="D180" s="148"/>
      <c r="E180" s="149"/>
      <c r="F180" s="147"/>
      <c r="G180" s="148"/>
    </row>
    <row r="181" spans="2:7">
      <c r="B181" s="147"/>
      <c r="C181" s="148"/>
      <c r="D181" s="148"/>
      <c r="E181" s="149"/>
      <c r="F181" s="147"/>
      <c r="G181" s="148"/>
    </row>
    <row r="182" spans="2:7">
      <c r="B182" s="147"/>
      <c r="C182" s="148"/>
      <c r="D182" s="148"/>
      <c r="E182" s="149"/>
      <c r="F182" s="147"/>
      <c r="G182" s="148"/>
    </row>
    <row r="183" spans="2:7">
      <c r="B183" s="147"/>
      <c r="C183" s="148"/>
      <c r="D183" s="148"/>
      <c r="E183" s="149"/>
      <c r="F183" s="147"/>
      <c r="G183" s="148"/>
    </row>
    <row r="184" spans="2:7">
      <c r="B184" s="147"/>
      <c r="C184" s="148"/>
      <c r="D184" s="148"/>
      <c r="E184" s="149"/>
      <c r="F184" s="147"/>
      <c r="G184" s="148"/>
    </row>
    <row r="185" spans="2:7">
      <c r="B185" s="147"/>
      <c r="C185" s="148"/>
      <c r="D185" s="148"/>
      <c r="E185" s="149"/>
      <c r="F185" s="147"/>
      <c r="G185" s="148"/>
    </row>
    <row r="186" spans="2:7">
      <c r="B186" s="147"/>
      <c r="C186" s="148"/>
      <c r="D186" s="148"/>
      <c r="E186" s="149"/>
      <c r="F186" s="147"/>
      <c r="G186" s="148"/>
    </row>
    <row r="187" spans="2:7">
      <c r="B187" s="147"/>
      <c r="C187" s="148"/>
      <c r="D187" s="148"/>
      <c r="E187" s="149"/>
      <c r="F187" s="147"/>
      <c r="G187" s="148"/>
    </row>
    <row r="188" spans="2:7">
      <c r="B188" s="147"/>
      <c r="C188" s="148"/>
      <c r="D188" s="148"/>
      <c r="E188" s="149"/>
      <c r="F188" s="147"/>
      <c r="G188" s="148"/>
    </row>
    <row r="189" spans="2:7">
      <c r="B189" s="147"/>
      <c r="C189" s="148"/>
      <c r="D189" s="148"/>
      <c r="E189" s="149"/>
      <c r="F189" s="147"/>
      <c r="G189" s="148"/>
    </row>
    <row r="190" spans="2:7">
      <c r="B190" s="147"/>
      <c r="C190" s="148"/>
      <c r="D190" s="148"/>
      <c r="E190" s="149"/>
      <c r="F190" s="147"/>
      <c r="G190" s="148"/>
    </row>
    <row r="191" spans="2:7">
      <c r="B191" s="147"/>
      <c r="C191" s="148"/>
      <c r="D191" s="148"/>
      <c r="E191" s="149"/>
      <c r="F191" s="147"/>
      <c r="G191" s="148"/>
    </row>
    <row r="192" spans="2:7">
      <c r="B192" s="147"/>
      <c r="C192" s="148"/>
      <c r="D192" s="148"/>
      <c r="E192" s="149"/>
      <c r="F192" s="147"/>
      <c r="G192" s="148"/>
    </row>
    <row r="193" spans="2:7">
      <c r="B193" s="147"/>
      <c r="C193" s="148"/>
      <c r="D193" s="148"/>
      <c r="E193" s="149"/>
      <c r="F193" s="147"/>
      <c r="G193" s="148"/>
    </row>
    <row r="194" spans="2:7">
      <c r="B194" s="147"/>
      <c r="C194" s="148"/>
      <c r="D194" s="148"/>
      <c r="E194" s="149"/>
      <c r="F194" s="147"/>
      <c r="G194" s="148"/>
    </row>
    <row r="195" spans="2:7">
      <c r="B195" s="147"/>
      <c r="C195" s="148"/>
      <c r="D195" s="148"/>
      <c r="E195" s="149"/>
      <c r="F195" s="147"/>
      <c r="G195" s="148"/>
    </row>
    <row r="196" spans="2:7">
      <c r="B196" s="147"/>
      <c r="C196" s="148"/>
      <c r="D196" s="148"/>
      <c r="E196" s="149"/>
      <c r="F196" s="147"/>
      <c r="G196" s="148"/>
    </row>
    <row r="197" spans="2:7">
      <c r="B197" s="147"/>
      <c r="C197" s="148"/>
      <c r="D197" s="148"/>
      <c r="E197" s="149"/>
      <c r="F197" s="147"/>
      <c r="G197" s="148"/>
    </row>
    <row r="198" spans="2:7">
      <c r="B198" s="147"/>
      <c r="C198" s="148"/>
      <c r="D198" s="148"/>
      <c r="E198" s="149"/>
      <c r="F198" s="147"/>
      <c r="G198" s="148"/>
    </row>
    <row r="199" spans="2:7">
      <c r="B199" s="147"/>
      <c r="C199" s="148"/>
      <c r="D199" s="148"/>
      <c r="E199" s="149"/>
      <c r="F199" s="147"/>
      <c r="G199" s="148"/>
    </row>
    <row r="200" spans="2:7">
      <c r="B200" s="147"/>
      <c r="C200" s="148"/>
      <c r="D200" s="148"/>
      <c r="E200" s="149"/>
      <c r="F200" s="147"/>
      <c r="G200" s="148"/>
    </row>
    <row r="201" spans="2:7">
      <c r="B201" s="147"/>
      <c r="C201" s="148"/>
      <c r="D201" s="148"/>
      <c r="E201" s="149"/>
      <c r="F201" s="147"/>
      <c r="G201" s="148"/>
    </row>
    <row r="202" spans="2:7">
      <c r="B202" s="147"/>
      <c r="C202" s="148"/>
      <c r="D202" s="148"/>
      <c r="E202" s="149"/>
      <c r="F202" s="147"/>
      <c r="G202" s="148"/>
    </row>
    <row r="203" spans="2:7">
      <c r="B203" s="147"/>
      <c r="C203" s="148"/>
      <c r="D203" s="148"/>
      <c r="E203" s="149"/>
      <c r="F203" s="147"/>
      <c r="G203" s="148"/>
    </row>
    <row r="204" spans="2:7">
      <c r="B204" s="147"/>
      <c r="C204" s="148"/>
      <c r="D204" s="148"/>
      <c r="E204" s="149"/>
      <c r="F204" s="147"/>
      <c r="G204" s="148"/>
    </row>
    <row r="205" spans="2:7">
      <c r="B205" s="147"/>
      <c r="C205" s="148"/>
      <c r="D205" s="148"/>
      <c r="E205" s="149"/>
      <c r="F205" s="147"/>
      <c r="G205" s="148"/>
    </row>
    <row r="206" spans="2:7">
      <c r="B206" s="147"/>
      <c r="C206" s="148"/>
      <c r="D206" s="148"/>
      <c r="E206" s="149"/>
      <c r="F206" s="147"/>
      <c r="G206" s="148"/>
    </row>
    <row r="207" spans="2:7">
      <c r="B207" s="147"/>
      <c r="C207" s="148"/>
      <c r="D207" s="148"/>
      <c r="E207" s="149"/>
      <c r="F207" s="147"/>
      <c r="G207" s="148"/>
    </row>
    <row r="208" spans="2:7">
      <c r="B208" s="147"/>
      <c r="C208" s="148"/>
      <c r="D208" s="148"/>
      <c r="E208" s="149"/>
      <c r="F208" s="147"/>
      <c r="G208" s="148"/>
    </row>
    <row r="209" spans="2:7">
      <c r="B209" s="147"/>
      <c r="C209" s="148"/>
      <c r="D209" s="148"/>
      <c r="E209" s="149"/>
      <c r="F209" s="147"/>
      <c r="G209" s="148"/>
    </row>
    <row r="210" spans="2:7">
      <c r="B210" s="147"/>
      <c r="C210" s="148"/>
      <c r="D210" s="148"/>
      <c r="E210" s="149"/>
      <c r="F210" s="147"/>
      <c r="G210" s="148"/>
    </row>
    <row r="211" spans="2:7">
      <c r="B211" s="147"/>
      <c r="C211" s="148"/>
      <c r="D211" s="148"/>
      <c r="E211" s="149"/>
      <c r="F211" s="147"/>
      <c r="G211" s="148"/>
    </row>
    <row r="212" spans="2:7">
      <c r="B212" s="147"/>
      <c r="C212" s="148"/>
      <c r="D212" s="148"/>
      <c r="E212" s="149"/>
      <c r="F212" s="147"/>
      <c r="G212" s="148"/>
    </row>
    <row r="213" spans="2:7">
      <c r="B213" s="147"/>
      <c r="C213" s="148"/>
      <c r="D213" s="148"/>
      <c r="E213" s="149"/>
      <c r="F213" s="147"/>
      <c r="G213" s="148"/>
    </row>
    <row r="214" spans="2:7">
      <c r="B214" s="147"/>
      <c r="C214" s="148"/>
      <c r="D214" s="148"/>
      <c r="E214" s="149"/>
      <c r="F214" s="147"/>
      <c r="G214" s="148"/>
    </row>
    <row r="215" spans="2:7">
      <c r="B215" s="147"/>
      <c r="C215" s="148"/>
      <c r="D215" s="148"/>
      <c r="E215" s="149"/>
      <c r="F215" s="147"/>
      <c r="G215" s="148"/>
    </row>
    <row r="216" spans="2:7">
      <c r="B216" s="147"/>
      <c r="C216" s="148"/>
      <c r="D216" s="148"/>
      <c r="E216" s="149"/>
      <c r="F216" s="147"/>
      <c r="G216" s="148"/>
    </row>
    <row r="217" spans="2:7">
      <c r="B217" s="147"/>
      <c r="C217" s="148"/>
      <c r="D217" s="148"/>
      <c r="E217" s="149"/>
      <c r="F217" s="147"/>
      <c r="G217" s="148"/>
    </row>
    <row r="218" spans="2:7">
      <c r="B218" s="147"/>
      <c r="C218" s="148"/>
      <c r="D218" s="148"/>
      <c r="E218" s="149"/>
      <c r="F218" s="147"/>
      <c r="G218" s="148"/>
    </row>
    <row r="219" spans="2:7">
      <c r="B219" s="147"/>
      <c r="C219" s="148"/>
      <c r="D219" s="148"/>
      <c r="E219" s="149"/>
      <c r="F219" s="147"/>
      <c r="G219" s="148"/>
    </row>
    <row r="220" spans="2:7">
      <c r="B220" s="147"/>
      <c r="C220" s="148"/>
      <c r="D220" s="148"/>
      <c r="E220" s="149"/>
      <c r="F220" s="147"/>
      <c r="G220" s="148"/>
    </row>
    <row r="221" spans="2:7">
      <c r="B221" s="147"/>
      <c r="C221" s="148"/>
      <c r="D221" s="148"/>
      <c r="E221" s="149"/>
      <c r="F221" s="147"/>
      <c r="G221" s="148"/>
    </row>
    <row r="222" spans="2:7">
      <c r="B222" s="147"/>
      <c r="C222" s="148"/>
      <c r="D222" s="148"/>
      <c r="E222" s="149"/>
      <c r="F222" s="147"/>
      <c r="G222" s="148"/>
    </row>
    <row r="223" spans="2:7">
      <c r="B223" s="147"/>
      <c r="C223" s="148"/>
      <c r="D223" s="148"/>
      <c r="E223" s="149"/>
      <c r="F223" s="147"/>
      <c r="G223" s="148"/>
    </row>
    <row r="224" spans="2:7">
      <c r="B224" s="147"/>
      <c r="C224" s="148"/>
      <c r="D224" s="148"/>
      <c r="E224" s="149"/>
      <c r="F224" s="147"/>
      <c r="G224" s="148"/>
    </row>
    <row r="225" spans="2:7">
      <c r="B225" s="147"/>
      <c r="C225" s="148"/>
      <c r="D225" s="148"/>
      <c r="E225" s="149"/>
      <c r="F225" s="147"/>
      <c r="G225" s="148"/>
    </row>
    <row r="226" spans="2:7">
      <c r="B226" s="147"/>
      <c r="C226" s="148"/>
      <c r="D226" s="148"/>
      <c r="E226" s="149"/>
      <c r="F226" s="147"/>
      <c r="G226" s="148"/>
    </row>
    <row r="227" spans="2:7">
      <c r="B227" s="147"/>
      <c r="C227" s="148"/>
      <c r="D227" s="148"/>
      <c r="E227" s="149"/>
      <c r="F227" s="147"/>
      <c r="G227" s="148"/>
    </row>
    <row r="228" spans="2:7">
      <c r="B228" s="147"/>
      <c r="C228" s="148"/>
      <c r="D228" s="148"/>
      <c r="E228" s="149"/>
      <c r="F228" s="147"/>
      <c r="G228" s="148"/>
    </row>
    <row r="229" spans="2:7">
      <c r="B229" s="147"/>
      <c r="C229" s="148"/>
      <c r="D229" s="148"/>
      <c r="E229" s="149"/>
      <c r="F229" s="147"/>
      <c r="G229" s="148"/>
    </row>
    <row r="230" spans="2:7">
      <c r="B230" s="147"/>
      <c r="C230" s="148"/>
      <c r="D230" s="148"/>
      <c r="E230" s="149"/>
      <c r="F230" s="147"/>
      <c r="G230" s="148"/>
    </row>
    <row r="231" spans="2:7">
      <c r="B231" s="147"/>
      <c r="C231" s="148"/>
      <c r="D231" s="148"/>
      <c r="E231" s="149"/>
      <c r="F231" s="147"/>
      <c r="G231" s="148"/>
    </row>
    <row r="232" spans="2:7">
      <c r="B232" s="147"/>
      <c r="C232" s="148"/>
      <c r="D232" s="148"/>
      <c r="E232" s="149"/>
      <c r="F232" s="147"/>
      <c r="G232" s="148"/>
    </row>
    <row r="233" spans="2:7">
      <c r="B233" s="147"/>
      <c r="C233" s="148"/>
      <c r="D233" s="148"/>
      <c r="E233" s="149"/>
      <c r="F233" s="147"/>
      <c r="G233" s="148"/>
    </row>
    <row r="234" spans="2:7">
      <c r="B234" s="147"/>
      <c r="C234" s="148"/>
      <c r="D234" s="148"/>
      <c r="E234" s="149"/>
      <c r="F234" s="147"/>
      <c r="G234" s="148"/>
    </row>
    <row r="235" spans="2:7">
      <c r="B235" s="147"/>
      <c r="C235" s="148"/>
      <c r="D235" s="148"/>
      <c r="E235" s="149"/>
      <c r="F235" s="147"/>
      <c r="G235" s="148"/>
    </row>
    <row r="236" spans="2:7">
      <c r="B236" s="147"/>
      <c r="C236" s="148"/>
      <c r="D236" s="148"/>
      <c r="E236" s="149"/>
      <c r="F236" s="147"/>
      <c r="G236" s="148"/>
    </row>
    <row r="237" spans="2:7">
      <c r="B237" s="147"/>
      <c r="C237" s="148"/>
      <c r="D237" s="148"/>
      <c r="E237" s="149"/>
      <c r="F237" s="147"/>
      <c r="G237" s="148"/>
    </row>
    <row r="238" spans="2:7">
      <c r="B238" s="147"/>
      <c r="C238" s="148"/>
      <c r="D238" s="148"/>
      <c r="E238" s="149"/>
      <c r="F238" s="147"/>
      <c r="G238" s="148"/>
    </row>
    <row r="239" spans="2:7">
      <c r="B239" s="147"/>
      <c r="C239" s="148"/>
      <c r="D239" s="148"/>
      <c r="E239" s="149"/>
      <c r="F239" s="147"/>
      <c r="G239" s="148"/>
    </row>
    <row r="240" spans="2:7">
      <c r="B240" s="147"/>
      <c r="C240" s="148"/>
      <c r="D240" s="148"/>
      <c r="E240" s="149"/>
      <c r="F240" s="147"/>
      <c r="G240" s="148"/>
    </row>
    <row r="241" spans="2:7">
      <c r="B241" s="147"/>
      <c r="C241" s="148"/>
      <c r="D241" s="148"/>
      <c r="E241" s="149"/>
      <c r="F241" s="147"/>
      <c r="G241" s="148"/>
    </row>
    <row r="242" spans="2:7">
      <c r="B242" s="147"/>
      <c r="C242" s="148"/>
      <c r="D242" s="148"/>
      <c r="E242" s="149"/>
      <c r="F242" s="147"/>
      <c r="G242" s="148"/>
    </row>
    <row r="243" spans="2:7">
      <c r="B243" s="147"/>
      <c r="C243" s="148"/>
      <c r="D243" s="148"/>
      <c r="E243" s="149"/>
      <c r="F243" s="147"/>
      <c r="G243" s="148"/>
    </row>
    <row r="244" spans="2:7">
      <c r="B244" s="147"/>
      <c r="C244" s="148"/>
      <c r="D244" s="148"/>
      <c r="E244" s="149"/>
      <c r="F244" s="147"/>
      <c r="G244" s="148"/>
    </row>
    <row r="245" spans="2:7">
      <c r="B245" s="147"/>
      <c r="C245" s="148"/>
      <c r="D245" s="148"/>
      <c r="E245" s="149"/>
      <c r="F245" s="147"/>
      <c r="G245" s="148"/>
    </row>
    <row r="246" spans="2:7">
      <c r="B246" s="147"/>
      <c r="C246" s="148"/>
      <c r="D246" s="148"/>
      <c r="E246" s="149"/>
      <c r="F246" s="147"/>
      <c r="G246" s="148"/>
    </row>
    <row r="247" spans="2:7">
      <c r="B247" s="147"/>
      <c r="C247" s="148"/>
      <c r="D247" s="148"/>
      <c r="E247" s="149"/>
      <c r="F247" s="147"/>
      <c r="G247" s="148"/>
    </row>
    <row r="248" spans="2:7">
      <c r="B248" s="147"/>
      <c r="C248" s="148"/>
      <c r="D248" s="148"/>
      <c r="E248" s="149"/>
      <c r="F248" s="147"/>
      <c r="G248" s="148"/>
    </row>
    <row r="249" spans="2:7">
      <c r="B249" s="147"/>
      <c r="C249" s="148"/>
      <c r="D249" s="148"/>
      <c r="E249" s="149"/>
      <c r="F249" s="147"/>
      <c r="G249" s="148"/>
    </row>
    <row r="250" spans="2:7">
      <c r="B250" s="147"/>
      <c r="C250" s="148"/>
      <c r="D250" s="148"/>
      <c r="E250" s="149"/>
      <c r="F250" s="147"/>
      <c r="G250" s="148"/>
    </row>
    <row r="251" spans="2:7">
      <c r="B251" s="147"/>
      <c r="C251" s="148"/>
      <c r="D251" s="148"/>
      <c r="E251" s="149"/>
      <c r="F251" s="147"/>
      <c r="G251" s="148"/>
    </row>
    <row r="252" spans="2:7">
      <c r="B252" s="147"/>
      <c r="C252" s="148"/>
      <c r="D252" s="148"/>
      <c r="E252" s="149"/>
      <c r="F252" s="147"/>
      <c r="G252" s="148"/>
    </row>
    <row r="253" spans="2:7">
      <c r="B253" s="147"/>
      <c r="C253" s="148"/>
      <c r="D253" s="148"/>
      <c r="E253" s="149"/>
      <c r="F253" s="147"/>
      <c r="G253" s="148"/>
    </row>
    <row r="254" spans="2:7">
      <c r="B254" s="147"/>
      <c r="C254" s="148"/>
      <c r="D254" s="148"/>
      <c r="E254" s="149"/>
      <c r="F254" s="147"/>
      <c r="G254" s="148"/>
    </row>
    <row r="255" spans="2:7">
      <c r="B255" s="147"/>
      <c r="C255" s="148"/>
      <c r="D255" s="148"/>
      <c r="E255" s="149"/>
      <c r="F255" s="147"/>
      <c r="G255" s="148"/>
    </row>
    <row r="256" spans="2:7">
      <c r="B256" s="147"/>
      <c r="C256" s="148"/>
      <c r="D256" s="148"/>
      <c r="E256" s="149"/>
      <c r="F256" s="147"/>
      <c r="G256" s="148"/>
    </row>
    <row r="257" spans="2:7">
      <c r="B257" s="147"/>
      <c r="C257" s="148"/>
      <c r="D257" s="148"/>
      <c r="E257" s="149"/>
      <c r="F257" s="147"/>
      <c r="G257" s="148"/>
    </row>
    <row r="258" spans="2:7">
      <c r="B258" s="147"/>
      <c r="C258" s="148"/>
      <c r="D258" s="148"/>
      <c r="E258" s="149"/>
      <c r="F258" s="147"/>
      <c r="G258" s="148"/>
    </row>
    <row r="259" spans="2:7">
      <c r="B259" s="147"/>
      <c r="C259" s="148"/>
      <c r="D259" s="148"/>
      <c r="E259" s="149"/>
      <c r="F259" s="147"/>
      <c r="G259" s="148"/>
    </row>
    <row r="260" spans="2:7">
      <c r="B260" s="147"/>
      <c r="C260" s="148"/>
      <c r="D260" s="148"/>
      <c r="E260" s="149"/>
      <c r="F260" s="147"/>
      <c r="G260" s="148"/>
    </row>
    <row r="261" spans="2:7">
      <c r="B261" s="147"/>
      <c r="C261" s="148"/>
      <c r="D261" s="148"/>
      <c r="E261" s="149"/>
      <c r="F261" s="147"/>
      <c r="G261" s="148"/>
    </row>
    <row r="262" spans="2:7">
      <c r="B262" s="147"/>
      <c r="C262" s="148"/>
      <c r="D262" s="148"/>
      <c r="E262" s="149"/>
      <c r="F262" s="147"/>
      <c r="G262" s="148"/>
    </row>
    <row r="263" spans="2:7">
      <c r="B263" s="147"/>
      <c r="C263" s="148"/>
      <c r="D263" s="148"/>
      <c r="E263" s="149"/>
      <c r="F263" s="147"/>
      <c r="G263" s="148"/>
    </row>
    <row r="264" spans="2:7">
      <c r="B264" s="147"/>
      <c r="C264" s="148"/>
      <c r="D264" s="148"/>
      <c r="E264" s="149"/>
      <c r="F264" s="147"/>
      <c r="G264" s="148"/>
    </row>
    <row r="265" spans="2:7">
      <c r="B265" s="147"/>
      <c r="C265" s="148"/>
      <c r="D265" s="148"/>
      <c r="E265" s="149"/>
      <c r="F265" s="147"/>
      <c r="G265" s="148"/>
    </row>
    <row r="266" spans="2:7">
      <c r="B266" s="147"/>
      <c r="C266" s="148"/>
      <c r="D266" s="148"/>
      <c r="E266" s="149"/>
      <c r="F266" s="147"/>
      <c r="G266" s="148"/>
    </row>
    <row r="267" spans="2:7">
      <c r="B267" s="147"/>
      <c r="C267" s="148"/>
      <c r="D267" s="148"/>
      <c r="E267" s="149"/>
      <c r="F267" s="147"/>
      <c r="G267" s="148"/>
    </row>
    <row r="268" spans="2:7">
      <c r="B268" s="147"/>
      <c r="C268" s="148"/>
      <c r="D268" s="148"/>
      <c r="E268" s="149"/>
      <c r="F268" s="147"/>
      <c r="G268" s="148"/>
    </row>
    <row r="269" spans="2:7">
      <c r="B269" s="147"/>
      <c r="C269" s="148"/>
      <c r="D269" s="148"/>
      <c r="E269" s="149"/>
      <c r="F269" s="147"/>
      <c r="G269" s="148"/>
    </row>
    <row r="270" spans="2:7">
      <c r="B270" s="147"/>
      <c r="C270" s="148"/>
      <c r="D270" s="148"/>
      <c r="E270" s="149"/>
      <c r="F270" s="147"/>
      <c r="G270" s="148"/>
    </row>
    <row r="271" spans="2:7">
      <c r="B271" s="147"/>
      <c r="C271" s="148"/>
      <c r="D271" s="148"/>
      <c r="E271" s="149"/>
      <c r="F271" s="147"/>
      <c r="G271" s="148"/>
    </row>
    <row r="272" spans="2:7">
      <c r="B272" s="147"/>
      <c r="C272" s="148"/>
      <c r="D272" s="148"/>
      <c r="E272" s="149"/>
      <c r="F272" s="147"/>
      <c r="G272" s="148"/>
    </row>
    <row r="273" spans="2:7">
      <c r="B273" s="147"/>
      <c r="C273" s="148"/>
      <c r="D273" s="148"/>
      <c r="E273" s="149"/>
      <c r="F273" s="147"/>
      <c r="G273" s="148"/>
    </row>
    <row r="274" spans="2:7">
      <c r="B274" s="147"/>
      <c r="C274" s="148"/>
      <c r="D274" s="148"/>
      <c r="E274" s="149"/>
      <c r="F274" s="147"/>
      <c r="G274" s="148"/>
    </row>
    <row r="275" spans="2:7">
      <c r="B275" s="147"/>
      <c r="C275" s="148"/>
      <c r="D275" s="148"/>
      <c r="E275" s="149"/>
      <c r="F275" s="147"/>
      <c r="G275" s="148"/>
    </row>
    <row r="276" spans="2:7">
      <c r="B276" s="147"/>
      <c r="C276" s="148"/>
      <c r="D276" s="148"/>
      <c r="E276" s="149"/>
      <c r="F276" s="147"/>
      <c r="G276" s="148"/>
    </row>
    <row r="277" spans="2:7">
      <c r="B277" s="147"/>
      <c r="C277" s="148"/>
      <c r="D277" s="148"/>
      <c r="E277" s="149"/>
      <c r="F277" s="147"/>
      <c r="G277" s="148"/>
    </row>
    <row r="278" spans="2:7">
      <c r="B278" s="147"/>
      <c r="C278" s="148"/>
      <c r="D278" s="148"/>
      <c r="E278" s="149"/>
      <c r="F278" s="147"/>
      <c r="G278" s="148"/>
    </row>
    <row r="279" spans="2:7">
      <c r="B279" s="147"/>
      <c r="C279" s="148"/>
      <c r="D279" s="148"/>
      <c r="E279" s="149"/>
      <c r="F279" s="147"/>
      <c r="G279" s="148"/>
    </row>
    <row r="280" spans="2:7">
      <c r="B280" s="147"/>
      <c r="C280" s="148"/>
      <c r="D280" s="148"/>
      <c r="E280" s="149"/>
      <c r="F280" s="147"/>
      <c r="G280" s="148"/>
    </row>
    <row r="281" spans="2:7">
      <c r="B281" s="147"/>
      <c r="C281" s="148"/>
      <c r="D281" s="148"/>
      <c r="E281" s="149"/>
      <c r="F281" s="147"/>
      <c r="G281" s="148"/>
    </row>
    <row r="282" spans="2:7">
      <c r="B282" s="147"/>
      <c r="C282" s="148"/>
      <c r="D282" s="148"/>
      <c r="E282" s="149"/>
      <c r="F282" s="147"/>
      <c r="G282" s="148"/>
    </row>
    <row r="283" spans="2:7">
      <c r="B283" s="147"/>
      <c r="C283" s="148"/>
      <c r="D283" s="148"/>
      <c r="E283" s="149"/>
      <c r="F283" s="147"/>
      <c r="G283" s="148"/>
    </row>
    <row r="284" spans="2:7">
      <c r="B284" s="147"/>
      <c r="C284" s="148"/>
      <c r="D284" s="148"/>
      <c r="E284" s="149"/>
      <c r="F284" s="147"/>
      <c r="G284" s="148"/>
    </row>
    <row r="285" spans="2:7">
      <c r="B285" s="147"/>
      <c r="C285" s="148"/>
      <c r="D285" s="148"/>
      <c r="E285" s="149"/>
      <c r="F285" s="147"/>
      <c r="G285" s="148"/>
    </row>
    <row r="286" spans="2:7">
      <c r="B286" s="147"/>
      <c r="C286" s="148"/>
      <c r="D286" s="148"/>
      <c r="E286" s="149"/>
      <c r="F286" s="147"/>
      <c r="G286" s="148"/>
    </row>
    <row r="287" spans="2:7">
      <c r="B287" s="147"/>
      <c r="C287" s="148"/>
      <c r="D287" s="148"/>
      <c r="E287" s="149"/>
      <c r="F287" s="147"/>
      <c r="G287" s="148"/>
    </row>
    <row r="288" spans="2:7">
      <c r="B288" s="147"/>
      <c r="C288" s="148"/>
      <c r="D288" s="148"/>
      <c r="E288" s="149"/>
      <c r="F288" s="147"/>
      <c r="G288" s="148"/>
    </row>
    <row r="289" spans="2:7">
      <c r="B289" s="147"/>
      <c r="C289" s="148"/>
      <c r="D289" s="148"/>
      <c r="E289" s="149"/>
      <c r="F289" s="147"/>
      <c r="G289" s="148"/>
    </row>
    <row r="290" spans="2:7">
      <c r="B290" s="147"/>
      <c r="C290" s="148"/>
      <c r="D290" s="148"/>
      <c r="E290" s="149"/>
      <c r="F290" s="147"/>
      <c r="G290" s="148"/>
    </row>
    <row r="291" spans="2:7">
      <c r="B291" s="147"/>
      <c r="C291" s="148"/>
      <c r="D291" s="148"/>
      <c r="E291" s="149"/>
      <c r="F291" s="147"/>
      <c r="G291" s="148"/>
    </row>
    <row r="292" spans="2:7">
      <c r="B292" s="147"/>
      <c r="C292" s="148"/>
      <c r="D292" s="148"/>
      <c r="E292" s="149"/>
      <c r="F292" s="147"/>
      <c r="G292" s="148"/>
    </row>
    <row r="293" spans="2:7">
      <c r="B293" s="147"/>
      <c r="C293" s="148"/>
      <c r="D293" s="148"/>
      <c r="E293" s="149"/>
      <c r="F293" s="147"/>
      <c r="G293" s="148"/>
    </row>
    <row r="294" spans="2:7">
      <c r="B294" s="147"/>
      <c r="C294" s="148"/>
      <c r="D294" s="148"/>
      <c r="E294" s="149"/>
      <c r="F294" s="147"/>
      <c r="G294" s="148"/>
    </row>
    <row r="295" spans="2:7">
      <c r="B295" s="147"/>
      <c r="C295" s="148"/>
      <c r="D295" s="148"/>
      <c r="E295" s="149"/>
      <c r="F295" s="147"/>
      <c r="G295" s="148"/>
    </row>
    <row r="296" spans="2:7">
      <c r="B296" s="147"/>
      <c r="C296" s="148"/>
      <c r="D296" s="148"/>
      <c r="E296" s="149"/>
      <c r="F296" s="147"/>
      <c r="G296" s="148"/>
    </row>
    <row r="297" spans="2:7">
      <c r="B297" s="147"/>
      <c r="C297" s="148"/>
      <c r="D297" s="148"/>
      <c r="E297" s="149"/>
      <c r="F297" s="147"/>
      <c r="G297" s="148"/>
    </row>
    <row r="298" spans="2:7">
      <c r="B298" s="147"/>
      <c r="C298" s="148"/>
      <c r="D298" s="148"/>
      <c r="E298" s="149"/>
      <c r="F298" s="147"/>
      <c r="G298" s="148"/>
    </row>
    <row r="299" spans="2:7">
      <c r="B299" s="147"/>
      <c r="C299" s="148"/>
      <c r="D299" s="148"/>
      <c r="E299" s="149"/>
      <c r="F299" s="147"/>
      <c r="G299" s="148"/>
    </row>
    <row r="300" spans="2:7">
      <c r="B300" s="147"/>
      <c r="C300" s="148"/>
      <c r="D300" s="148"/>
      <c r="E300" s="149"/>
      <c r="F300" s="147"/>
      <c r="G300" s="148"/>
    </row>
    <row r="301" spans="2:7">
      <c r="B301" s="147"/>
      <c r="C301" s="148"/>
      <c r="D301" s="148"/>
      <c r="E301" s="149"/>
      <c r="F301" s="147"/>
      <c r="G301" s="148"/>
    </row>
    <row r="302" spans="2:7">
      <c r="B302" s="147"/>
      <c r="C302" s="148"/>
      <c r="D302" s="148"/>
      <c r="E302" s="149"/>
      <c r="F302" s="147"/>
      <c r="G302" s="148"/>
    </row>
    <row r="303" spans="2:7">
      <c r="B303" s="147"/>
      <c r="C303" s="148"/>
      <c r="D303" s="148"/>
      <c r="E303" s="149"/>
      <c r="F303" s="147"/>
      <c r="G303" s="148"/>
    </row>
    <row r="304" spans="2:7">
      <c r="B304" s="147"/>
      <c r="C304" s="148"/>
      <c r="D304" s="148"/>
      <c r="E304" s="149"/>
      <c r="F304" s="147"/>
      <c r="G304" s="148"/>
    </row>
    <row r="305" spans="2:7">
      <c r="B305" s="147"/>
      <c r="C305" s="148"/>
      <c r="D305" s="148"/>
      <c r="E305" s="149"/>
      <c r="F305" s="147"/>
      <c r="G305" s="148"/>
    </row>
    <row r="306" spans="2:7">
      <c r="B306" s="147"/>
      <c r="C306" s="148"/>
      <c r="D306" s="148"/>
      <c r="E306" s="149"/>
      <c r="F306" s="147"/>
      <c r="G306" s="148"/>
    </row>
    <row r="307" spans="2:7">
      <c r="B307" s="147"/>
      <c r="C307" s="148"/>
      <c r="D307" s="148"/>
      <c r="E307" s="149"/>
      <c r="F307" s="147"/>
      <c r="G307" s="148"/>
    </row>
    <row r="308" spans="2:7">
      <c r="B308" s="147"/>
      <c r="C308" s="148"/>
      <c r="D308" s="148"/>
      <c r="E308" s="149"/>
      <c r="F308" s="147"/>
      <c r="G308" s="148"/>
    </row>
    <row r="309" spans="2:7">
      <c r="B309" s="147"/>
      <c r="C309" s="148"/>
      <c r="D309" s="148"/>
      <c r="E309" s="149"/>
      <c r="F309" s="147"/>
      <c r="G309" s="148"/>
    </row>
    <row r="310" spans="2:7">
      <c r="B310" s="147"/>
      <c r="C310" s="148"/>
      <c r="D310" s="148"/>
      <c r="E310" s="149"/>
      <c r="F310" s="147"/>
      <c r="G310" s="148"/>
    </row>
    <row r="311" spans="2:7">
      <c r="B311" s="147"/>
      <c r="C311" s="148"/>
      <c r="D311" s="148"/>
      <c r="E311" s="149"/>
      <c r="F311" s="147"/>
      <c r="G311" s="148"/>
    </row>
    <row r="312" spans="2:7">
      <c r="B312" s="147"/>
      <c r="C312" s="148"/>
      <c r="D312" s="148"/>
      <c r="E312" s="149"/>
      <c r="F312" s="147"/>
      <c r="G312" s="148"/>
    </row>
    <row r="313" spans="2:7">
      <c r="B313" s="147"/>
      <c r="C313" s="148"/>
      <c r="D313" s="148"/>
      <c r="E313" s="149"/>
      <c r="F313" s="147"/>
      <c r="G313" s="148"/>
    </row>
    <row r="314" spans="2:7">
      <c r="B314" s="147"/>
      <c r="C314" s="148"/>
      <c r="D314" s="148"/>
      <c r="E314" s="149"/>
      <c r="F314" s="147"/>
      <c r="G314" s="148"/>
    </row>
    <row r="315" spans="2:7">
      <c r="B315" s="147"/>
      <c r="C315" s="148"/>
      <c r="D315" s="148"/>
      <c r="E315" s="149"/>
      <c r="F315" s="147"/>
      <c r="G315" s="148"/>
    </row>
    <row r="316" spans="2:7">
      <c r="B316" s="147"/>
      <c r="C316" s="148"/>
      <c r="D316" s="148"/>
      <c r="E316" s="149"/>
      <c r="F316" s="147"/>
      <c r="G316" s="148"/>
    </row>
    <row r="317" spans="2:7">
      <c r="B317" s="147"/>
      <c r="C317" s="148"/>
      <c r="D317" s="148"/>
      <c r="E317" s="149"/>
      <c r="F317" s="147"/>
      <c r="G317" s="148"/>
    </row>
    <row r="318" spans="2:7">
      <c r="B318" s="147"/>
      <c r="C318" s="148"/>
      <c r="D318" s="148"/>
      <c r="E318" s="149"/>
      <c r="F318" s="147"/>
      <c r="G318" s="148"/>
    </row>
    <row r="319" spans="2:7">
      <c r="B319" s="147"/>
      <c r="C319" s="148"/>
      <c r="D319" s="148"/>
      <c r="E319" s="149"/>
      <c r="F319" s="147"/>
      <c r="G319" s="148"/>
    </row>
    <row r="320" spans="2:7">
      <c r="B320" s="147"/>
      <c r="C320" s="148"/>
      <c r="D320" s="148"/>
      <c r="E320" s="149"/>
      <c r="F320" s="147"/>
      <c r="G320" s="148"/>
    </row>
    <row r="321" spans="2:7">
      <c r="B321" s="147"/>
      <c r="C321" s="148"/>
      <c r="D321" s="148"/>
      <c r="E321" s="149"/>
      <c r="F321" s="147"/>
      <c r="G321" s="148"/>
    </row>
    <row r="322" spans="2:7">
      <c r="B322" s="147"/>
      <c r="C322" s="148"/>
      <c r="D322" s="148"/>
      <c r="E322" s="149"/>
      <c r="F322" s="147"/>
      <c r="G322" s="148"/>
    </row>
    <row r="323" spans="2:7">
      <c r="B323" s="147"/>
      <c r="C323" s="148"/>
      <c r="D323" s="148"/>
      <c r="E323" s="149"/>
      <c r="F323" s="147"/>
      <c r="G323" s="148"/>
    </row>
    <row r="324" spans="2:7">
      <c r="B324" s="147"/>
      <c r="C324" s="148"/>
      <c r="D324" s="148"/>
      <c r="E324" s="149"/>
      <c r="F324" s="147"/>
      <c r="G324" s="148"/>
    </row>
    <row r="325" spans="2:7">
      <c r="B325" s="147"/>
      <c r="C325" s="148"/>
      <c r="D325" s="148"/>
      <c r="E325" s="149"/>
      <c r="F325" s="147"/>
      <c r="G325" s="148"/>
    </row>
    <row r="326" spans="2:7">
      <c r="B326" s="147"/>
      <c r="C326" s="148"/>
      <c r="D326" s="148"/>
      <c r="E326" s="149"/>
      <c r="F326" s="147"/>
      <c r="G326" s="148"/>
    </row>
    <row r="327" spans="2:7">
      <c r="B327" s="147"/>
      <c r="C327" s="148"/>
      <c r="D327" s="148"/>
      <c r="E327" s="149"/>
      <c r="F327" s="147"/>
      <c r="G327" s="148"/>
    </row>
    <row r="328" spans="2:7">
      <c r="B328" s="147"/>
      <c r="C328" s="148"/>
      <c r="D328" s="148"/>
      <c r="E328" s="149"/>
      <c r="F328" s="147"/>
      <c r="G328" s="148"/>
    </row>
    <row r="329" spans="2:7">
      <c r="B329" s="147"/>
      <c r="C329" s="148"/>
      <c r="D329" s="148"/>
      <c r="E329" s="149"/>
      <c r="F329" s="147"/>
      <c r="G329" s="148"/>
    </row>
    <row r="330" spans="2:7">
      <c r="B330" s="147"/>
      <c r="C330" s="148"/>
      <c r="D330" s="148"/>
      <c r="E330" s="149"/>
      <c r="F330" s="147"/>
      <c r="G330" s="148"/>
    </row>
    <row r="331" spans="2:7">
      <c r="B331" s="147"/>
      <c r="C331" s="148"/>
      <c r="D331" s="148"/>
      <c r="E331" s="149"/>
      <c r="F331" s="147"/>
      <c r="G331" s="148"/>
    </row>
    <row r="332" spans="2:7">
      <c r="B332" s="147"/>
      <c r="C332" s="148"/>
      <c r="D332" s="148"/>
      <c r="E332" s="149"/>
      <c r="F332" s="147"/>
      <c r="G332" s="148"/>
    </row>
    <row r="333" spans="2:7">
      <c r="B333" s="147"/>
      <c r="C333" s="148"/>
      <c r="D333" s="148"/>
      <c r="E333" s="149"/>
      <c r="F333" s="147"/>
      <c r="G333" s="148"/>
    </row>
    <row r="334" spans="2:7">
      <c r="B334" s="147"/>
      <c r="C334" s="148"/>
      <c r="D334" s="148"/>
      <c r="E334" s="149"/>
      <c r="F334" s="147"/>
      <c r="G334" s="148"/>
    </row>
    <row r="335" spans="2:7">
      <c r="B335" s="147"/>
      <c r="C335" s="148"/>
      <c r="D335" s="148"/>
      <c r="E335" s="149"/>
      <c r="F335" s="147"/>
      <c r="G335" s="148"/>
    </row>
    <row r="336" spans="2:7">
      <c r="B336" s="147"/>
      <c r="C336" s="148"/>
      <c r="D336" s="148"/>
      <c r="E336" s="149"/>
      <c r="F336" s="147"/>
      <c r="G336" s="148"/>
    </row>
    <row r="337" spans="2:7">
      <c r="B337" s="147"/>
      <c r="C337" s="148"/>
      <c r="D337" s="148"/>
      <c r="E337" s="149"/>
      <c r="F337" s="147"/>
      <c r="G337" s="148"/>
    </row>
  </sheetData>
  <mergeCells count="7">
    <mergeCell ref="G29:G35"/>
    <mergeCell ref="G3:G5"/>
    <mergeCell ref="G6:G9"/>
    <mergeCell ref="G11:G14"/>
    <mergeCell ref="G15:G18"/>
    <mergeCell ref="G19:G25"/>
    <mergeCell ref="B28:G28"/>
  </mergeCells>
  <phoneticPr fontId="1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 Details</vt:lpstr>
      <vt:lpstr>トレーニング内容</vt:lpstr>
      <vt:lpstr>OtherExercises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Paulus</dc:creator>
  <cp:lastModifiedBy>Lorin</cp:lastModifiedBy>
  <dcterms:created xsi:type="dcterms:W3CDTF">2013-12-02T10:13:17Z</dcterms:created>
  <dcterms:modified xsi:type="dcterms:W3CDTF">2017-10-17T01:54:43Z</dcterms:modified>
</cp:coreProperties>
</file>