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fa61fcf06b942/Pulpit/c^N/Algorytmy/Projekt3/"/>
    </mc:Choice>
  </mc:AlternateContent>
  <xr:revisionPtr revIDLastSave="180" documentId="8_{C0D31F95-1C9C-437C-BCBC-09A4AC9479C6}" xr6:coauthVersionLast="47" xr6:coauthVersionMax="47" xr10:uidLastSave="{49EECAFE-A2B0-48AB-BD54-21BFFA68A5A4}"/>
  <bookViews>
    <workbookView xWindow="-108" yWindow="-108" windowWidth="23256" windowHeight="13176" activeTab="2" xr2:uid="{E10A27DB-E2B6-4635-BD94-C965EC4F6989}"/>
  </bookViews>
  <sheets>
    <sheet name="results" sheetId="12" r:id="rId1"/>
    <sheet name="results_quick" sheetId="13" r:id="rId2"/>
    <sheet name="results_pivot_key" sheetId="14" r:id="rId3"/>
    <sheet name="results_Transposed" sheetId="6" r:id="rId4"/>
    <sheet name="HeapSort" sheetId="1" r:id="rId5"/>
    <sheet name="CoctailSort" sheetId="2" r:id="rId6"/>
    <sheet name="InsertionSort" sheetId="3" r:id="rId7"/>
    <sheet name="SelectionSort" sheetId="4" r:id="rId8"/>
    <sheet name="Const" sheetId="11" r:id="rId9"/>
    <sheet name="V-shape" sheetId="10" r:id="rId10"/>
    <sheet name="Rand" sheetId="9" r:id="rId11"/>
    <sheet name="Ascd" sheetId="8" r:id="rId12"/>
    <sheet name="Desc" sheetId="7" r:id="rId13"/>
  </sheets>
  <definedNames>
    <definedName name="ExternalData_1" localSheetId="0" hidden="1">'results'!$A$1:$E$6</definedName>
    <definedName name="ExternalData_1" localSheetId="1" hidden="1">'results_quick'!$A$1:$C$17</definedName>
    <definedName name="ExternalData_1" localSheetId="3" hidden="1">results_Transposed!$A$1:$F$5</definedName>
    <definedName name="ExternalData_2" localSheetId="12" hidden="1">Desc!$A$1:$B$5</definedName>
    <definedName name="ExternalData_2" localSheetId="2" hidden="1">'results_pivot_key'!$A$1:$D$12</definedName>
    <definedName name="ExternalData_3" localSheetId="11" hidden="1">Ascd!$A$1:$B$5</definedName>
    <definedName name="ExternalData_4" localSheetId="10" hidden="1">'Rand'!$A$1:$B$5</definedName>
    <definedName name="ExternalData_5" localSheetId="9" hidden="1">'V-shape'!$A$1:$B$5</definedName>
    <definedName name="ExternalData_6" localSheetId="8" hidden="1">'Const'!$A$1:$B$5</definedName>
  </definedNames>
  <calcPr calcId="191029"/>
  <pivotCaches>
    <pivotCache cacheId="21" r:id="rId14"/>
    <pivotCache cacheId="23" r:id="rId15"/>
    <pivotCache cacheId="25" r:id="rId16"/>
    <pivotCache cacheId="27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4" l="1" a="1"/>
  <c r="B19" i="14" s="1"/>
  <c r="A19" i="14" a="1"/>
  <c r="A19" i="14" s="1"/>
  <c r="A18" i="14" a="1"/>
  <c r="A18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DE0F9-2457-4862-9EAF-7D7A1D2B32A7}" keepAlive="1" name="Query - Ascd" description="Connection to the 'Ascd' query in the workbook." type="5" refreshedVersion="8" background="1" saveData="1">
    <dbPr connection="Provider=Microsoft.Mashup.OleDb.1;Data Source=$Workbook$;Location=Ascd;Extended Properties=&quot;&quot;" command="SELECT * FROM [Ascd]"/>
  </connection>
  <connection id="2" xr16:uid="{A462D188-A758-41A3-9858-7779C41817CB}" keepAlive="1" name="Query - CoctailSort" description="Connection to the 'CoctailSort' query in the workbook." type="5" refreshedVersion="8" background="1">
    <dbPr connection="Provider=Microsoft.Mashup.OleDb.1;Data Source=$Workbook$;Location=CoctailSort;Extended Properties=&quot;&quot;" command="SELECT * FROM [CoctailSort]"/>
  </connection>
  <connection id="3" xr16:uid="{638AF5DA-A23F-4965-92AC-6B79A80EEA61}" keepAlive="1" name="Query - Const" description="Connection to the 'Const' query in the workbook." type="5" refreshedVersion="8" background="1" saveData="1">
    <dbPr connection="Provider=Microsoft.Mashup.OleDb.1;Data Source=$Workbook$;Location=Const;Extended Properties=&quot;&quot;" command="SELECT * FROM [Const]"/>
  </connection>
  <connection id="4" xr16:uid="{F752ACBE-D379-417D-8B71-86E43AEF1A75}" keepAlive="1" name="Query - Desc" description="Connection to the 'Desc' query in the workbook." type="5" refreshedVersion="8" background="1" saveData="1">
    <dbPr connection="Provider=Microsoft.Mashup.OleDb.1;Data Source=$Workbook$;Location=Desc;Extended Properties=&quot;&quot;" command="SELECT * FROM [Desc]"/>
  </connection>
  <connection id="5" xr16:uid="{1C24B611-5A9B-46B8-921D-7B9470DD4BE8}" keepAlive="1" name="Query - HeapSort" description="Connection to the 'HeapSort' query in the workbook." type="5" refreshedVersion="8" background="1">
    <dbPr connection="Provider=Microsoft.Mashup.OleDb.1;Data Source=$Workbook$;Location=HeapSort;Extended Properties=&quot;&quot;" command="SELECT * FROM [HeapSort]"/>
  </connection>
  <connection id="6" xr16:uid="{66574907-A959-4E6B-89D7-63FBB57641EC}" keepAlive="1" name="Query - InsertionSort" description="Connection to the 'InsertionSort' query in the workbook." type="5" refreshedVersion="8" background="1">
    <dbPr connection="Provider=Microsoft.Mashup.OleDb.1;Data Source=$Workbook$;Location=InsertionSort;Extended Properties=&quot;&quot;" command="SELECT * FROM [InsertionSort]"/>
  </connection>
  <connection id="7" xr16:uid="{2745FF87-FE1E-42ED-BA24-ADE45C29D34B}" keepAlive="1" name="Query - Rand" description="Connection to the 'Rand' query in the workbook." type="5" refreshedVersion="8" background="1" saveData="1">
    <dbPr connection="Provider=Microsoft.Mashup.OleDb.1;Data Source=$Workbook$;Location=Rand;Extended Properties=&quot;&quot;" command="SELECT * FROM [Rand]"/>
  </connection>
  <connection id="8" xr16:uid="{413F97B4-F29B-4098-B9FD-D15B4111A785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9" xr16:uid="{1B1EF664-4FB9-4A91-81D0-028013A8A077}" keepAlive="1" name="Query - results_pivot_key" description="Connection to the 'results_pivot_key' query in the workbook." type="5" refreshedVersion="8" background="1" saveData="1">
    <dbPr connection="Provider=Microsoft.Mashup.OleDb.1;Data Source=$Workbook$;Location=results_pivot_key;Extended Properties=&quot;&quot;" command="SELECT * FROM [results_pivot_key]"/>
  </connection>
  <connection id="10" xr16:uid="{1081552A-9742-4D32-A84D-AB87DAA64629}" keepAlive="1" name="Query - results_quick" description="Connection to the 'results_quick' query in the workbook." type="5" refreshedVersion="8" background="1" saveData="1">
    <dbPr connection="Provider=Microsoft.Mashup.OleDb.1;Data Source=$Workbook$;Location=results_quick;Extended Properties=&quot;&quot;" command="SELECT * FROM [results_quick]"/>
  </connection>
  <connection id="11" xr16:uid="{04BCC3AB-FA50-4A8C-A947-F15F07487ED4}" keepAlive="1" name="Query - SelectionSort" description="Connection to the 'SelectionSort' query in the workbook." type="5" refreshedVersion="8" background="1">
    <dbPr connection="Provider=Microsoft.Mashup.OleDb.1;Data Source=$Workbook$;Location=SelectionSort;Extended Properties=&quot;&quot;" command="SELECT * FROM [SelectionSort]"/>
  </connection>
  <connection id="12" xr16:uid="{5A410516-F2AB-4009-A72F-3EBB5B98EE07}" keepAlive="1" name="Query - Transposed" description="Connection to the 'Transposed' query in the workbook." type="5" refreshedVersion="8" background="1" saveData="1">
    <dbPr connection="Provider=Microsoft.Mashup.OleDb.1;Data Source=$Workbook$;Location=Transposed;Extended Properties=&quot;&quot;" command="SELECT * FROM [Transposed]"/>
  </connection>
  <connection id="13" xr16:uid="{3E2E9EFD-42F3-420F-A53E-D491DA91D93C}" keepAlive="1" name="Query - V-shape" description="Connection to the 'V-shape' query in the workbook." type="5" refreshedVersion="8" background="1" saveData="1">
    <dbPr connection="Provider=Microsoft.Mashup.OleDb.1;Data Source=$Workbook$;Location=V-shape;Extended Properties=&quot;&quot;" command="SELECT * FROM [V-shap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<sst xmlns="http://schemas.openxmlformats.org/spreadsheetml/2006/main" count="105" uniqueCount="38">
  <si>
    <t>Row Labels</t>
  </si>
  <si>
    <t>Ascd</t>
  </si>
  <si>
    <t>Const</t>
  </si>
  <si>
    <t>Desc</t>
  </si>
  <si>
    <t>Rand</t>
  </si>
  <si>
    <t>V-sh</t>
  </si>
  <si>
    <t>Grand Total</t>
  </si>
  <si>
    <t>Sum of HeapSort</t>
  </si>
  <si>
    <t>Sum of CoctailSort</t>
  </si>
  <si>
    <t>Sum of InsertionSort</t>
  </si>
  <si>
    <t>Sum of SelectionSort</t>
  </si>
  <si>
    <t>ArrayType</t>
  </si>
  <si>
    <t>HeapSort</t>
  </si>
  <si>
    <t>CoctailSort</t>
  </si>
  <si>
    <t>InsertionSort</t>
  </si>
  <si>
    <t>SelectionSort</t>
  </si>
  <si>
    <t>RECURSIVE</t>
  </si>
  <si>
    <t>ARRAY</t>
  </si>
  <si>
    <t>STACK</t>
  </si>
  <si>
    <t>50000</t>
  </si>
  <si>
    <t>60000</t>
  </si>
  <si>
    <t>70000</t>
  </si>
  <si>
    <t>80000</t>
  </si>
  <si>
    <t>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</si>
  <si>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</si>
  <si>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</si>
  <si>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</si>
  <si>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</si>
  <si>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</si>
  <si>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</si>
  <si>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</si>
  <si>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</si>
  <si>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</si>
  <si>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</si>
  <si>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</si>
  <si>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MEDIAN PIVOT</t>
  </si>
  <si>
    <t>EXTREME RIGHT PIVOT</t>
  </si>
  <si>
    <t>RAND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</si>
</sst>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QUICK SORTS</a:t>
            </a:r>
            <a:r>
              <a:rPr lang="pl-PL" baseline="0"/>
              <a:t> ON RAND ARRAY f(n) = 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15329023235918E-2"/>
          <c:y val="8.5300372142477418E-2"/>
          <c:w val="0.81290198441894568"/>
          <c:h val="0.796668508541695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'results_quick'!$C$1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'results_quick'!$A$2:$A$17</c:f>
              <c:strCache>
                <c:ptCount val="16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  <c:pt idx="15">
                  <c:v>200000</c:v>
                </c:pt>
              </c:strCache>
            </c:strRef>
          </c:cat>
          <c:val>
            <c:numRef>
              <c:f>'results_quick'!$C$2:$C$17</c:f>
              <c:numCache>
                <c:formatCode>General</c:formatCode>
                <c:ptCount val="16"/>
                <c:pt idx="0">
                  <c:v>3.9890000000000002E-2</c:v>
                </c:pt>
                <c:pt idx="1">
                  <c:v>6.6110000000000002E-2</c:v>
                </c:pt>
                <c:pt idx="2">
                  <c:v>0.12567666999999999</c:v>
                </c:pt>
                <c:pt idx="3">
                  <c:v>0.11036666999999999</c:v>
                </c:pt>
                <c:pt idx="4">
                  <c:v>0.12744666999999998</c:v>
                </c:pt>
                <c:pt idx="5">
                  <c:v>0.11979333</c:v>
                </c:pt>
                <c:pt idx="6">
                  <c:v>9.3183329999999995E-2</c:v>
                </c:pt>
                <c:pt idx="7">
                  <c:v>0.10997999999999999</c:v>
                </c:pt>
                <c:pt idx="8">
                  <c:v>0.13494333</c:v>
                </c:pt>
                <c:pt idx="9">
                  <c:v>0.14565333</c:v>
                </c:pt>
                <c:pt idx="10">
                  <c:v>0.16035332999999999</c:v>
                </c:pt>
                <c:pt idx="11">
                  <c:v>0.16295999999999999</c:v>
                </c:pt>
                <c:pt idx="12">
                  <c:v>0.19280667000000001</c:v>
                </c:pt>
                <c:pt idx="13">
                  <c:v>0.19319</c:v>
                </c:pt>
                <c:pt idx="14">
                  <c:v>0.27661332999999999</c:v>
                </c:pt>
                <c:pt idx="15">
                  <c:v>0.24850332999999999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0-474A-B9E4-8FE5FB4EDA54}"/>
            </c:ext>
          </c:extLst>
        </c:ser>
        <c:ser>
          <c:idx val="1"/>
          <c:order val="1"/>
          <c:tx>
            <c:strRef>
              <c:f>'results_quick'!$B$1</c:f>
              <c:strCache>
                <c:ptCount val="1"/>
                <c:pt idx="0">
                  <c:v>RECURSIVE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'results_quick'!$B$2:$B$17</c:f>
              <c:numCache>
                <c:formatCode>General</c:formatCode>
                <c:ptCount val="16"/>
                <c:pt idx="0">
                  <c:v>3.5200000000000002E-2</c:v>
                </c:pt>
                <c:pt idx="1">
                  <c:v>3.8926670000000003E-2</c:v>
                </c:pt>
                <c:pt idx="2">
                  <c:v>4.5490000000000003E-2</c:v>
                </c:pt>
                <c:pt idx="3">
                  <c:v>7.8696669999999996E-2</c:v>
                </c:pt>
                <c:pt idx="4">
                  <c:v>6.0636670000000004E-2</c:v>
                </c:pt>
                <c:pt idx="5">
                  <c:v>7.7533329999999998E-2</c:v>
                </c:pt>
                <c:pt idx="6">
                  <c:v>7.9390000000000002E-2</c:v>
                </c:pt>
                <c:pt idx="7">
                  <c:v>8.2580000000000001E-2</c:v>
                </c:pt>
                <c:pt idx="8">
                  <c:v>8.9376669999999991E-2</c:v>
                </c:pt>
                <c:pt idx="9">
                  <c:v>9.9413329999999994E-2</c:v>
                </c:pt>
                <c:pt idx="10">
                  <c:v>0.10663</c:v>
                </c:pt>
                <c:pt idx="11">
                  <c:v>0.11028333</c:v>
                </c:pt>
                <c:pt idx="12">
                  <c:v>0.12059333000000001</c:v>
                </c:pt>
                <c:pt idx="13">
                  <c:v>0.12810333000000002</c:v>
                </c:pt>
                <c:pt idx="14">
                  <c:v>0.14462666999999998</c:v>
                </c:pt>
                <c:pt idx="15">
                  <c:v>0.14787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0-474A-B9E4-8FE5FB4E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616208"/>
        <c:axId val="555658016"/>
      </c:barChart>
      <c:catAx>
        <c:axId val="14216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ARRAY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58016"/>
        <c:crosses val="autoZero"/>
        <c:auto val="1"/>
        <c:lblAlgn val="ctr"/>
        <c:lblOffset val="100"/>
        <c:noMultiLvlLbl val="0"/>
      </c:catAx>
      <c:valAx>
        <c:axId val="5556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9143172461295217"/>
          <c:y val="0.32235471164190599"/>
          <c:w val="0.10359809646060644"/>
          <c:h val="0.416667294578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DIFFRENT</a:t>
            </a:r>
            <a:r>
              <a:rPr lang="pl-PL" baseline="0"/>
              <a:t> KEY APPROACH ON QUICK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395189407294238E-2"/>
          <c:y val="8.8586156111929312E-2"/>
          <c:w val="0.92287512568391639"/>
          <c:h val="0.74381829848588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'results_pivot_key'!$B$18</c:f>
              <c:strCache>
                <c:ptCount val="1"/>
                <c:pt idx="0">
                  <c:v>MEDIAN PIVOT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'results_pivot_key'!$B$19:$B$28</c:f>
              <c:numCache>
                <c:formatCode>0.000</c:formatCode>
                <c:ptCount val="10"/>
                <c:pt idx="0">
                  <c:v>6.3036669999999989E-2</c:v>
                </c:pt>
                <c:pt idx="1">
                  <c:v>6.0700000000000004E-2</c:v>
                </c:pt>
                <c:pt idx="2">
                  <c:v>5.1863329999999999E-2</c:v>
                </c:pt>
                <c:pt idx="3">
                  <c:v>5.4303330000000004E-2</c:v>
                </c:pt>
                <c:pt idx="4">
                  <c:v>6.503333E-2</c:v>
                </c:pt>
                <c:pt idx="5">
                  <c:v>6.8433330000000001E-2</c:v>
                </c:pt>
                <c:pt idx="6">
                  <c:v>6.8826670000000006E-2</c:v>
                </c:pt>
                <c:pt idx="7">
                  <c:v>7.621667E-2</c:v>
                </c:pt>
                <c:pt idx="8">
                  <c:v>8.3659999999999998E-2</c:v>
                </c:pt>
                <c:pt idx="9">
                  <c:v>8.6423330000000007E-2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2-4674-AF35-B1A1DE8A636D}"/>
            </c:ext>
          </c:extLst>
        </c:ser>
        <c:ser>
          <c:idx val="2"/>
          <c:order val="1"/>
          <c:tx>
            <c:strRef>
              <c:f>'results_pivot_key'!$C$18</c:f>
              <c:strCache>
                <c:ptCount val="1"/>
                <c:pt idx="0">
                  <c:v>EXTREME RIGHT PIVOT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2449171465507113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B72-4674-AF35-B1A1DE8A636D}"/>
                </c:ext>
              </c:extLst>
            </c:dLbl>
            <c:dLbl>
              <c:idx val="1"/>
              <c:layout>
                <c:manualLayout>
                  <c:x val="-5.0741045429022864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B72-4674-AF35-B1A1DE8A636D}"/>
                </c:ext>
              </c:extLst>
            </c:dLbl>
            <c:dLbl>
              <c:idx val="2"/>
              <c:layout>
                <c:manualLayout>
                  <c:x val="-4.8668076938143928E-2"/>
                  <c:y val="0.3783420113722897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B72-4674-AF35-B1A1DE8A636D}"/>
                </c:ext>
              </c:extLst>
            </c:dLbl>
            <c:dLbl>
              <c:idx val="3"/>
              <c:layout>
                <c:manualLayout>
                  <c:x val="-4.8668076938143963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B72-4674-AF35-B1A1DE8A636D}"/>
                </c:ext>
              </c:extLst>
            </c:dLbl>
            <c:dLbl>
              <c:idx val="4"/>
              <c:layout>
                <c:manualLayout>
                  <c:x val="-4.8668076938143928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B72-4674-AF35-B1A1DE8A636D}"/>
                </c:ext>
              </c:extLst>
            </c:dLbl>
            <c:dLbl>
              <c:idx val="5"/>
              <c:layout>
                <c:manualLayout>
                  <c:x val="-4.8668076938143928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B72-4674-AF35-B1A1DE8A636D}"/>
                </c:ext>
              </c:extLst>
            </c:dLbl>
            <c:dLbl>
              <c:idx val="6"/>
              <c:layout>
                <c:manualLayout>
                  <c:x val="-5.0741045429022864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B72-4674-AF35-B1A1DE8A636D}"/>
                </c:ext>
              </c:extLst>
            </c:dLbl>
            <c:dLbl>
              <c:idx val="7"/>
              <c:layout>
                <c:manualLayout>
                  <c:x val="-5.2814177145767305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B72-4674-AF35-B1A1DE8A636D}"/>
                </c:ext>
              </c:extLst>
            </c:dLbl>
            <c:dLbl>
              <c:idx val="8"/>
              <c:layout>
                <c:manualLayout>
                  <c:x val="-5.0741208654888285E-2"/>
                  <c:y val="0.38325119153920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B72-4674-AF35-B1A1DE8A636D}"/>
                </c:ext>
              </c:extLst>
            </c:dLbl>
            <c:dLbl>
              <c:idx val="9"/>
              <c:layout>
                <c:manualLayout>
                  <c:x val="-4.8668076938144081E-2"/>
                  <c:y val="0.38325119153920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B72-4674-AF35-B1A1DE8A6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'results_pivot_key'!$C$19:$C$28</c:f>
              <c:numCache>
                <c:formatCode>0.000</c:formatCode>
                <c:ptCount val="10"/>
                <c:pt idx="0">
                  <c:v>45.182230000000004</c:v>
                </c:pt>
                <c:pt idx="1">
                  <c:v>49.589826670000001</c:v>
                </c:pt>
                <c:pt idx="2">
                  <c:v>58.97301667</c:v>
                </c:pt>
                <c:pt idx="3">
                  <c:v>67.436263330000003</c:v>
                </c:pt>
                <c:pt idx="4">
                  <c:v>78.698443330000003</c:v>
                </c:pt>
                <c:pt idx="5">
                  <c:v>88.696730000000002</c:v>
                </c:pt>
                <c:pt idx="6">
                  <c:v>100.87096</c:v>
                </c:pt>
                <c:pt idx="7">
                  <c:v>114.59185000000001</c:v>
                </c:pt>
                <c:pt idx="8">
                  <c:v>127.60189333000001</c:v>
                </c:pt>
                <c:pt idx="9">
                  <c:v>139.88476333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2-4674-AF35-B1A1DE8A636D}"/>
            </c:ext>
          </c:extLst>
        </c:ser>
        <c:ser>
          <c:idx val="3"/>
          <c:order val="2"/>
          <c:tx>
            <c:strRef>
              <c:f>'results_pivot_key'!$D$18</c:f>
              <c:strCache>
                <c:ptCount val="1"/>
                <c:pt idx="0">
                  <c:v>RAND PIVOT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'results_pivot_key'!$D$19:$D$28</c:f>
              <c:numCache>
                <c:formatCode>0.000</c:formatCode>
                <c:ptCount val="10"/>
                <c:pt idx="0">
                  <c:v>0.56657332999999999</c:v>
                </c:pt>
                <c:pt idx="1">
                  <c:v>0.58588666999999994</c:v>
                </c:pt>
                <c:pt idx="2">
                  <c:v>0.77410667</c:v>
                </c:pt>
                <c:pt idx="3">
                  <c:v>0.82527667000000005</c:v>
                </c:pt>
                <c:pt idx="4">
                  <c:v>0.88477333000000002</c:v>
                </c:pt>
                <c:pt idx="5">
                  <c:v>0.94642999999999999</c:v>
                </c:pt>
                <c:pt idx="6">
                  <c:v>1.01420333</c:v>
                </c:pt>
                <c:pt idx="7">
                  <c:v>1.07226</c:v>
                </c:pt>
                <c:pt idx="8">
                  <c:v>1.10273</c:v>
                </c:pt>
                <c:pt idx="9">
                  <c:v>1.1709000000000001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2-4674-AF35-B1A1DE8A636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4146800"/>
        <c:axId val="534147760"/>
      </c:barChart>
      <c:catAx>
        <c:axId val="53414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Array</a:t>
                </a:r>
                <a:r>
                  <a:rPr lang="pl-PL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7760"/>
        <c:crosses val="autoZero"/>
        <c:auto val="1"/>
        <c:lblAlgn val="ctr"/>
        <c:lblOffset val="100"/>
        <c:noMultiLvlLbl val="0"/>
      </c:catAx>
      <c:valAx>
        <c:axId val="534147760"/>
        <c:scaling>
          <c:orientation val="minMax"/>
          <c:max val="2.5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crossAx val="534146800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[SortBasic.xlsx]HeapSort!PivotTable1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HeapSort in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HeapSort!$B$1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CB-4DF6-B5B6-56F44BCA78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CB-4DF6-B5B6-56F44BCA78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8EC-40B1-A936-56ADD70F43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CB-4DF6-B5B6-56F44BCA78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CB-4DF6-B5B6-56F44BCA78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HeapSort!$A$2:$A$7</c:f>
              <c:strCache>
                <c:ptCount val="5"/>
                <c:pt idx="0">
                  <c:v>Ascd</c:v>
                </c:pt>
                <c:pt idx="1">
                  <c:v>Const</c:v>
                </c:pt>
                <c:pt idx="2">
                  <c:v>Desc</c:v>
                </c:pt>
                <c:pt idx="3">
                  <c:v>Rand</c:v>
                </c:pt>
                <c:pt idx="4">
                  <c:v>V-sh</c:v>
                </c:pt>
              </c:strCache>
            </c:strRef>
          </c:cat>
          <c:val>
            <c:numRef>
              <c:f>HeapSort!$B$2:$B$7</c:f>
              <c:numCache>
                <c:formatCode>General</c:formatCode>
                <c:ptCount val="5"/>
                <c:pt idx="0">
                  <c:v>0.21254000000000001</c:v>
                </c:pt>
                <c:pt idx="1">
                  <c:v>2.0473329999999998E-2</c:v>
                </c:pt>
                <c:pt idx="2">
                  <c:v>0.20479999999999998</c:v>
                </c:pt>
                <c:pt idx="3">
                  <c:v>0.20671666999999999</c:v>
                </c:pt>
                <c:pt idx="4">
                  <c:v>0.20186000000000001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8EC-40B1-A936-56ADD70F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8188512"/>
        <c:axId val="418181792"/>
      </c:barChart>
      <c:catAx>
        <c:axId val="41818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81792"/>
        <c:crosses val="autoZero"/>
        <c:auto val="1"/>
        <c:lblAlgn val="ctr"/>
        <c:lblOffset val="100"/>
        <c:noMultiLvlLbl val="0"/>
      </c:catAx>
      <c:valAx>
        <c:axId val="4181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8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[SortBasic.xlsx]CoctailSort!PivotTable2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Coctail</a:t>
            </a:r>
            <a:r>
              <a:rPr lang="pl-PL" baseline="0"/>
              <a:t>Sort in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CoctailSort!$B$1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D-4699-BD3D-C30C9BBA060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9D-4699-BD3D-C30C9BBA060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9D-4699-BD3D-C30C9BBA060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9D-4699-BD3D-C30C9BBA060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9D-4699-BD3D-C30C9BBA06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CoctailSort!$A$2:$A$7</c:f>
              <c:strCache>
                <c:ptCount val="5"/>
                <c:pt idx="0">
                  <c:v>Ascd</c:v>
                </c:pt>
                <c:pt idx="1">
                  <c:v>Const</c:v>
                </c:pt>
                <c:pt idx="2">
                  <c:v>Desc</c:v>
                </c:pt>
                <c:pt idx="3">
                  <c:v>Rand</c:v>
                </c:pt>
                <c:pt idx="4">
                  <c:v>V-sh</c:v>
                </c:pt>
              </c:strCache>
            </c:strRef>
          </c:cat>
          <c:val>
            <c:numRef>
              <c:f>CoctailSort!$B$2:$B$7</c:f>
              <c:numCache>
                <c:formatCode>General</c:formatCode>
                <c:ptCount val="5"/>
                <c:pt idx="0">
                  <c:v>3.6666699999999999E-3</c:v>
                </c:pt>
                <c:pt idx="1">
                  <c:v>3.4999999999999996E-3</c:v>
                </c:pt>
                <c:pt idx="2">
                  <c:v>3.7833300000000001E-3</c:v>
                </c:pt>
                <c:pt idx="3">
                  <c:v>3.6333300000000002E-3</c:v>
                </c:pt>
                <c:pt idx="4">
                  <c:v>3.6699999999999997E-3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4303-A87B-1BEB4AB6D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004416"/>
        <c:axId val="1945994336"/>
      </c:barChart>
      <c:catAx>
        <c:axId val="19460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4336"/>
        <c:crosses val="autoZero"/>
        <c:auto val="1"/>
        <c:lblAlgn val="ctr"/>
        <c:lblOffset val="100"/>
        <c:noMultiLvlLbl val="0"/>
      </c:catAx>
      <c:valAx>
        <c:axId val="19459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[SortBasic.xlsx]InsertionSort!PivotTable3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InsertionSort in 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InsertionSort!$B$1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F7-42DF-AB80-7258D3D2D4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F7-42DF-AB80-7258D3D2D4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F7-42DF-AB80-7258D3D2D47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F7-42DF-AB80-7258D3D2D47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F7-42DF-AB80-7258D3D2D4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InsertionSort!$A$2:$A$7</c:f>
              <c:strCache>
                <c:ptCount val="5"/>
                <c:pt idx="0">
                  <c:v>Ascd</c:v>
                </c:pt>
                <c:pt idx="1">
                  <c:v>Const</c:v>
                </c:pt>
                <c:pt idx="2">
                  <c:v>Desc</c:v>
                </c:pt>
                <c:pt idx="3">
                  <c:v>Rand</c:v>
                </c:pt>
                <c:pt idx="4">
                  <c:v>V-sh</c:v>
                </c:pt>
              </c:strCache>
            </c:strRef>
          </c:cat>
          <c:val>
            <c:numRef>
              <c:f>InsertionSort!$B$2:$B$7</c:f>
              <c:numCache>
                <c:formatCode>General</c:formatCode>
                <c:ptCount val="5"/>
                <c:pt idx="0">
                  <c:v>7.2799999999999991E-3</c:v>
                </c:pt>
                <c:pt idx="1">
                  <c:v>5.2633300000000001E-3</c:v>
                </c:pt>
                <c:pt idx="2">
                  <c:v>5.7066699999999996E-3</c:v>
                </c:pt>
                <c:pt idx="3">
                  <c:v>5.33667E-3</c:v>
                </c:pt>
                <c:pt idx="4">
                  <c:v>6.3033300000000002E-3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1-4D93-ACAB-16A27B01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993376"/>
        <c:axId val="1946017376"/>
      </c:barChart>
      <c:catAx>
        <c:axId val="19459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17376"/>
        <c:crosses val="autoZero"/>
        <c:auto val="1"/>
        <c:lblAlgn val="ctr"/>
        <c:lblOffset val="100"/>
        <c:noMultiLvlLbl val="0"/>
      </c:catAx>
      <c:valAx>
        <c:axId val="19460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[SortBasic.xlsx]SelectionSort!PivotTable4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SelectionSort in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SelectionSort!$B$1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10-43D5-90DD-2D651516924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10-43D5-90DD-2D651516924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10-43D5-90DD-2D651516924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10-43D5-90DD-2D651516924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10-43D5-90DD-2D65151692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SelectionSort!$A$2:$A$7</c:f>
              <c:strCache>
                <c:ptCount val="5"/>
                <c:pt idx="0">
                  <c:v>Ascd</c:v>
                </c:pt>
                <c:pt idx="1">
                  <c:v>Const</c:v>
                </c:pt>
                <c:pt idx="2">
                  <c:v>Desc</c:v>
                </c:pt>
                <c:pt idx="3">
                  <c:v>Rand</c:v>
                </c:pt>
                <c:pt idx="4">
                  <c:v>V-sh</c:v>
                </c:pt>
              </c:strCache>
            </c:strRef>
          </c:cat>
          <c:val>
            <c:numRef>
              <c:f>SelectionSort!$B$2:$B$7</c:f>
              <c:numCache>
                <c:formatCode>General</c:formatCode>
                <c:ptCount val="5"/>
                <c:pt idx="0">
                  <c:v>61.746420000000001</c:v>
                </c:pt>
                <c:pt idx="1">
                  <c:v>60.141710000000003</c:v>
                </c:pt>
                <c:pt idx="2">
                  <c:v>63.231843330000004</c:v>
                </c:pt>
                <c:pt idx="3">
                  <c:v>60.51502</c:v>
                </c:pt>
                <c:pt idx="4">
                  <c:v>60.150023330000003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6-4C24-B2BC-E438EC409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003936"/>
        <c:axId val="1945998656"/>
      </c:barChart>
      <c:catAx>
        <c:axId val="19460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8656"/>
        <c:crosses val="autoZero"/>
        <c:auto val="1"/>
        <c:lblAlgn val="ctr"/>
        <c:lblOffset val="100"/>
        <c:noMultiLvlLbl val="0"/>
      </c:catAx>
      <c:valAx>
        <c:axId val="19459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0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'Const'!$B$1</c:f>
              <c:strCache>
                <c:ptCount val="1"/>
                <c:pt idx="0">
                  <c:v>Const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D-4FA6-8C6E-620DFE25C6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ED-4FA6-8C6E-620DFE25C6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ED-4FA6-8C6E-620DFE25C6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D-4FA6-8C6E-620DFE25C659}"/>
              </c:ext>
            </c:extLst>
          </c:dPt>
          <c:dLbls>
            <c:dLbl>
              <c:idx val="0"/>
              <c:layout>
                <c:manualLayout>
                  <c:x val="-4.9236829148202859E-3"/>
                  <c:y val="-9.47730559654069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ED-4FA6-8C6E-620DFE25C659}"/>
                </c:ext>
              </c:extLst>
            </c:dLbl>
            <c:dLbl>
              <c:idx val="1"/>
              <c:layout>
                <c:manualLayout>
                  <c:x val="0"/>
                  <c:y val="-2.864568876942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ED-4FA6-8C6E-620DFE25C659}"/>
                </c:ext>
              </c:extLst>
            </c:dLbl>
            <c:dLbl>
              <c:idx val="2"/>
              <c:layout>
                <c:manualLayout>
                  <c:x val="2.461841457410143E-3"/>
                  <c:y val="-1.48861262472061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ED-4FA6-8C6E-620DFE25C659}"/>
                </c:ext>
              </c:extLst>
            </c:dLbl>
            <c:dLbl>
              <c:idx val="3"/>
              <c:layout>
                <c:manualLayout>
                  <c:x val="-1.5695693134370021E-3"/>
                  <c:y val="6.56051110494305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ED-4FA6-8C6E-620DFE25C6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'Const'!$A$2:$A$5</c:f>
              <c:strCache>
                <c:ptCount val="4"/>
                <c:pt idx="0">
                  <c:v>HeapSort</c:v>
                </c:pt>
                <c:pt idx="1">
                  <c:v>CoctailSort</c:v>
                </c:pt>
                <c:pt idx="2">
                  <c:v>InsertionSort</c:v>
                </c:pt>
                <c:pt idx="3">
                  <c:v>SelectionSort</c:v>
                </c:pt>
              </c:strCache>
            </c:strRef>
          </c:cat>
          <c:val>
            <c:numRef>
              <c:f>'Const'!$B$2:$B$5</c:f>
              <c:numCache>
                <c:formatCode>General</c:formatCode>
                <c:ptCount val="4"/>
                <c:pt idx="0">
                  <c:v>2.0473329999999998E-2</c:v>
                </c:pt>
                <c:pt idx="1">
                  <c:v>3.4999999999999996E-3</c:v>
                </c:pt>
                <c:pt idx="2">
                  <c:v>5.2633300000000001E-3</c:v>
                </c:pt>
                <c:pt idx="3">
                  <c:v>60.141710000000003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D-4FA6-8C6E-620DFE25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40527"/>
        <c:axId val="811239567"/>
      </c:barChart>
      <c:catAx>
        <c:axId val="8112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567"/>
        <c:crosses val="autoZero"/>
        <c:auto val="1"/>
        <c:lblAlgn val="ctr"/>
        <c:lblOffset val="100"/>
        <c:noMultiLvlLbl val="0"/>
      </c:catAx>
      <c:valAx>
        <c:axId val="811239567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052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V-sh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'V-shape'!$B$1</c:f>
              <c:strCache>
                <c:ptCount val="1"/>
                <c:pt idx="0">
                  <c:v>V-sh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D-4FA6-8C6E-620DFE25C6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ED-4FA6-8C6E-620DFE25C6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ED-4FA6-8C6E-620DFE25C6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D-4FA6-8C6E-620DFE25C659}"/>
              </c:ext>
            </c:extLst>
          </c:dPt>
          <c:dLbls>
            <c:dLbl>
              <c:idx val="0"/>
              <c:layout>
                <c:manualLayout>
                  <c:x val="-4.9236829148202859E-3"/>
                  <c:y val="-9.47730559654069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ED-4FA6-8C6E-620DFE25C659}"/>
                </c:ext>
              </c:extLst>
            </c:dLbl>
            <c:dLbl>
              <c:idx val="1"/>
              <c:layout>
                <c:manualLayout>
                  <c:x val="0"/>
                  <c:y val="-2.864568876942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ED-4FA6-8C6E-620DFE25C659}"/>
                </c:ext>
              </c:extLst>
            </c:dLbl>
            <c:dLbl>
              <c:idx val="2"/>
              <c:layout>
                <c:manualLayout>
                  <c:x val="2.461841457410143E-3"/>
                  <c:y val="-1.48861262472061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ED-4FA6-8C6E-620DFE25C659}"/>
                </c:ext>
              </c:extLst>
            </c:dLbl>
            <c:dLbl>
              <c:idx val="3"/>
              <c:layout>
                <c:manualLayout>
                  <c:x val="-1.5695693134370021E-3"/>
                  <c:y val="6.56051110494305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ED-4FA6-8C6E-620DFE25C6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'V-shape'!$A$2:$A$5</c:f>
              <c:strCache>
                <c:ptCount val="4"/>
                <c:pt idx="0">
                  <c:v>HeapSort</c:v>
                </c:pt>
                <c:pt idx="1">
                  <c:v>CoctailSort</c:v>
                </c:pt>
                <c:pt idx="2">
                  <c:v>InsertionSort</c:v>
                </c:pt>
                <c:pt idx="3">
                  <c:v>SelectionSort</c:v>
                </c:pt>
              </c:strCache>
            </c:strRef>
          </c:cat>
          <c:val>
            <c:numRef>
              <c:f>'V-shape'!$B$2:$B$5</c:f>
              <c:numCache>
                <c:formatCode>General</c:formatCode>
                <c:ptCount val="4"/>
                <c:pt idx="0">
                  <c:v>0.20186000000000001</c:v>
                </c:pt>
                <c:pt idx="1">
                  <c:v>3.6699999999999997E-3</c:v>
                </c:pt>
                <c:pt idx="2">
                  <c:v>6.3033300000000002E-3</c:v>
                </c:pt>
                <c:pt idx="3">
                  <c:v>60.150023330000003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D-4FA6-8C6E-620DFE25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40527"/>
        <c:axId val="811239567"/>
      </c:barChart>
      <c:catAx>
        <c:axId val="8112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567"/>
        <c:crosses val="autoZero"/>
        <c:auto val="1"/>
        <c:lblAlgn val="ctr"/>
        <c:lblOffset val="100"/>
        <c:noMultiLvlLbl val="0"/>
      </c:catAx>
      <c:valAx>
        <c:axId val="811239567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052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'Rand'!$B$1</c:f>
              <c:strCache>
                <c:ptCount val="1"/>
                <c:pt idx="0">
                  <c:v>Rand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D-4FA6-8C6E-620DFE25C6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ED-4FA6-8C6E-620DFE25C6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ED-4FA6-8C6E-620DFE25C6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D-4FA6-8C6E-620DFE25C659}"/>
              </c:ext>
            </c:extLst>
          </c:dPt>
          <c:dLbls>
            <c:dLbl>
              <c:idx val="0"/>
              <c:layout>
                <c:manualLayout>
                  <c:x val="-4.9236829148202859E-3"/>
                  <c:y val="-9.47730559654069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ED-4FA6-8C6E-620DFE25C659}"/>
                </c:ext>
              </c:extLst>
            </c:dLbl>
            <c:dLbl>
              <c:idx val="1"/>
              <c:layout>
                <c:manualLayout>
                  <c:x val="0"/>
                  <c:y val="-2.864568876942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ED-4FA6-8C6E-620DFE25C659}"/>
                </c:ext>
              </c:extLst>
            </c:dLbl>
            <c:dLbl>
              <c:idx val="2"/>
              <c:layout>
                <c:manualLayout>
                  <c:x val="2.461841457410143E-3"/>
                  <c:y val="-1.48861262472061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ED-4FA6-8C6E-620DFE25C659}"/>
                </c:ext>
              </c:extLst>
            </c:dLbl>
            <c:dLbl>
              <c:idx val="3"/>
              <c:layout>
                <c:manualLayout>
                  <c:x val="-1.5695693134370021E-3"/>
                  <c:y val="6.56051110494305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ED-4FA6-8C6E-620DFE25C6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'Rand'!$A$2:$A$5</c:f>
              <c:strCache>
                <c:ptCount val="4"/>
                <c:pt idx="0">
                  <c:v>HeapSort</c:v>
                </c:pt>
                <c:pt idx="1">
                  <c:v>CoctailSort</c:v>
                </c:pt>
                <c:pt idx="2">
                  <c:v>InsertionSort</c:v>
                </c:pt>
                <c:pt idx="3">
                  <c:v>SelectionSort</c:v>
                </c:pt>
              </c:strCache>
            </c:strRef>
          </c:cat>
          <c:val>
            <c:numRef>
              <c:f>'Rand'!$B$2:$B$5</c:f>
              <c:numCache>
                <c:formatCode>General</c:formatCode>
                <c:ptCount val="4"/>
                <c:pt idx="0">
                  <c:v>0.20671666999999999</c:v>
                </c:pt>
                <c:pt idx="1">
                  <c:v>3.6333300000000002E-3</c:v>
                </c:pt>
                <c:pt idx="2">
                  <c:v>5.33667E-3</c:v>
                </c:pt>
                <c:pt idx="3">
                  <c:v>60.51502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D-4FA6-8C6E-620DFE25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40527"/>
        <c:axId val="811239567"/>
      </c:barChart>
      <c:catAx>
        <c:axId val="8112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567"/>
        <c:crosses val="autoZero"/>
        <c:auto val="1"/>
        <c:lblAlgn val="ctr"/>
        <c:lblOffset val="100"/>
        <c:noMultiLvlLbl val="0"/>
      </c:catAx>
      <c:valAx>
        <c:axId val="81123956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052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Ascd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Ascd!$B$1</c:f>
              <c:strCache>
                <c:ptCount val="1"/>
                <c:pt idx="0">
                  <c:v>Ascd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D-4FA6-8C6E-620DFE25C6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ED-4FA6-8C6E-620DFE25C6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ED-4FA6-8C6E-620DFE25C6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D-4FA6-8C6E-620DFE25C659}"/>
              </c:ext>
            </c:extLst>
          </c:dPt>
          <c:dLbls>
            <c:dLbl>
              <c:idx val="0"/>
              <c:layout>
                <c:manualLayout>
                  <c:x val="-4.9236829148202859E-3"/>
                  <c:y val="-9.47730559654069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ED-4FA6-8C6E-620DFE25C659}"/>
                </c:ext>
              </c:extLst>
            </c:dLbl>
            <c:dLbl>
              <c:idx val="1"/>
              <c:layout>
                <c:manualLayout>
                  <c:x val="0"/>
                  <c:y val="-2.864568876942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ED-4FA6-8C6E-620DFE25C659}"/>
                </c:ext>
              </c:extLst>
            </c:dLbl>
            <c:dLbl>
              <c:idx val="2"/>
              <c:layout>
                <c:manualLayout>
                  <c:x val="2.461841457410143E-3"/>
                  <c:y val="-1.48861262472061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ED-4FA6-8C6E-620DFE25C659}"/>
                </c:ext>
              </c:extLst>
            </c:dLbl>
            <c:dLbl>
              <c:idx val="3"/>
              <c:layout>
                <c:manualLayout>
                  <c:x val="-1.5695693134370021E-3"/>
                  <c:y val="6.56051110494305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ED-4FA6-8C6E-620DFE25C6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Ascd!$A$2:$A$5</c:f>
              <c:strCache>
                <c:ptCount val="4"/>
                <c:pt idx="0">
                  <c:v>HeapSort</c:v>
                </c:pt>
                <c:pt idx="1">
                  <c:v>CoctailSort</c:v>
                </c:pt>
                <c:pt idx="2">
                  <c:v>InsertionSort</c:v>
                </c:pt>
                <c:pt idx="3">
                  <c:v>SelectionSort</c:v>
                </c:pt>
              </c:strCache>
            </c:strRef>
          </c:cat>
          <c:val>
            <c:numRef>
              <c:f>Ascd!$B$2:$B$5</c:f>
              <c:numCache>
                <c:formatCode>General</c:formatCode>
                <c:ptCount val="4"/>
                <c:pt idx="0">
                  <c:v>0.21254000000000001</c:v>
                </c:pt>
                <c:pt idx="1">
                  <c:v>3.6666699999999999E-3</c:v>
                </c:pt>
                <c:pt idx="2">
                  <c:v>7.2799999999999991E-3</c:v>
                </c:pt>
                <c:pt idx="3">
                  <c:v>61.746420000000001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D-4FA6-8C6E-620DFE25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40527"/>
        <c:axId val="811239567"/>
      </c:barChart>
      <c:catAx>
        <c:axId val="8112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567"/>
        <c:crosses val="autoZero"/>
        <c:auto val="1"/>
        <c:lblAlgn val="ctr"/>
        <c:lblOffset val="100"/>
        <c:noMultiLvlLbl val="0"/>
      </c:catAx>
      <c:valAx>
        <c:axId val="81123956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052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Desc!$B$1</c:f>
              <c:strCache>
                <c:ptCount val="1"/>
                <c:pt idx="0">
                  <c:v>Desc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D-4FA6-8C6E-620DFE25C6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1ED-4FA6-8C6E-620DFE25C6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ED-4FA6-8C6E-620DFE25C6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D-4FA6-8C6E-620DFE25C659}"/>
              </c:ext>
            </c:extLst>
          </c:dPt>
          <c:dLbls>
            <c:dLbl>
              <c:idx val="0"/>
              <c:layout>
                <c:manualLayout>
                  <c:x val="-4.9236829148202859E-3"/>
                  <c:y val="-9.47730559654069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ED-4FA6-8C6E-620DFE25C659}"/>
                </c:ext>
              </c:extLst>
            </c:dLbl>
            <c:dLbl>
              <c:idx val="1"/>
              <c:layout>
                <c:manualLayout>
                  <c:x val="0"/>
                  <c:y val="-2.864568876942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ED-4FA6-8C6E-620DFE25C659}"/>
                </c:ext>
              </c:extLst>
            </c:dLbl>
            <c:dLbl>
              <c:idx val="2"/>
              <c:layout>
                <c:manualLayout>
                  <c:x val="2.461841457410143E-3"/>
                  <c:y val="-1.48861262472061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ED-4FA6-8C6E-620DFE25C659}"/>
                </c:ext>
              </c:extLst>
            </c:dLbl>
            <c:dLbl>
              <c:idx val="3"/>
              <c:layout>
                <c:manualLayout>
                  <c:x val="-1.5695693134370021E-3"/>
                  <c:y val="6.56051110494305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ED-4FA6-8C6E-620DFE25C6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Desc!$A$2:$A$5</c:f>
              <c:strCache>
                <c:ptCount val="4"/>
                <c:pt idx="0">
                  <c:v>HeapSort</c:v>
                </c:pt>
                <c:pt idx="1">
                  <c:v>CoctailSort</c:v>
                </c:pt>
                <c:pt idx="2">
                  <c:v>InsertionSort</c:v>
                </c:pt>
                <c:pt idx="3">
                  <c:v>SelectionSort</c:v>
                </c:pt>
              </c:strCache>
            </c:strRef>
          </c:cat>
          <c:val>
            <c:numRef>
              <c:f>Desc!$B$2:$B$5</c:f>
              <c:numCache>
                <c:formatCode>General</c:formatCode>
                <c:ptCount val="4"/>
                <c:pt idx="0">
                  <c:v>0.20479999999999998</c:v>
                </c:pt>
                <c:pt idx="1">
                  <c:v>3.7833300000000001E-3</c:v>
                </c:pt>
                <c:pt idx="2">
                  <c:v>5.7066699999999996E-3</c:v>
                </c:pt>
                <c:pt idx="3">
                  <c:v>63.231843330000004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D-4FA6-8C6E-620DFE25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40527"/>
        <c:axId val="811239567"/>
      </c:barChart>
      <c:catAx>
        <c:axId val="8112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39567"/>
        <c:crosses val="autoZero"/>
        <c:auto val="1"/>
        <c:lblAlgn val="ctr"/>
        <c:lblOffset val="100"/>
        <c:noMultiLvlLbl val="0"/>
      </c:catAx>
      <c:valAx>
        <c:axId val="81123956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052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60960</xdr:rowOff>
    </xdr:from>
    <xdr:to>
      <xdr:col>15</xdr:col>
      <xdr:colOff>365760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BA39A-3869-A6AE-57CE-AFF081815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1</xdr:row>
      <xdr:rowOff>0</xdr:rowOff>
    </xdr:from>
    <xdr:to>
      <xdr:col>15</xdr:col>
      <xdr:colOff>38100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34721-9416-D859-0BD4-E415FF301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129540</xdr:rowOff>
    </xdr:from>
    <xdr:to>
      <xdr:col>7</xdr:col>
      <xdr:colOff>411480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3EC2D-4F43-ECA4-B129-C97B16C81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1</xdr:row>
      <xdr:rowOff>167640</xdr:rowOff>
    </xdr:from>
    <xdr:to>
      <xdr:col>12</xdr:col>
      <xdr:colOff>205740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98299-265C-CA6A-DA9B-87F1F499E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152400</xdr:rowOff>
    </xdr:from>
    <xdr:to>
      <xdr:col>11</xdr:col>
      <xdr:colOff>563880</xdr:colOff>
      <xdr:row>24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042B6-09B5-81E9-BB1B-E2DFB6E07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7620</xdr:rowOff>
    </xdr:from>
    <xdr:to>
      <xdr:col>11</xdr:col>
      <xdr:colOff>502920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E6379-6173-AFB4-77F9-138E59CD5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15240</xdr:rowOff>
    </xdr:from>
    <xdr:to>
      <xdr:col>11</xdr:col>
      <xdr:colOff>167640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C080F-CBBD-491F-8244-ECE3F5E9D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0</xdr:row>
      <xdr:rowOff>91440</xdr:rowOff>
    </xdr:from>
    <xdr:to>
      <xdr:col>10</xdr:col>
      <xdr:colOff>38100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1A047-7621-4594-2D5A-2C62389C9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</xdr:row>
      <xdr:rowOff>53340</xdr:rowOff>
    </xdr:from>
    <xdr:to>
      <xdr:col>10</xdr:col>
      <xdr:colOff>480060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AD095-ADA3-DFB1-5920-C59161619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167640</xdr:rowOff>
    </xdr:from>
    <xdr:to>
      <xdr:col>10</xdr:col>
      <xdr:colOff>30480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B9E2A7-BFDE-C3B0-EE2E-EF135E572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2</xdr:row>
      <xdr:rowOff>45720</xdr:rowOff>
    </xdr:from>
    <xdr:to>
      <xdr:col>10</xdr:col>
      <xdr:colOff>579120</xdr:colOff>
      <xdr:row>18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59937-1FED-EBF1-2F75-203B87A05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Grobelny" refreshedDate="45426.519840277775" backgroundQuery="1" createdVersion="8" refreshedVersion="8" minRefreshableVersion="3" recordCount="5" xr:uid="{E9A56894-4F06-4C5A-AB60-41D175CF6200}">
  <cacheSource type="external" connectionId="5"/>
  <cacheFields count="2">
    <cacheField name="ArrayType" numFmtId="0">
      <sharedItems count="5">
        <s v="Desc"/>
        <s v="Ascd"/>
        <s v="Rand"/>
        <s v="V-sh"/>
        <s v="Const"/>
      </sharedItems>
    </cacheField>
    <cacheField name="HeapSort" numFmtId="0">
      <sharedItems containsSemiMixedTypes="0" containsString="0" containsNumber="1" minValue="2.0473329999999998E-2" maxValue="0.21254000000000001" count="5">
        <n v="0.20479999999999998"/>
        <n v="0.21254000000000001"/>
        <n v="0.20671666999999999"/>
        <n v="0.20186000000000001"/>
        <n v="2.0473329999999998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Grobelny" refreshedDate="45426.519840624998" backgroundQuery="1" createdVersion="8" refreshedVersion="8" minRefreshableVersion="3" recordCount="5" xr:uid="{89A967F8-9424-4300-95CB-01746B72982E}">
  <cacheSource type="external" connectionId="2"/>
  <cacheFields count="2">
    <cacheField name="ArrayType" numFmtId="0">
      <sharedItems count="5">
        <s v="Desc"/>
        <s v="Ascd"/>
        <s v="Rand"/>
        <s v="V-sh"/>
        <s v="Const"/>
      </sharedItems>
    </cacheField>
    <cacheField name="CoctailSort" numFmtId="0">
      <sharedItems containsSemiMixedTypes="0" containsString="0" containsNumber="1" minValue="3.4999999999999996E-3" maxValue="3.7833300000000001E-3" count="5">
        <n v="3.7833300000000001E-3"/>
        <n v="3.6666699999999999E-3"/>
        <n v="3.6333300000000002E-3"/>
        <n v="3.6699999999999997E-3"/>
        <n v="3.4999999999999996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Grobelny" refreshedDate="45426.519841203706" backgroundQuery="1" createdVersion="8" refreshedVersion="8" minRefreshableVersion="3" recordCount="5" xr:uid="{0A22FD4B-19E3-425C-A3DC-DCDDDB8599DA}">
  <cacheSource type="external" connectionId="6"/>
  <cacheFields count="2">
    <cacheField name="ArrayType" numFmtId="0">
      <sharedItems count="5">
        <s v="Desc"/>
        <s v="Ascd"/>
        <s v="Rand"/>
        <s v="V-sh"/>
        <s v="Const"/>
      </sharedItems>
    </cacheField>
    <cacheField name="InsertionSort" numFmtId="0">
      <sharedItems containsSemiMixedTypes="0" containsString="0" containsNumber="1" minValue="5.2633300000000001E-3" maxValue="7.2799999999999991E-3" count="5">
        <n v="5.7066699999999996E-3"/>
        <n v="7.2799999999999991E-3"/>
        <n v="5.33667E-3"/>
        <n v="6.3033300000000002E-3"/>
        <n v="5.2633300000000001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Grobelny" refreshedDate="45426.519841550929" backgroundQuery="1" createdVersion="8" refreshedVersion="8" minRefreshableVersion="3" recordCount="5" xr:uid="{A9C33106-FFDF-404B-9AED-75B9A68B61FE}">
  <cacheSource type="external" connectionId="11"/>
  <cacheFields count="2">
    <cacheField name="ArrayType" numFmtId="0">
      <sharedItems count="5">
        <s v="Desc"/>
        <s v="Ascd"/>
        <s v="Rand"/>
        <s v="V-sh"/>
        <s v="Const"/>
      </sharedItems>
    </cacheField>
    <cacheField name="SelectionSort" numFmtId="0">
      <sharedItems containsSemiMixedTypes="0" containsString="0" containsNumber="1" minValue="60.141710000000003" maxValue="63.231843330000004" count="5">
        <n v="63.231843330000004"/>
        <n v="61.746420000000001"/>
        <n v="60.51502"/>
        <n v="60.150023330000003"/>
        <n v="60.14171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5EA30-7904-4B7C-B521-E2FC184FD298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fieldListSortAscending="1">
  <location ref="A1:B7" firstHeaderRow="1" firstDataRow="1" firstDataCol="1"/>
  <pivotFields count="2">
    <pivotField axis="axisRow" showAll="0">
      <items count="6">
        <item x="1"/>
        <item x="4"/>
        <item x="0"/>
        <item x="2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HeapSort" fld="1" baseField="0" baseItem="0"/>
  </dataFields>
  <chartFormats count="6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84427-F1B9-4E67-A8E4-ABCA2E52B924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1:B7" firstHeaderRow="1" firstDataRow="1" firstDataCol="1"/>
  <pivotFields count="2">
    <pivotField axis="axisRow" showAll="0">
      <items count="6">
        <item x="1"/>
        <item x="4"/>
        <item x="0"/>
        <item x="2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ctailSort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DE586-3BDA-46AD-8691-80DF725A9A37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7" firstHeaderRow="1" firstDataRow="1" firstDataCol="1"/>
  <pivotFields count="2">
    <pivotField axis="axisRow" showAll="0">
      <items count="6">
        <item x="1"/>
        <item x="4"/>
        <item x="0"/>
        <item x="2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sertionSort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9641C-70C7-4BF3-8DB0-19C485989AFD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7" firstHeaderRow="1" firstDataRow="1" firstDataCol="1"/>
  <pivotFields count="2">
    <pivotField axis="axisRow" showAll="0">
      <items count="6">
        <item x="1"/>
        <item x="4"/>
        <item x="0"/>
        <item x="2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electionSort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BC1C2BF-D9B5-4EB3-B27C-EFA30285D52E}" autoFormatId="16" applyNumberFormats="0" applyBorderFormats="0" applyFontFormats="0" applyPatternFormats="0" applyAlignmentFormats="0" applyWidthHeightFormats="0">
  <queryTableRefresh nextId="6">
    <queryTableFields count="5">
      <queryTableField id="1" name="ArrayType" tableColumnId="1"/>
      <queryTableField id="2" name="HeapSort" tableColumnId="2"/>
      <queryTableField id="3" name="CoctailSort" tableColumnId="3"/>
      <queryTableField id="4" name="InsertionSort" tableColumnId="4"/>
      <queryTableField id="5" name="SelectionSor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C7622B9-5BF2-4C6A-A012-799AF2765449}" autoFormatId="16" applyNumberFormats="0" applyBorderFormats="0" applyFontFormats="0" applyPatternFormats="0" applyAlignmentFormats="0" applyWidthHeightFormats="0">
  <queryTableRefresh nextId="6">
    <queryTableFields count="3">
      <queryTableField id="3" name="ARRAY" tableColumnId="3"/>
      <queryTableField id="1" name="RECURSIVE" tableColumnId="1"/>
      <queryTableField id="4" name="STAC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28B6FCD-E80D-433D-B098-EB54B41919C9}" autoFormatId="16" applyNumberFormats="0" applyBorderFormats="0" applyFontFormats="0" applyPatternFormats="0" applyAlignmentFormats="0" applyWidthHeightFormats="0">
  <queryTableRefresh nextId="5">
    <queryTableFields count="4">
      <queryTableField id="1" name="ARRAY" tableColumnId="1"/>
      <queryTableField id="2" name="MEDIAN PIVOT" tableColumnId="2"/>
      <queryTableField id="3" name="EXTREME RIGHT PIVOT" tableColumnId="3"/>
      <queryTableField id="4" name="RAND PIVO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E70ED57E-B257-4711-8F5D-C40D8FD792FE}" autoFormatId="16" applyNumberFormats="0" applyBorderFormats="0" applyFontFormats="0" applyPatternFormats="0" applyAlignmentFormats="0" applyWidthHeightFormats="0">
  <queryTableRefresh nextId="7">
    <queryTableFields count="6">
      <queryTableField id="1" name="ArrayType" tableColumnId="1"/>
      <queryTableField id="2" name="Desc" tableColumnId="2"/>
      <queryTableField id="3" name="Ascd" tableColumnId="3"/>
      <queryTableField id="4" name="Rand" tableColumnId="4"/>
      <queryTableField id="5" name="V-sh" tableColumnId="5"/>
      <queryTableField id="6" name="Cons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52731787-DDC2-460B-BD92-C841E58583B4}" autoFormatId="16" applyNumberFormats="0" applyBorderFormats="0" applyFontFormats="0" applyPatternFormats="0" applyAlignmentFormats="0" applyWidthHeightFormats="0">
  <queryTableRefresh nextId="3">
    <queryTableFields count="2">
      <queryTableField id="1" name="ArrayType" tableColumnId="1"/>
      <queryTableField id="2" name="Cons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0DB471FB-DABA-4CF2-9A60-17FD93492527}" autoFormatId="16" applyNumberFormats="0" applyBorderFormats="0" applyFontFormats="0" applyPatternFormats="0" applyAlignmentFormats="0" applyWidthHeightFormats="0">
  <queryTableRefresh nextId="3">
    <queryTableFields count="2">
      <queryTableField id="1" name="ArrayType" tableColumnId="1"/>
      <queryTableField id="2" name="V-sh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3A3351B2-AFD7-49BF-B451-E3D4D98C8BC6}" autoFormatId="16" applyNumberFormats="0" applyBorderFormats="0" applyFontFormats="0" applyPatternFormats="0" applyAlignmentFormats="0" applyWidthHeightFormats="0">
  <queryTableRefresh nextId="3">
    <queryTableFields count="2">
      <queryTableField id="1" name="ArrayType" tableColumnId="1"/>
      <queryTableField id="2" name="Ran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368BC5D-D4BB-4683-B49B-33564FF66820}" autoFormatId="16" applyNumberFormats="0" applyBorderFormats="0" applyFontFormats="0" applyPatternFormats="0" applyAlignmentFormats="0" applyWidthHeightFormats="0">
  <queryTableRefresh nextId="4">
    <queryTableFields count="2">
      <queryTableField id="1" name="ArrayType" tableColumnId="1"/>
      <queryTableField id="2" name="Ascd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23BAC45-2E78-4571-8A72-35EE00C0AC8F}" autoFormatId="16" applyNumberFormats="0" applyBorderFormats="0" applyFontFormats="0" applyPatternFormats="0" applyAlignmentFormats="0" applyWidthHeightFormats="0">
  <queryTableRefresh nextId="3">
    <queryTableFields count="2">
      <queryTableField id="1" name="ArrayType" tableColumnId="1"/>
      <queryTableField id="2" name="Des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00555D-081A-4CFD-82F7-9C9A187DA15B}" name="results" displayName="results" ref="A1:E6" tableType="queryTable" totalsRowShown="0">
  <autoFilter ref="A1:E6" xr:uid="{E800555D-081A-4CFD-82F7-9C9A187DA15B}"/>
  <tableColumns count="5">
    <tableColumn id="1" xr3:uid="{D9961CEF-E630-4E9D-8837-A191A3F038CF}" uniqueName="1" name="ArrayType" queryTableFieldId="1" dataDxfId="3"/>
    <tableColumn id="2" xr3:uid="{2AB9136B-0B35-4A3E-95EE-9146B0CCFB37}" uniqueName="2" name="HeapSort" queryTableFieldId="2"/>
    <tableColumn id="3" xr3:uid="{F15C9FFB-E4AE-4B81-AA6E-B370B89096AF}" uniqueName="3" name="CoctailSort" queryTableFieldId="3"/>
    <tableColumn id="4" xr3:uid="{41E91BAB-E003-4B31-831B-07C74767800B}" uniqueName="4" name="InsertionSort" queryTableFieldId="4"/>
    <tableColumn id="5" xr3:uid="{66941687-42AF-458E-BEBF-420E549A4597}" uniqueName="5" name="SelectionSor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B40F43-3962-44A5-AC39-48555558BFDF}" name="results_quick" displayName="results_quick" ref="A1:C17" tableType="queryTable" totalsRowShown="0">
  <autoFilter ref="A1:C17" xr:uid="{50B40F43-3962-44A5-AC39-48555558BFDF}"/>
  <tableColumns count="3">
    <tableColumn id="3" xr3:uid="{3BD2307F-083D-47C3-BA1A-EACBFA86AC75}" uniqueName="3" name="ARRAY" queryTableFieldId="3" dataDxfId="2"/>
    <tableColumn id="1" xr3:uid="{CB206F7C-DD1D-4906-9466-1B1217AC2F25}" uniqueName="1" name="RECURSIVE" queryTableFieldId="1" dataDxfId="1"/>
    <tableColumn id="4" xr3:uid="{ACF62858-8538-4B66-8A69-CFE7CA16948C}" uniqueName="4" name="STACK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75A11F-AA8F-4D0F-B0A5-774C4D0FE12A}" name="results_pivot_key" displayName="results_pivot_key" ref="A1:D12" tableType="queryTable" totalsRowShown="0">
  <autoFilter ref="A1:D12" xr:uid="{0A75A11F-AA8F-4D0F-B0A5-774C4D0FE12A}"/>
  <tableColumns count="4">
    <tableColumn id="1" xr3:uid="{4CBDA1F9-3962-4BD1-9228-BB96821CB917}" uniqueName="1" name="ARRAY" queryTableFieldId="1"/>
    <tableColumn id="2" xr3:uid="{4651CC2D-6D9F-4137-A4F6-B4A60FDAFDE8}" uniqueName="2" name="MEDIAN PIVOT" queryTableFieldId="2"/>
    <tableColumn id="3" xr3:uid="{BE8092E2-C548-4EDD-A03A-54F6323F84FE}" uniqueName="3" name="EXTREME RIGHT PIVOT" queryTableFieldId="3"/>
    <tableColumn id="4" xr3:uid="{78C60E8D-DE8F-4748-9772-699782580FFA}" uniqueName="4" name="RAND PIVO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A38E-111E-43F8-B1B8-DEBF549416CD}" name="Transposed" displayName="Transposed" ref="A1:F5" tableType="queryTable" totalsRowShown="0">
  <autoFilter ref="A1:F5" xr:uid="{F23CA38E-111E-43F8-B1B8-DEBF549416CD}"/>
  <tableColumns count="6">
    <tableColumn id="1" xr3:uid="{F9A65EAC-1D2C-4F71-84AB-ADA1B4A9EA5E}" uniqueName="1" name="ArrayType" queryTableFieldId="1"/>
    <tableColumn id="2" xr3:uid="{12B19FEC-4DF8-407A-ADE9-8EC306F5CA7F}" uniqueName="2" name="Desc" queryTableFieldId="2"/>
    <tableColumn id="3" xr3:uid="{D2685BBA-B8AF-445E-A707-D5F7D70CBC66}" uniqueName="3" name="Ascd" queryTableFieldId="3"/>
    <tableColumn id="4" xr3:uid="{4038A221-89C5-4919-8EC4-55DDA8B136A8}" uniqueName="4" name="Rand" queryTableFieldId="4"/>
    <tableColumn id="5" xr3:uid="{661B3BDF-59B0-4D0E-BA17-92135E681830}" uniqueName="5" name="V-sh" queryTableFieldId="5"/>
    <tableColumn id="6" xr3:uid="{428C69F9-9C6D-4FAC-99E9-88CCC96DD62C}" uniqueName="6" name="Cons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C6D381-0FCE-4760-A966-F49903A12B21}" name="Const" displayName="Const" ref="A1:B5" tableType="queryTable" totalsRowShown="0">
  <autoFilter ref="A1:B5" xr:uid="{A3C6D381-0FCE-4760-A966-F49903A12B21}"/>
  <tableColumns count="2">
    <tableColumn id="1" xr3:uid="{7D9C7D05-51AF-48D5-9F48-4389B4FF62BD}" uniqueName="1" name="ArrayType" queryTableFieldId="1"/>
    <tableColumn id="2" xr3:uid="{A57F3E87-1355-4421-BF7B-85EE8E458686}" uniqueName="2" name="Cons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D91C5F-CC34-4FE7-B737-1D210CD78EB0}" name="V_shape" displayName="V_shape" ref="A1:B5" tableType="queryTable" totalsRowShown="0">
  <autoFilter ref="A1:B5" xr:uid="{B7D91C5F-CC34-4FE7-B737-1D210CD78EB0}"/>
  <tableColumns count="2">
    <tableColumn id="1" xr3:uid="{38D82BD5-DE30-4EF3-8607-BF54DC13CB30}" uniqueName="1" name="ArrayType" queryTableFieldId="1"/>
    <tableColumn id="2" xr3:uid="{A5CDB847-7237-4E31-BE7B-C1C37CACDA2D}" uniqueName="2" name="V-sh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9FAFF-FAD3-4226-A0F2-726B646AB300}" name="Rand" displayName="Rand" ref="A1:B5" tableType="queryTable" totalsRowShown="0">
  <autoFilter ref="A1:B5" xr:uid="{1819FAFF-FAD3-4226-A0F2-726B646AB300}"/>
  <tableColumns count="2">
    <tableColumn id="1" xr3:uid="{710A1316-C9E1-4777-9B66-19B41001C201}" uniqueName="1" name="ArrayType" queryTableFieldId="1"/>
    <tableColumn id="2" xr3:uid="{DF2ACE55-4182-4C0A-8549-319740F38E56}" uniqueName="2" name="Ran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C9033F-176C-4D5D-AA91-8F7A2AE1EFC0}" name="Ascd" displayName="Ascd" ref="A1:B5" tableType="queryTable" totalsRowShown="0">
  <autoFilter ref="A1:B5" xr:uid="{C6C9033F-176C-4D5D-AA91-8F7A2AE1EFC0}"/>
  <tableColumns count="2">
    <tableColumn id="1" xr3:uid="{F8EF915E-0FB1-4C84-946C-38E455D1B0DB}" uniqueName="1" name="ArrayType" queryTableFieldId="1"/>
    <tableColumn id="2" xr3:uid="{EAD919C9-4126-45C0-B541-03D645E47B9F}" uniqueName="2" name="Ascd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B7B94-1C44-4FAA-9C33-73258EAE90E1}" name="Desc" displayName="Desc" ref="A1:B5" tableType="queryTable" totalsRowShown="0">
  <autoFilter ref="A1:B5" xr:uid="{69AB7B94-1C44-4FAA-9C33-73258EAE90E1}"/>
  <tableColumns count="2">
    <tableColumn id="1" xr3:uid="{3B3A06B3-5BC5-4017-BCA7-8580333EF897}" uniqueName="1" name="ArrayType" queryTableFieldId="1"/>
    <tableColumn id="2" xr3:uid="{CD2ACB25-404E-40D3-B68F-45D39813EF9F}" uniqueName="2" name="Des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61B1-200E-4AFC-B5CB-1374E226A3CA}">
  <dimension ref="A1:E6"/>
  <sheetViews>
    <sheetView workbookViewId="0">
      <selection sqref="A1:E6"/>
    </sheetView>
  </sheetViews>
  <sheetFormatPr defaultRowHeight="14.4" x14ac:dyDescent="0.3"/>
  <cols>
    <col min="1" max="1" width="11.88671875" bestFit="1" customWidth="1"/>
    <col min="2" max="2" width="11" bestFit="1" customWidth="1"/>
    <col min="3" max="3" width="12.33203125" bestFit="1" customWidth="1"/>
    <col min="4" max="4" width="14.109375" bestFit="1" customWidth="1"/>
    <col min="5" max="5" width="14.3320312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3</v>
      </c>
      <c r="B2">
        <v>0.20479999999999998</v>
      </c>
      <c r="C2">
        <v>3.7833300000000001E-3</v>
      </c>
      <c r="D2">
        <v>5.7066699999999996E-3</v>
      </c>
      <c r="E2">
        <v>63.231843330000004</v>
      </c>
    </row>
    <row r="3" spans="1:5" x14ac:dyDescent="0.3">
      <c r="A3" t="s">
        <v>1</v>
      </c>
      <c r="B3">
        <v>0.21254000000000001</v>
      </c>
      <c r="C3">
        <v>3.6666699999999999E-3</v>
      </c>
      <c r="D3">
        <v>7.2799999999999991E-3</v>
      </c>
      <c r="E3">
        <v>61.746420000000001</v>
      </c>
    </row>
    <row r="4" spans="1:5" x14ac:dyDescent="0.3">
      <c r="A4" t="s">
        <v>4</v>
      </c>
      <c r="B4">
        <v>0.20671666999999999</v>
      </c>
      <c r="C4">
        <v>3.6333300000000002E-3</v>
      </c>
      <c r="D4">
        <v>5.33667E-3</v>
      </c>
      <c r="E4">
        <v>60.51502</v>
      </c>
    </row>
    <row r="5" spans="1:5" x14ac:dyDescent="0.3">
      <c r="A5" t="s">
        <v>5</v>
      </c>
      <c r="B5">
        <v>0.20186000000000001</v>
      </c>
      <c r="C5">
        <v>3.6699999999999997E-3</v>
      </c>
      <c r="D5">
        <v>6.3033300000000002E-3</v>
      </c>
      <c r="E5">
        <v>60.150023330000003</v>
      </c>
    </row>
    <row r="6" spans="1:5" x14ac:dyDescent="0.3">
      <c r="A6" t="s">
        <v>2</v>
      </c>
      <c r="B6">
        <v>2.0473329999999998E-2</v>
      </c>
      <c r="C6">
        <v>3.4999999999999996E-3</v>
      </c>
      <c r="D6">
        <v>5.2633300000000001E-3</v>
      </c>
      <c r="E6">
        <v>60.141710000000003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019-8FC8-4179-AE03-C6F13B5EC682}">
  <dimension ref="A1:C17"/>
  <sheetViews>
    <sheetView workbookViewId="0">
      <selection activeCell="M27" sqref="M27"/>
    </sheetView>
  </sheetViews>
  <sheetFormatPr defaultRowHeight="14.4" x14ac:dyDescent="0.3"/>
  <cols>
    <col min="1" max="1" width="8.88671875" bestFit="1" customWidth="1"/>
    <col min="2" max="2" width="12.6640625" customWidth="1"/>
    <col min="3" max="3" width="11" bestFit="1" customWidth="1"/>
    <col min="4" max="4" width="11.88671875" bestFit="1" customWidth="1"/>
  </cols>
  <sheetData>
    <row r="1" spans="1:3" x14ac:dyDescent="0.3">
      <c r="A1" t="s">
        <v>17</v>
      </c>
      <c r="B1" t="s">
        <v>16</v>
      </c>
      <c r="C1" t="s">
        <v>18</v>
      </c>
    </row>
    <row r="2" spans="1:3" x14ac:dyDescent="0.3">
      <c r="A2" s="3" t="s">
        <v>19</v>
      </c>
      <c r="B2" s="3">
        <v>3.5200000000000002E-2</v>
      </c>
      <c r="C2" s="3">
        <v>3.9890000000000002E-2</v>
      </c>
    </row>
    <row r="3" spans="1:3" x14ac:dyDescent="0.3">
      <c r="A3" s="3" t="s">
        <v>20</v>
      </c>
      <c r="B3" s="3">
        <v>3.8926670000000003E-2</v>
      </c>
      <c r="C3" s="3">
        <v>6.6110000000000002E-2</v>
      </c>
    </row>
    <row r="4" spans="1:3" x14ac:dyDescent="0.3">
      <c r="A4" s="3" t="s">
        <v>21</v>
      </c>
      <c r="B4" s="3">
        <v>4.5490000000000003E-2</v>
      </c>
      <c r="C4" s="3">
        <v>0.12567666999999999</v>
      </c>
    </row>
    <row r="5" spans="1:3" x14ac:dyDescent="0.3">
      <c r="A5" s="3" t="s">
        <v>22</v>
      </c>
      <c r="B5" s="3">
        <v>7.8696669999999996E-2</v>
      </c>
      <c r="C5" s="3">
        <v>0.11036666999999999</v>
      </c>
    </row>
    <row r="6" spans="1:3" x14ac:dyDescent="0.3">
      <c r="A6" s="3" t="s">
        <v>23</v>
      </c>
      <c r="B6" s="3">
        <v>6.0636670000000004E-2</v>
      </c>
      <c r="C6" s="3">
        <v>0.12744666999999998</v>
      </c>
    </row>
    <row r="7" spans="1:3" x14ac:dyDescent="0.3">
      <c r="A7" s="3" t="s">
        <v>24</v>
      </c>
      <c r="B7" s="3">
        <v>7.7533329999999998E-2</v>
      </c>
      <c r="C7" s="3">
        <v>0.11979333</v>
      </c>
    </row>
    <row r="8" spans="1:3" x14ac:dyDescent="0.3">
      <c r="A8" s="3" t="s">
        <v>25</v>
      </c>
      <c r="B8" s="3">
        <v>7.9390000000000002E-2</v>
      </c>
      <c r="C8" s="3">
        <v>9.3183329999999995E-2</v>
      </c>
    </row>
    <row r="9" spans="1:3" x14ac:dyDescent="0.3">
      <c r="A9" s="3" t="s">
        <v>26</v>
      </c>
      <c r="B9" s="3">
        <v>8.2580000000000001E-2</v>
      </c>
      <c r="C9" s="3">
        <v>0.10997999999999999</v>
      </c>
    </row>
    <row r="10" spans="1:3" x14ac:dyDescent="0.3">
      <c r="A10" s="3" t="s">
        <v>27</v>
      </c>
      <c r="B10" s="3">
        <v>8.9376669999999991E-2</v>
      </c>
      <c r="C10" s="3">
        <v>0.13494333</v>
      </c>
    </row>
    <row r="11" spans="1:3" x14ac:dyDescent="0.3">
      <c r="A11" s="3" t="s">
        <v>28</v>
      </c>
      <c r="B11" s="3">
        <v>9.9413329999999994E-2</v>
      </c>
      <c r="C11" s="3">
        <v>0.14565333</v>
      </c>
    </row>
    <row r="12" spans="1:3" x14ac:dyDescent="0.3">
      <c r="A12" s="3" t="s">
        <v>29</v>
      </c>
      <c r="B12" s="3">
        <v>0.10663</v>
      </c>
      <c r="C12" s="3">
        <v>0.16035332999999999</v>
      </c>
    </row>
    <row r="13" spans="1:3" x14ac:dyDescent="0.3">
      <c r="A13" s="3" t="s">
        <v>30</v>
      </c>
      <c r="B13" s="3">
        <v>0.11028333</v>
      </c>
      <c r="C13" s="3">
        <v>0.16295999999999999</v>
      </c>
    </row>
    <row r="14" spans="1:3" x14ac:dyDescent="0.3">
      <c r="A14" s="3" t="s">
        <v>31</v>
      </c>
      <c r="B14" s="3">
        <v>0.12059333000000001</v>
      </c>
      <c r="C14" s="3">
        <v>0.19280667000000001</v>
      </c>
    </row>
    <row r="15" spans="1:3" x14ac:dyDescent="0.3">
      <c r="A15" s="3" t="s">
        <v>32</v>
      </c>
      <c r="B15" s="3">
        <v>0.12810333000000002</v>
      </c>
      <c r="C15" s="3">
        <v>0.19319</v>
      </c>
    </row>
    <row r="16" spans="1:3" x14ac:dyDescent="0.3">
      <c r="A16" s="3" t="s">
        <v>33</v>
      </c>
      <c r="B16" s="3">
        <v>0.14462666999999998</v>
      </c>
      <c r="C16" s="3">
        <v>0.27661332999999999</v>
      </c>
    </row>
    <row r="17" spans="1:3" x14ac:dyDescent="0.3">
      <c r="A17" s="3" t="s">
        <v>34</v>
      </c>
      <c r="B17" s="3">
        <v>0.14787</v>
      </c>
      <c r="C17" s="3">
        <v>0.24850332999999999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B80-5D26-46FA-9D39-44FA4C718E57}">
  <dimension ref="A1:D29"/>
  <sheetViews>
    <sheetView tabSelected="1" workbookViewId="0">
      <selection activeCell="E4" sqref="E4"/>
    </sheetView>
  </sheetViews>
  <sheetFormatPr defaultRowHeight="14.4" x14ac:dyDescent="0.3"/>
  <cols>
    <col min="1" max="1" width="8.88671875" bestFit="1" customWidth="1"/>
    <col min="2" max="2" width="16.109375" bestFit="1" customWidth="1"/>
    <col min="3" max="3" width="22.6640625" bestFit="1" customWidth="1"/>
    <col min="4" max="4" width="13.77734375" bestFit="1" customWidth="1"/>
  </cols>
  <sheetData>
    <row r="1" spans="1:4" x14ac:dyDescent="0.3">
      <c r="A1" t="s">
        <v>17</v>
      </c>
      <c r="B1" t="s">
        <v>35</v>
      </c>
      <c r="C1" t="s">
        <v>36</v>
      </c>
      <c r="D1" t="s">
        <v>37</v>
      </c>
    </row>
    <row r="2" spans="1:4" x14ac:dyDescent="0.3">
      <c r="A2">
        <v>50000</v>
      </c>
      <c r="B2">
        <v>6.3036669999999996E-4</v>
      </c>
      <c r="C2">
        <v>0.45182230000000001</v>
      </c>
      <c r="D2">
        <v>5.6657332999999997E-3</v>
      </c>
    </row>
    <row r="3" spans="1:4" x14ac:dyDescent="0.3">
      <c r="A3">
        <v>55000</v>
      </c>
      <c r="B3">
        <v>6.0700000000000001E-4</v>
      </c>
      <c r="C3">
        <v>0.49589826669999998</v>
      </c>
      <c r="D3">
        <v>5.8588666999999997E-3</v>
      </c>
    </row>
    <row r="4" spans="1:4" x14ac:dyDescent="0.3">
      <c r="A4">
        <v>60000</v>
      </c>
      <c r="B4">
        <v>5.186333E-4</v>
      </c>
      <c r="C4">
        <v>0.5897301667</v>
      </c>
      <c r="D4">
        <v>7.7410667000000002E-3</v>
      </c>
    </row>
    <row r="5" spans="1:4" x14ac:dyDescent="0.3">
      <c r="A5">
        <v>65000</v>
      </c>
      <c r="B5">
        <v>5.4303330000000005E-4</v>
      </c>
      <c r="C5">
        <v>0.67436263330000001</v>
      </c>
      <c r="D5">
        <v>8.2527667000000006E-3</v>
      </c>
    </row>
    <row r="6" spans="1:4" x14ac:dyDescent="0.3">
      <c r="A6">
        <v>70000</v>
      </c>
      <c r="B6">
        <v>6.503333E-4</v>
      </c>
      <c r="C6">
        <v>0.78698443330000001</v>
      </c>
      <c r="D6">
        <v>8.8477333000000005E-3</v>
      </c>
    </row>
    <row r="7" spans="1:4" x14ac:dyDescent="0.3">
      <c r="A7">
        <v>75000</v>
      </c>
      <c r="B7">
        <v>6.8433329999999996E-4</v>
      </c>
      <c r="C7">
        <v>0.88696730000000001</v>
      </c>
      <c r="D7">
        <v>9.4643000000000001E-3</v>
      </c>
    </row>
    <row r="8" spans="1:4" x14ac:dyDescent="0.3">
      <c r="A8">
        <v>80000</v>
      </c>
      <c r="B8">
        <v>6.8826670000000001E-4</v>
      </c>
      <c r="C8">
        <v>1.0087096</v>
      </c>
      <c r="D8">
        <v>1.01420333E-2</v>
      </c>
    </row>
    <row r="9" spans="1:4" x14ac:dyDescent="0.3">
      <c r="A9">
        <v>85000</v>
      </c>
      <c r="B9">
        <v>7.6216670000000002E-4</v>
      </c>
      <c r="C9">
        <v>1.1459185000000001</v>
      </c>
      <c r="D9">
        <v>1.0722600000000001E-2</v>
      </c>
    </row>
    <row r="10" spans="1:4" x14ac:dyDescent="0.3">
      <c r="A10">
        <v>90000</v>
      </c>
      <c r="B10">
        <v>8.3659999999999995E-4</v>
      </c>
      <c r="C10">
        <v>1.2760189333</v>
      </c>
      <c r="D10">
        <v>1.10273E-2</v>
      </c>
    </row>
    <row r="11" spans="1:4" x14ac:dyDescent="0.3">
      <c r="A11">
        <v>95000</v>
      </c>
      <c r="B11">
        <v>8.6423330000000005E-4</v>
      </c>
      <c r="C11">
        <v>1.3988476332999999</v>
      </c>
      <c r="D11">
        <v>1.1709000000000001E-2</v>
      </c>
    </row>
    <row r="12" spans="1:4" x14ac:dyDescent="0.3">
      <c r="A12">
        <v>100000</v>
      </c>
      <c r="B12">
        <v>8.9656670000000003E-4</v>
      </c>
      <c r="C12">
        <v>1.5559084999999999</v>
      </c>
      <c r="D12">
        <v>1.2352399999999999E-2</v>
      </c>
    </row>
    <row r="18" spans="1:4" x14ac:dyDescent="0.3">
      <c r="A18" t="str" cm="1">
        <f t="array" ref="A18:D18">results_pivot_key[#Headers]</f>
        <v>ARRAY</v>
      </c>
      <c r="B18" t="str">
        <v>MEDIAN PIVOT</v>
      </c>
      <c r="C18" t="str">
        <v>EXTREME RIGHT PIVOT</v>
      </c>
      <c r="D18" t="str">
        <v>RAND PIVOT</v>
      </c>
    </row>
    <row r="19" spans="1:4" x14ac:dyDescent="0.3">
      <c r="A19" cm="1">
        <f t="array" ref="A19:A29">results_pivot_key[ARRAY]</f>
        <v>50000</v>
      </c>
      <c r="B19" s="4" cm="1">
        <f t="array" ref="B19:D29">results_pivot_key[[MEDIAN PIVOT]:[RAND PIVOT]]*100</f>
        <v>6.3036669999999989E-2</v>
      </c>
      <c r="C19" s="4">
        <v>45.182230000000004</v>
      </c>
      <c r="D19" s="4">
        <v>0.56657332999999999</v>
      </c>
    </row>
    <row r="20" spans="1:4" x14ac:dyDescent="0.3">
      <c r="A20">
        <v>55000</v>
      </c>
      <c r="B20" s="4">
        <v>6.0700000000000004E-2</v>
      </c>
      <c r="C20" s="4">
        <v>49.589826670000001</v>
      </c>
      <c r="D20" s="4">
        <v>0.58588666999999994</v>
      </c>
    </row>
    <row r="21" spans="1:4" x14ac:dyDescent="0.3">
      <c r="A21">
        <v>60000</v>
      </c>
      <c r="B21" s="4">
        <v>5.1863329999999999E-2</v>
      </c>
      <c r="C21" s="4">
        <v>58.97301667</v>
      </c>
      <c r="D21" s="4">
        <v>0.77410667</v>
      </c>
    </row>
    <row r="22" spans="1:4" x14ac:dyDescent="0.3">
      <c r="A22">
        <v>65000</v>
      </c>
      <c r="B22" s="4">
        <v>5.4303330000000004E-2</v>
      </c>
      <c r="C22" s="4">
        <v>67.436263330000003</v>
      </c>
      <c r="D22" s="4">
        <v>0.82527667000000005</v>
      </c>
    </row>
    <row r="23" spans="1:4" x14ac:dyDescent="0.3">
      <c r="A23">
        <v>70000</v>
      </c>
      <c r="B23" s="4">
        <v>6.503333E-2</v>
      </c>
      <c r="C23" s="4">
        <v>78.698443330000003</v>
      </c>
      <c r="D23" s="4">
        <v>0.88477333000000002</v>
      </c>
    </row>
    <row r="24" spans="1:4" x14ac:dyDescent="0.3">
      <c r="A24">
        <v>75000</v>
      </c>
      <c r="B24" s="4">
        <v>6.8433330000000001E-2</v>
      </c>
      <c r="C24" s="4">
        <v>88.696730000000002</v>
      </c>
      <c r="D24" s="4">
        <v>0.94642999999999999</v>
      </c>
    </row>
    <row r="25" spans="1:4" x14ac:dyDescent="0.3">
      <c r="A25">
        <v>80000</v>
      </c>
      <c r="B25" s="4">
        <v>6.8826670000000006E-2</v>
      </c>
      <c r="C25" s="4">
        <v>100.87096</v>
      </c>
      <c r="D25" s="4">
        <v>1.01420333</v>
      </c>
    </row>
    <row r="26" spans="1:4" x14ac:dyDescent="0.3">
      <c r="A26">
        <v>85000</v>
      </c>
      <c r="B26" s="4">
        <v>7.621667E-2</v>
      </c>
      <c r="C26" s="4">
        <v>114.59185000000001</v>
      </c>
      <c r="D26" s="4">
        <v>1.07226</v>
      </c>
    </row>
    <row r="27" spans="1:4" x14ac:dyDescent="0.3">
      <c r="A27">
        <v>90000</v>
      </c>
      <c r="B27" s="4">
        <v>8.3659999999999998E-2</v>
      </c>
      <c r="C27" s="4">
        <v>127.60189333000001</v>
      </c>
      <c r="D27" s="4">
        <v>1.10273</v>
      </c>
    </row>
    <row r="28" spans="1:4" x14ac:dyDescent="0.3">
      <c r="A28">
        <v>95000</v>
      </c>
      <c r="B28" s="4">
        <v>8.6423330000000007E-2</v>
      </c>
      <c r="C28" s="4">
        <v>139.88476333</v>
      </c>
      <c r="D28" s="4">
        <v>1.1709000000000001</v>
      </c>
    </row>
    <row r="29" spans="1:4" x14ac:dyDescent="0.3">
      <c r="A29">
        <v>100000</v>
      </c>
      <c r="B29">
        <v>8.9656670000000008E-2</v>
      </c>
      <c r="C29">
        <v>155.59084999999999</v>
      </c>
      <c r="D29">
        <v>1.2352399999999999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4DB-2519-458F-9862-BF5547E7F1FE}">
  <dimension ref="A1:F5"/>
  <sheetViews>
    <sheetView workbookViewId="0">
      <selection activeCell="J8" sqref="J8"/>
    </sheetView>
  </sheetViews>
  <sheetFormatPr defaultRowHeight="14.4" x14ac:dyDescent="0.3"/>
  <cols>
    <col min="1" max="1" width="11.8867187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</cols>
  <sheetData>
    <row r="1" spans="1:6" x14ac:dyDescent="0.3">
      <c r="A1" t="s">
        <v>11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12</v>
      </c>
      <c r="B2">
        <v>0.20479999999999998</v>
      </c>
      <c r="C2">
        <v>0.21254000000000001</v>
      </c>
      <c r="D2">
        <v>0.20671666999999999</v>
      </c>
      <c r="E2">
        <v>0.20186000000000001</v>
      </c>
      <c r="F2">
        <v>2.0473329999999998E-2</v>
      </c>
    </row>
    <row r="3" spans="1:6" x14ac:dyDescent="0.3">
      <c r="A3" t="s">
        <v>13</v>
      </c>
      <c r="B3">
        <v>3.7833300000000001E-3</v>
      </c>
      <c r="C3">
        <v>3.6666699999999999E-3</v>
      </c>
      <c r="D3">
        <v>3.6333300000000002E-3</v>
      </c>
      <c r="E3">
        <v>3.6699999999999997E-3</v>
      </c>
      <c r="F3">
        <v>3.4999999999999996E-3</v>
      </c>
    </row>
    <row r="4" spans="1:6" x14ac:dyDescent="0.3">
      <c r="A4" t="s">
        <v>14</v>
      </c>
      <c r="B4">
        <v>5.7066699999999996E-3</v>
      </c>
      <c r="C4">
        <v>7.2799999999999991E-3</v>
      </c>
      <c r="D4">
        <v>5.33667E-3</v>
      </c>
      <c r="E4">
        <v>6.3033300000000002E-3</v>
      </c>
      <c r="F4">
        <v>5.2633300000000001E-3</v>
      </c>
    </row>
    <row r="5" spans="1:6" x14ac:dyDescent="0.3">
      <c r="A5" t="s">
        <v>15</v>
      </c>
      <c r="B5">
        <v>63.231843330000004</v>
      </c>
      <c r="C5">
        <v>61.746420000000001</v>
      </c>
      <c r="D5">
        <v>60.51502</v>
      </c>
      <c r="E5">
        <v>60.150023330000003</v>
      </c>
      <c r="F5">
        <v>60.141710000000003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A1A6-CB05-4DA0-8147-6B980312E981}">
  <dimension ref="A1:B7"/>
  <sheetViews>
    <sheetView workbookViewId="0">
      <selection activeCell="I13" sqref="I13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10" width="17.6640625" bestFit="1" customWidth="1"/>
    <col min="11" max="11" width="22.44140625" bestFit="1" customWidth="1"/>
    <col min="12" max="12" width="20.109375" bestFit="1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2" t="s">
        <v>1</v>
      </c>
      <c r="B2" s="3">
        <v>0.21254000000000001</v>
      </c>
    </row>
    <row r="3" spans="1:2" x14ac:dyDescent="0.3">
      <c r="A3" s="2" t="s">
        <v>2</v>
      </c>
      <c r="B3" s="3">
        <v>2.0473329999999998E-2</v>
      </c>
    </row>
    <row r="4" spans="1:2" x14ac:dyDescent="0.3">
      <c r="A4" s="2" t="s">
        <v>3</v>
      </c>
      <c r="B4" s="3">
        <v>0.20479999999999998</v>
      </c>
    </row>
    <row r="5" spans="1:2" x14ac:dyDescent="0.3">
      <c r="A5" s="2" t="s">
        <v>4</v>
      </c>
      <c r="B5" s="3">
        <v>0.20671666999999999</v>
      </c>
    </row>
    <row r="6" spans="1:2" x14ac:dyDescent="0.3">
      <c r="A6" s="2" t="s">
        <v>5</v>
      </c>
      <c r="B6" s="3">
        <v>0.20186000000000001</v>
      </c>
    </row>
    <row r="7" spans="1:2" x14ac:dyDescent="0.3">
      <c r="A7" s="2" t="s">
        <v>6</v>
      </c>
      <c r="B7" s="3">
        <v>0.84639000000000009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8DB-EBA4-4E4E-8083-E9C7274CE621}">
  <dimension ref="A1:B7"/>
  <sheetViews>
    <sheetView workbookViewId="0">
      <selection activeCell="B23" sqref="B23"/>
    </sheetView>
  </sheetViews>
  <sheetFormatPr defaultRowHeight="14.4" x14ac:dyDescent="0.3"/>
  <cols>
    <col min="1" max="1" width="12.5546875" bestFit="1" customWidth="1"/>
    <col min="2" max="2" width="16.6640625" bestFit="1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2" t="s">
        <v>1</v>
      </c>
      <c r="B2" s="3">
        <v>3.6666699999999999E-3</v>
      </c>
    </row>
    <row r="3" spans="1:2" x14ac:dyDescent="0.3">
      <c r="A3" s="2" t="s">
        <v>2</v>
      </c>
      <c r="B3" s="3">
        <v>3.4999999999999996E-3</v>
      </c>
    </row>
    <row r="4" spans="1:2" x14ac:dyDescent="0.3">
      <c r="A4" s="2" t="s">
        <v>3</v>
      </c>
      <c r="B4" s="3">
        <v>3.7833300000000001E-3</v>
      </c>
    </row>
    <row r="5" spans="1:2" x14ac:dyDescent="0.3">
      <c r="A5" s="2" t="s">
        <v>4</v>
      </c>
      <c r="B5" s="3">
        <v>3.6333300000000002E-3</v>
      </c>
    </row>
    <row r="6" spans="1:2" x14ac:dyDescent="0.3">
      <c r="A6" s="2" t="s">
        <v>5</v>
      </c>
      <c r="B6" s="3">
        <v>3.6699999999999997E-3</v>
      </c>
    </row>
    <row r="7" spans="1:2" x14ac:dyDescent="0.3">
      <c r="A7" s="2" t="s">
        <v>6</v>
      </c>
      <c r="B7" s="3">
        <v>1.8253329999999998E-2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B461-7CEE-43A5-8AC3-E37D3BD61045}">
  <dimension ref="A1:B7"/>
  <sheetViews>
    <sheetView workbookViewId="0">
      <selection activeCell="N12" sqref="N12"/>
    </sheetView>
  </sheetViews>
  <sheetFormatPr defaultRowHeight="14.4" x14ac:dyDescent="0.3"/>
  <cols>
    <col min="1" max="1" width="12.5546875" bestFit="1" customWidth="1"/>
    <col min="2" max="2" width="18.5546875" bestFit="1" customWidth="1"/>
  </cols>
  <sheetData>
    <row r="1" spans="1:2" x14ac:dyDescent="0.3">
      <c r="A1" s="1" t="s">
        <v>0</v>
      </c>
      <c r="B1" t="s">
        <v>9</v>
      </c>
    </row>
    <row r="2" spans="1:2" x14ac:dyDescent="0.3">
      <c r="A2" s="2" t="s">
        <v>1</v>
      </c>
      <c r="B2" s="3">
        <v>7.2799999999999991E-3</v>
      </c>
    </row>
    <row r="3" spans="1:2" x14ac:dyDescent="0.3">
      <c r="A3" s="2" t="s">
        <v>2</v>
      </c>
      <c r="B3" s="3">
        <v>5.2633300000000001E-3</v>
      </c>
    </row>
    <row r="4" spans="1:2" x14ac:dyDescent="0.3">
      <c r="A4" s="2" t="s">
        <v>3</v>
      </c>
      <c r="B4" s="3">
        <v>5.7066699999999996E-3</v>
      </c>
    </row>
    <row r="5" spans="1:2" x14ac:dyDescent="0.3">
      <c r="A5" s="2" t="s">
        <v>4</v>
      </c>
      <c r="B5" s="3">
        <v>5.33667E-3</v>
      </c>
    </row>
    <row r="6" spans="1:2" x14ac:dyDescent="0.3">
      <c r="A6" s="2" t="s">
        <v>5</v>
      </c>
      <c r="B6" s="3">
        <v>6.3033300000000002E-3</v>
      </c>
    </row>
    <row r="7" spans="1:2" x14ac:dyDescent="0.3">
      <c r="A7" s="2" t="s">
        <v>6</v>
      </c>
      <c r="B7" s="3">
        <v>2.9889999999999996E-2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9200-8523-4211-85E0-9D25CF729437}">
  <dimension ref="A1:B7"/>
  <sheetViews>
    <sheetView workbookViewId="0">
      <selection activeCell="N27" sqref="N27"/>
    </sheetView>
  </sheetViews>
  <sheetFormatPr defaultRowHeight="14.4" x14ac:dyDescent="0.3"/>
  <cols>
    <col min="1" max="1" width="12.5546875" bestFit="1" customWidth="1"/>
    <col min="2" max="2" width="18.77734375" bestFit="1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s="2" t="s">
        <v>1</v>
      </c>
      <c r="B2" s="3">
        <v>61.746420000000001</v>
      </c>
    </row>
    <row r="3" spans="1:2" x14ac:dyDescent="0.3">
      <c r="A3" s="2" t="s">
        <v>2</v>
      </c>
      <c r="B3" s="3">
        <v>60.141710000000003</v>
      </c>
    </row>
    <row r="4" spans="1:2" x14ac:dyDescent="0.3">
      <c r="A4" s="2" t="s">
        <v>3</v>
      </c>
      <c r="B4" s="3">
        <v>63.231843330000004</v>
      </c>
    </row>
    <row r="5" spans="1:2" x14ac:dyDescent="0.3">
      <c r="A5" s="2" t="s">
        <v>4</v>
      </c>
      <c r="B5" s="3">
        <v>60.51502</v>
      </c>
    </row>
    <row r="6" spans="1:2" x14ac:dyDescent="0.3">
      <c r="A6" s="2" t="s">
        <v>5</v>
      </c>
      <c r="B6" s="3">
        <v>60.150023330000003</v>
      </c>
    </row>
    <row r="7" spans="1:2" x14ac:dyDescent="0.3">
      <c r="A7" s="2" t="s">
        <v>6</v>
      </c>
      <c r="B7" s="3">
        <v>305.78501666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3182-AF5D-4A04-AB3E-5E8B43895425}">
  <dimension ref="A1:B5"/>
  <sheetViews>
    <sheetView workbookViewId="0">
      <selection activeCell="P12" sqref="P12"/>
    </sheetView>
  </sheetViews>
  <sheetFormatPr defaultRowHeight="14.4" x14ac:dyDescent="0.3"/>
  <cols>
    <col min="1" max="1" width="11.88671875" bestFit="1" customWidth="1"/>
    <col min="2" max="2" width="11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 t="s">
        <v>12</v>
      </c>
      <c r="B2">
        <v>2.0473329999999998E-2</v>
      </c>
    </row>
    <row r="3" spans="1:2" x14ac:dyDescent="0.3">
      <c r="A3" t="s">
        <v>13</v>
      </c>
      <c r="B3">
        <v>3.4999999999999996E-3</v>
      </c>
    </row>
    <row r="4" spans="1:2" x14ac:dyDescent="0.3">
      <c r="A4" t="s">
        <v>14</v>
      </c>
      <c r="B4">
        <v>5.2633300000000001E-3</v>
      </c>
    </row>
    <row r="5" spans="1:2" x14ac:dyDescent="0.3">
      <c r="A5" t="s">
        <v>15</v>
      </c>
      <c r="B5">
        <v>60.141710000000003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5371-BC26-49BA-B595-36A3469839AD}">
  <dimension ref="A1:B5"/>
  <sheetViews>
    <sheetView workbookViewId="0">
      <selection sqref="A1:B5"/>
    </sheetView>
  </sheetViews>
  <sheetFormatPr defaultRowHeight="14.4" x14ac:dyDescent="0.3"/>
  <cols>
    <col min="1" max="1" width="11.88671875" bestFit="1" customWidth="1"/>
    <col min="2" max="2" width="12" bestFit="1" customWidth="1"/>
  </cols>
  <sheetData>
    <row r="1" spans="1:2" x14ac:dyDescent="0.3">
      <c r="A1" t="s">
        <v>11</v>
      </c>
      <c r="B1" t="s">
        <v>5</v>
      </c>
    </row>
    <row r="2" spans="1:2" x14ac:dyDescent="0.3">
      <c r="A2" t="s">
        <v>12</v>
      </c>
      <c r="B2">
        <v>0.20186000000000001</v>
      </c>
    </row>
    <row r="3" spans="1:2" x14ac:dyDescent="0.3">
      <c r="A3" t="s">
        <v>13</v>
      </c>
      <c r="B3">
        <v>3.6699999999999997E-3</v>
      </c>
    </row>
    <row r="4" spans="1:2" x14ac:dyDescent="0.3">
      <c r="A4" t="s">
        <v>14</v>
      </c>
      <c r="B4">
        <v>6.3033300000000002E-3</v>
      </c>
    </row>
    <row r="5" spans="1:2" x14ac:dyDescent="0.3">
      <c r="A5" t="s">
        <v>15</v>
      </c>
      <c r="B5">
        <v>60.150023330000003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EB3B-5346-42F8-A24A-497D322C0C95}">
  <dimension ref="A1:B5"/>
  <sheetViews>
    <sheetView workbookViewId="0">
      <selection sqref="A1:B5"/>
    </sheetView>
  </sheetViews>
  <sheetFormatPr defaultRowHeight="14.4" x14ac:dyDescent="0.3"/>
  <cols>
    <col min="1" max="1" width="11.88671875" bestFit="1" customWidth="1"/>
    <col min="2" max="2" width="11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 t="s">
        <v>12</v>
      </c>
      <c r="B2">
        <v>0.20671666999999999</v>
      </c>
    </row>
    <row r="3" spans="1:2" x14ac:dyDescent="0.3">
      <c r="A3" t="s">
        <v>13</v>
      </c>
      <c r="B3">
        <v>3.6333300000000002E-3</v>
      </c>
    </row>
    <row r="4" spans="1:2" x14ac:dyDescent="0.3">
      <c r="A4" t="s">
        <v>14</v>
      </c>
      <c r="B4">
        <v>5.33667E-3</v>
      </c>
    </row>
    <row r="5" spans="1:2" x14ac:dyDescent="0.3">
      <c r="A5" t="s">
        <v>15</v>
      </c>
      <c r="B5">
        <v>60.51502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BC4C-A390-47CB-9628-26FE45669AD2}">
  <dimension ref="A1:B5"/>
  <sheetViews>
    <sheetView workbookViewId="0">
      <selection activeCell="K20" sqref="K20"/>
    </sheetView>
  </sheetViews>
  <sheetFormatPr defaultRowHeight="14.4" x14ac:dyDescent="0.3"/>
  <cols>
    <col min="1" max="1" width="11.88671875" bestFit="1" customWidth="1"/>
    <col min="2" max="2" width="1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12</v>
      </c>
      <c r="B2">
        <v>0.21254000000000001</v>
      </c>
    </row>
    <row r="3" spans="1:2" x14ac:dyDescent="0.3">
      <c r="A3" t="s">
        <v>13</v>
      </c>
      <c r="B3">
        <v>3.6666699999999999E-3</v>
      </c>
    </row>
    <row r="4" spans="1:2" x14ac:dyDescent="0.3">
      <c r="A4" t="s">
        <v>14</v>
      </c>
      <c r="B4">
        <v>7.2799999999999991E-3</v>
      </c>
    </row>
    <row r="5" spans="1:2" x14ac:dyDescent="0.3">
      <c r="A5" t="s">
        <v>15</v>
      </c>
      <c r="B5">
        <v>61.746420000000001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758C-A1BC-44A5-AB5F-477CA439A2E7}">
  <dimension ref="A1:B5"/>
  <sheetViews>
    <sheetView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2" bestFit="1" customWidth="1"/>
  </cols>
  <sheetData>
    <row r="1" spans="1:2" x14ac:dyDescent="0.3">
      <c r="A1" t="s">
        <v>11</v>
      </c>
      <c r="B1" t="s">
        <v>3</v>
      </c>
    </row>
    <row r="2" spans="1:2" x14ac:dyDescent="0.3">
      <c r="A2" t="s">
        <v>12</v>
      </c>
      <c r="B2">
        <v>0.20479999999999998</v>
      </c>
    </row>
    <row r="3" spans="1:2" x14ac:dyDescent="0.3">
      <c r="A3" t="s">
        <v>13</v>
      </c>
      <c r="B3">
        <v>3.7833300000000001E-3</v>
      </c>
    </row>
    <row r="4" spans="1:2" x14ac:dyDescent="0.3">
      <c r="A4" t="s">
        <v>14</v>
      </c>
      <c r="B4">
        <v>5.7066699999999996E-3</v>
      </c>
    </row>
    <row r="5" spans="1:2" x14ac:dyDescent="0.3">
      <c r="A5" t="s">
        <v>15</v>
      </c>
      <c r="B5">
        <v>63.231843330000004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8671-2457-4F05-8F59-A8EEFDC19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results</vt:lpstr>
      <vt:lpstr>results_quick</vt:lpstr>
      <vt:lpstr>results_pivot_key</vt:lpstr>
      <vt:lpstr>results_Transposed</vt:lpstr>
      <vt:lpstr>HeapSort</vt:lpstr>
      <vt:lpstr>CoctailSort</vt:lpstr>
      <vt:lpstr>InsertionSort</vt:lpstr>
      <vt:lpstr>SelectionSort</vt:lpstr>
      <vt:lpstr>Const</vt:lpstr>
      <vt:lpstr>V-shape</vt:lpstr>
      <vt:lpstr>Rand</vt:lpstr>
      <vt:lpstr>Ascd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Grobelny</dc:creator>
  <cp:lastModifiedBy>Jakub Grobelny</cp:lastModifiedBy>
  <dcterms:created xsi:type="dcterms:W3CDTF">2024-05-13T11:00:36Z</dcterms:created>
  <dcterms:modified xsi:type="dcterms:W3CDTF">2024-05-14T11:56:49Z</dcterms:modified>
</cp:coreProperties>
</file>