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verarity\mirror\geophysics-reference-shee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" i="1" l="1"/>
  <c r="N19" i="1"/>
  <c r="N20" i="1"/>
  <c r="M5" i="1"/>
  <c r="L26" i="1"/>
  <c r="K5" i="1"/>
  <c r="I18" i="1"/>
  <c r="M18" i="1" s="1"/>
  <c r="J18" i="1"/>
  <c r="I19" i="1"/>
  <c r="M19" i="1" s="1"/>
  <c r="J19" i="1"/>
  <c r="I20" i="1"/>
  <c r="M20" i="1" s="1"/>
  <c r="J20" i="1"/>
  <c r="J17" i="1"/>
  <c r="N17" i="1" s="1"/>
  <c r="I17" i="1"/>
  <c r="M17" i="1" s="1"/>
  <c r="I6" i="1"/>
  <c r="I7" i="1"/>
  <c r="I8" i="1"/>
  <c r="M8" i="1" s="1"/>
  <c r="I9" i="1"/>
  <c r="M9" i="1" s="1"/>
  <c r="I10" i="1"/>
  <c r="I11" i="1"/>
  <c r="M11" i="1" s="1"/>
  <c r="I12" i="1"/>
  <c r="M12" i="1" s="1"/>
  <c r="I13" i="1"/>
  <c r="M13" i="1" s="1"/>
  <c r="I14" i="1"/>
  <c r="M14" i="1" s="1"/>
  <c r="I5" i="1"/>
  <c r="G6" i="1"/>
  <c r="K6" i="1" s="1"/>
  <c r="G7" i="1"/>
  <c r="K7" i="1" s="1"/>
  <c r="G8" i="1"/>
  <c r="K8" i="1" s="1"/>
  <c r="G9" i="1"/>
  <c r="K9" i="1" s="1"/>
  <c r="G10" i="1"/>
  <c r="K10" i="1" s="1"/>
  <c r="G11" i="1"/>
  <c r="K11" i="1" s="1"/>
  <c r="G12" i="1"/>
  <c r="K12" i="1" s="1"/>
  <c r="G13" i="1"/>
  <c r="K13" i="1" s="1"/>
  <c r="G14" i="1"/>
  <c r="K14" i="1" s="1"/>
  <c r="G17" i="1"/>
  <c r="K17" i="1" s="1"/>
  <c r="H17" i="1"/>
  <c r="L17" i="1" s="1"/>
  <c r="G18" i="1"/>
  <c r="K18" i="1" s="1"/>
  <c r="H18" i="1"/>
  <c r="L18" i="1" s="1"/>
  <c r="G19" i="1"/>
  <c r="K19" i="1" s="1"/>
  <c r="H19" i="1"/>
  <c r="L19" i="1" s="1"/>
  <c r="G20" i="1"/>
  <c r="K20" i="1" s="1"/>
  <c r="H20" i="1"/>
  <c r="L20" i="1" s="1"/>
  <c r="G21" i="1"/>
  <c r="K21" i="1" s="1"/>
  <c r="H21" i="1"/>
  <c r="L21" i="1" s="1"/>
  <c r="G23" i="1"/>
  <c r="K23" i="1" s="1"/>
  <c r="G24" i="1"/>
  <c r="K24" i="1" s="1"/>
  <c r="G25" i="1"/>
  <c r="K25" i="1" s="1"/>
  <c r="G26" i="1"/>
  <c r="K26" i="1" s="1"/>
  <c r="H26" i="1"/>
  <c r="G27" i="1"/>
  <c r="K27" i="1" s="1"/>
  <c r="G29" i="1"/>
  <c r="K29" i="1" s="1"/>
  <c r="G30" i="1"/>
  <c r="K30" i="1" s="1"/>
  <c r="G31" i="1"/>
  <c r="K31" i="1" s="1"/>
  <c r="G5" i="1"/>
</calcChain>
</file>

<file path=xl/sharedStrings.xml><?xml version="1.0" encoding="utf-8"?>
<sst xmlns="http://schemas.openxmlformats.org/spreadsheetml/2006/main" count="40" uniqueCount="38">
  <si>
    <t>Nonporous solids</t>
  </si>
  <si>
    <t>Anhydrite</t>
  </si>
  <si>
    <t>Calcite</t>
  </si>
  <si>
    <t>Cement (cured)</t>
  </si>
  <si>
    <t>Dolomite</t>
  </si>
  <si>
    <t>Granite</t>
  </si>
  <si>
    <t>Gypsum</t>
  </si>
  <si>
    <t>Limestone</t>
  </si>
  <si>
    <t>Quartz</t>
  </si>
  <si>
    <t>Salt</t>
  </si>
  <si>
    <t>Steel</t>
  </si>
  <si>
    <t>Water-saturated porous rocks in situ</t>
  </si>
  <si>
    <t>Dolomites</t>
  </si>
  <si>
    <t>Limestones</t>
  </si>
  <si>
    <t>Sandstones</t>
  </si>
  <si>
    <t>Sands (unconsolidated)</t>
  </si>
  <si>
    <t>Shales</t>
  </si>
  <si>
    <t>Liquids</t>
  </si>
  <si>
    <t>Water (pure)</t>
  </si>
  <si>
    <t>Water (100,00 mg/L of NaCl)</t>
  </si>
  <si>
    <t>Water (200,00 mg/L of NaCl)</t>
  </si>
  <si>
    <t>Drilling mud</t>
  </si>
  <si>
    <t>Petroleum</t>
  </si>
  <si>
    <t>Gases</t>
  </si>
  <si>
    <t>Air (dry or moist)</t>
  </si>
  <si>
    <t>Hydrogen</t>
  </si>
  <si>
    <t>Methane</t>
  </si>
  <si>
    <t>5-20%</t>
  </si>
  <si>
    <t>20-25%</t>
  </si>
  <si>
    <t>Porosity</t>
  </si>
  <si>
    <t>Vc (ft/s)</t>
  </si>
  <si>
    <t>Vs (ft/s)</t>
  </si>
  <si>
    <t>Vc (m/s)</t>
  </si>
  <si>
    <t>Vs (m/s)</t>
  </si>
  <si>
    <t>1/Vc (us/m)</t>
  </si>
  <si>
    <t>1/Vs (us/m)</t>
  </si>
  <si>
    <r>
      <t xml:space="preserve">Table 18.1 Acoustic velocities for various materials - Ellis and Singer, 2007, </t>
    </r>
    <r>
      <rPr>
        <i/>
        <sz val="11"/>
        <color theme="1"/>
        <rFont val="Calibri"/>
        <family val="2"/>
        <scheme val="minor"/>
      </rPr>
      <t>Well Logging for Earth Scientists</t>
    </r>
    <r>
      <rPr>
        <sz val="11"/>
        <color theme="1"/>
        <rFont val="Calibri"/>
        <family val="2"/>
        <scheme val="minor"/>
      </rPr>
      <t>, 2nd ed., Springer</t>
    </r>
  </si>
  <si>
    <t>in turn adapted from Timur A (1987) Acoustic logging. In Bradley H (ed) Petroleum production handbook. SPE, Dallas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</si>
</sst>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tabSelected="1" workbookViewId="0">
      <selection activeCell="J13" sqref="J13"/>
    </sheetView>
  </sheetViews>
  <sheetFormatPr defaultRowHeight="15" x14ac:dyDescent="0.25"/>
  <cols>
    <col min="1" max="1" width="25.7109375" customWidth="1"/>
    <col min="3" max="5" width="9.5703125" bestFit="1" customWidth="1"/>
    <col min="6" max="10" width="9.28515625" bestFit="1" customWidth="1"/>
    <col min="11" max="11" width="11.5703125" bestFit="1" customWidth="1"/>
    <col min="12" max="12" width="11.42578125" customWidth="1"/>
    <col min="13" max="13" width="11.5703125" bestFit="1" customWidth="1"/>
    <col min="14" max="14" width="9.28515625" bestFit="1" customWidth="1"/>
  </cols>
  <sheetData>
    <row r="1" spans="1:14" x14ac:dyDescent="0.25">
      <c r="A1" t="s">
        <v>36</v>
      </c>
    </row>
    <row r="2" spans="1:14" x14ac:dyDescent="0.25">
      <c r="A2" t="s">
        <v>37</v>
      </c>
    </row>
    <row r="4" spans="1:14" x14ac:dyDescent="0.25">
      <c r="A4" s="6" t="s">
        <v>0</v>
      </c>
      <c r="C4" s="7" t="s">
        <v>30</v>
      </c>
      <c r="D4" s="8"/>
      <c r="E4" t="s">
        <v>31</v>
      </c>
      <c r="G4" s="7" t="s">
        <v>32</v>
      </c>
      <c r="H4" s="8"/>
      <c r="I4" t="s">
        <v>33</v>
      </c>
      <c r="K4" s="7" t="s">
        <v>34</v>
      </c>
      <c r="L4" s="8"/>
      <c r="M4" t="s">
        <v>35</v>
      </c>
    </row>
    <row r="5" spans="1:14" x14ac:dyDescent="0.25">
      <c r="A5" t="s">
        <v>1</v>
      </c>
      <c r="C5" s="2">
        <v>20000</v>
      </c>
      <c r="D5" s="3"/>
      <c r="E5" s="1">
        <v>11400</v>
      </c>
      <c r="F5" s="1"/>
      <c r="G5" s="2">
        <f>C5/3.28</f>
        <v>6097.5609756097565</v>
      </c>
      <c r="H5" s="3"/>
      <c r="I5" s="1">
        <f>E5/3.28</f>
        <v>3475.6097560975613</v>
      </c>
      <c r="J5" s="1"/>
      <c r="K5" s="2">
        <f>1/G5*1000000</f>
        <v>164</v>
      </c>
      <c r="L5" s="3"/>
      <c r="M5" s="1">
        <f>1/I5*1000000</f>
        <v>287.71929824561397</v>
      </c>
      <c r="N5" s="1"/>
    </row>
    <row r="6" spans="1:14" x14ac:dyDescent="0.25">
      <c r="A6" t="s">
        <v>2</v>
      </c>
      <c r="C6" s="2">
        <v>20100</v>
      </c>
      <c r="D6" s="3"/>
      <c r="E6" s="1"/>
      <c r="F6" s="1"/>
      <c r="G6" s="2">
        <f t="shared" ref="G6:G31" si="0">C6/3.28</f>
        <v>6128.0487804878048</v>
      </c>
      <c r="H6" s="3"/>
      <c r="I6" s="1">
        <f t="shared" ref="I6:I14" si="1">E6/3.28</f>
        <v>0</v>
      </c>
      <c r="J6" s="1"/>
      <c r="K6" s="2">
        <f t="shared" ref="K6:K14" si="2">1/G6*1000000</f>
        <v>163.18407960199005</v>
      </c>
      <c r="L6" s="3"/>
      <c r="M6" s="1"/>
      <c r="N6" s="1"/>
    </row>
    <row r="7" spans="1:14" x14ac:dyDescent="0.25">
      <c r="A7" t="s">
        <v>3</v>
      </c>
      <c r="C7" s="2">
        <v>12000</v>
      </c>
      <c r="D7" s="3"/>
      <c r="E7" s="1"/>
      <c r="F7" s="1"/>
      <c r="G7" s="2">
        <f t="shared" si="0"/>
        <v>3658.5365853658541</v>
      </c>
      <c r="H7" s="3"/>
      <c r="I7" s="1">
        <f t="shared" si="1"/>
        <v>0</v>
      </c>
      <c r="J7" s="1"/>
      <c r="K7" s="2">
        <f t="shared" si="2"/>
        <v>273.33333333333331</v>
      </c>
      <c r="L7" s="3"/>
      <c r="M7" s="1"/>
      <c r="N7" s="1"/>
    </row>
    <row r="8" spans="1:14" x14ac:dyDescent="0.25">
      <c r="A8" t="s">
        <v>4</v>
      </c>
      <c r="C8" s="2">
        <v>23000</v>
      </c>
      <c r="D8" s="3"/>
      <c r="E8" s="1">
        <v>12700</v>
      </c>
      <c r="F8" s="1"/>
      <c r="G8" s="2">
        <f t="shared" si="0"/>
        <v>7012.1951219512202</v>
      </c>
      <c r="H8" s="3"/>
      <c r="I8" s="1">
        <f t="shared" si="1"/>
        <v>3871.9512195121952</v>
      </c>
      <c r="J8" s="1"/>
      <c r="K8" s="2">
        <f t="shared" si="2"/>
        <v>142.60869565217391</v>
      </c>
      <c r="L8" s="3"/>
      <c r="M8" s="1">
        <f t="shared" ref="M8:M14" si="3">1/I8*1000000</f>
        <v>258.26771653543307</v>
      </c>
      <c r="N8" s="1"/>
    </row>
    <row r="9" spans="1:14" x14ac:dyDescent="0.25">
      <c r="A9" t="s">
        <v>5</v>
      </c>
      <c r="C9" s="2">
        <v>19700</v>
      </c>
      <c r="D9" s="3"/>
      <c r="E9" s="1">
        <v>11200</v>
      </c>
      <c r="F9" s="1"/>
      <c r="G9" s="2">
        <f t="shared" si="0"/>
        <v>6006.0975609756097</v>
      </c>
      <c r="H9" s="3"/>
      <c r="I9" s="1">
        <f t="shared" si="1"/>
        <v>3414.6341463414637</v>
      </c>
      <c r="J9" s="1"/>
      <c r="K9" s="2">
        <f t="shared" si="2"/>
        <v>166.497461928934</v>
      </c>
      <c r="L9" s="3"/>
      <c r="M9" s="1">
        <f t="shared" si="3"/>
        <v>292.85714285714283</v>
      </c>
      <c r="N9" s="1"/>
    </row>
    <row r="10" spans="1:14" x14ac:dyDescent="0.25">
      <c r="A10" t="s">
        <v>6</v>
      </c>
      <c r="C10" s="2">
        <v>19000</v>
      </c>
      <c r="D10" s="3"/>
      <c r="E10" s="1"/>
      <c r="F10" s="1"/>
      <c r="G10" s="2">
        <f t="shared" si="0"/>
        <v>5792.6829268292686</v>
      </c>
      <c r="H10" s="3"/>
      <c r="I10" s="1">
        <f t="shared" si="1"/>
        <v>0</v>
      </c>
      <c r="J10" s="1"/>
      <c r="K10" s="2">
        <f t="shared" si="2"/>
        <v>172.63157894736841</v>
      </c>
      <c r="L10" s="3"/>
      <c r="M10" s="1"/>
      <c r="N10" s="1"/>
    </row>
    <row r="11" spans="1:14" x14ac:dyDescent="0.25">
      <c r="A11" t="s">
        <v>7</v>
      </c>
      <c r="C11" s="2">
        <v>21000</v>
      </c>
      <c r="D11" s="3"/>
      <c r="E11" s="1">
        <v>11100</v>
      </c>
      <c r="F11" s="1"/>
      <c r="G11" s="2">
        <f t="shared" si="0"/>
        <v>6402.4390243902444</v>
      </c>
      <c r="H11" s="3"/>
      <c r="I11" s="1">
        <f t="shared" si="1"/>
        <v>3384.146341463415</v>
      </c>
      <c r="J11" s="1"/>
      <c r="K11" s="2">
        <f t="shared" si="2"/>
        <v>156.1904761904762</v>
      </c>
      <c r="L11" s="3"/>
      <c r="M11" s="1">
        <f t="shared" si="3"/>
        <v>295.4954954954955</v>
      </c>
      <c r="N11" s="1"/>
    </row>
    <row r="12" spans="1:14" x14ac:dyDescent="0.25">
      <c r="A12" t="s">
        <v>8</v>
      </c>
      <c r="C12" s="2">
        <v>18900</v>
      </c>
      <c r="D12" s="3"/>
      <c r="E12" s="1">
        <v>12000</v>
      </c>
      <c r="F12" s="1"/>
      <c r="G12" s="2">
        <f t="shared" si="0"/>
        <v>5762.1951219512202</v>
      </c>
      <c r="H12" s="3"/>
      <c r="I12" s="1">
        <f t="shared" si="1"/>
        <v>3658.5365853658541</v>
      </c>
      <c r="J12" s="1"/>
      <c r="K12" s="2">
        <f t="shared" si="2"/>
        <v>173.54497354497352</v>
      </c>
      <c r="L12" s="3"/>
      <c r="M12" s="1">
        <f t="shared" si="3"/>
        <v>273.33333333333331</v>
      </c>
      <c r="N12" s="1"/>
    </row>
    <row r="13" spans="1:14" x14ac:dyDescent="0.25">
      <c r="A13" t="s">
        <v>9</v>
      </c>
      <c r="C13" s="2">
        <v>15000</v>
      </c>
      <c r="D13" s="3"/>
      <c r="E13" s="1">
        <v>8000</v>
      </c>
      <c r="F13" s="1"/>
      <c r="G13" s="2">
        <f t="shared" si="0"/>
        <v>4573.1707317073169</v>
      </c>
      <c r="H13" s="3"/>
      <c r="I13" s="1">
        <f t="shared" si="1"/>
        <v>2439.0243902439024</v>
      </c>
      <c r="J13" s="1"/>
      <c r="K13" s="2">
        <f t="shared" si="2"/>
        <v>218.66666666666669</v>
      </c>
      <c r="L13" s="3"/>
      <c r="M13" s="1">
        <f t="shared" si="3"/>
        <v>410</v>
      </c>
      <c r="N13" s="1"/>
    </row>
    <row r="14" spans="1:14" x14ac:dyDescent="0.25">
      <c r="A14" t="s">
        <v>10</v>
      </c>
      <c r="C14" s="2">
        <v>20000</v>
      </c>
      <c r="D14" s="3"/>
      <c r="E14" s="1">
        <v>9500</v>
      </c>
      <c r="F14" s="1"/>
      <c r="G14" s="2">
        <f t="shared" si="0"/>
        <v>6097.5609756097565</v>
      </c>
      <c r="H14" s="3"/>
      <c r="I14" s="1">
        <f t="shared" si="1"/>
        <v>2896.3414634146343</v>
      </c>
      <c r="J14" s="1"/>
      <c r="K14" s="2">
        <f t="shared" si="2"/>
        <v>164</v>
      </c>
      <c r="L14" s="3"/>
      <c r="M14" s="1">
        <f t="shared" si="3"/>
        <v>345.26315789473682</v>
      </c>
      <c r="N14" s="1"/>
    </row>
    <row r="15" spans="1:14" x14ac:dyDescent="0.25">
      <c r="A15" s="6" t="s">
        <v>11</v>
      </c>
      <c r="C15" s="2"/>
      <c r="D15" s="3"/>
      <c r="E15" s="1"/>
      <c r="F15" s="1"/>
      <c r="G15" s="2"/>
      <c r="H15" s="3"/>
      <c r="I15" s="1"/>
      <c r="J15" s="1"/>
      <c r="K15" s="2"/>
      <c r="L15" s="3"/>
      <c r="M15" s="1"/>
      <c r="N15" s="1"/>
    </row>
    <row r="16" spans="1:14" x14ac:dyDescent="0.25">
      <c r="B16" s="9" t="s">
        <v>29</v>
      </c>
      <c r="C16" s="2"/>
      <c r="D16" s="3"/>
      <c r="E16" s="1"/>
      <c r="F16" s="1"/>
      <c r="G16" s="2"/>
      <c r="H16" s="3"/>
      <c r="I16" s="1"/>
      <c r="J16" s="1"/>
      <c r="K16" s="2"/>
      <c r="L16" s="3"/>
      <c r="M16" s="1"/>
      <c r="N16" s="1"/>
    </row>
    <row r="17" spans="1:14" x14ac:dyDescent="0.25">
      <c r="A17" t="s">
        <v>12</v>
      </c>
      <c r="B17" t="s">
        <v>27</v>
      </c>
      <c r="C17" s="2">
        <v>20000</v>
      </c>
      <c r="D17" s="3">
        <v>15000</v>
      </c>
      <c r="E17" s="1">
        <v>11000</v>
      </c>
      <c r="F17" s="1">
        <v>7500</v>
      </c>
      <c r="G17" s="2">
        <f t="shared" si="0"/>
        <v>6097.5609756097565</v>
      </c>
      <c r="H17" s="3">
        <f t="shared" ref="H17:J26" si="4">D17/3.28</f>
        <v>4573.1707317073169</v>
      </c>
      <c r="I17" s="1">
        <f t="shared" si="4"/>
        <v>3353.6585365853662</v>
      </c>
      <c r="J17" s="1">
        <f t="shared" si="4"/>
        <v>2286.5853658536585</v>
      </c>
      <c r="K17" s="2">
        <f t="shared" ref="K17:N17" si="5">1/G17*1000000</f>
        <v>164</v>
      </c>
      <c r="L17" s="3">
        <f t="shared" si="5"/>
        <v>218.66666666666669</v>
      </c>
      <c r="M17" s="1">
        <f t="shared" si="5"/>
        <v>298.18181818181813</v>
      </c>
      <c r="N17" s="1">
        <f t="shared" si="5"/>
        <v>437.33333333333337</v>
      </c>
    </row>
    <row r="18" spans="1:14" x14ac:dyDescent="0.25">
      <c r="A18" t="s">
        <v>13</v>
      </c>
      <c r="B18" t="s">
        <v>27</v>
      </c>
      <c r="C18" s="2">
        <v>18500</v>
      </c>
      <c r="D18" s="3">
        <v>13000</v>
      </c>
      <c r="E18" s="1">
        <v>9500</v>
      </c>
      <c r="F18" s="1">
        <v>7000</v>
      </c>
      <c r="G18" s="2">
        <f t="shared" si="0"/>
        <v>5640.2439024390251</v>
      </c>
      <c r="H18" s="3">
        <f t="shared" si="4"/>
        <v>3963.4146341463415</v>
      </c>
      <c r="I18" s="1">
        <f t="shared" ref="I18:I20" si="6">E18/3.28</f>
        <v>2896.3414634146343</v>
      </c>
      <c r="J18" s="1">
        <f t="shared" ref="J18:J20" si="7">F18/3.28</f>
        <v>2134.146341463415</v>
      </c>
      <c r="K18" s="2">
        <f t="shared" ref="K18:L31" si="8">1/G18*1000000</f>
        <v>177.29729729729726</v>
      </c>
      <c r="L18" s="3">
        <f t="shared" ref="L18:L21" si="9">1/H18*1000000</f>
        <v>252.30769230769229</v>
      </c>
      <c r="M18" s="1">
        <f t="shared" ref="M18:M20" si="10">1/I18*1000000</f>
        <v>345.26315789473682</v>
      </c>
      <c r="N18" s="1">
        <f t="shared" ref="N18:N20" si="11">1/J18*1000000</f>
        <v>468.5714285714285</v>
      </c>
    </row>
    <row r="19" spans="1:14" x14ac:dyDescent="0.25">
      <c r="A19" t="s">
        <v>14</v>
      </c>
      <c r="B19" t="s">
        <v>27</v>
      </c>
      <c r="C19" s="2">
        <v>16500</v>
      </c>
      <c r="D19" s="3">
        <v>11500</v>
      </c>
      <c r="E19" s="1">
        <v>9500</v>
      </c>
      <c r="F19" s="1">
        <v>6000</v>
      </c>
      <c r="G19" s="2">
        <f t="shared" si="0"/>
        <v>5030.4878048780492</v>
      </c>
      <c r="H19" s="3">
        <f t="shared" si="4"/>
        <v>3506.0975609756101</v>
      </c>
      <c r="I19" s="1">
        <f t="shared" si="6"/>
        <v>2896.3414634146343</v>
      </c>
      <c r="J19" s="1">
        <f t="shared" si="7"/>
        <v>1829.268292682927</v>
      </c>
      <c r="K19" s="2">
        <f t="shared" si="8"/>
        <v>198.78787878787878</v>
      </c>
      <c r="L19" s="3">
        <f t="shared" si="9"/>
        <v>285.21739130434781</v>
      </c>
      <c r="M19" s="1">
        <f t="shared" si="10"/>
        <v>345.26315789473682</v>
      </c>
      <c r="N19" s="1">
        <f t="shared" si="11"/>
        <v>546.66666666666663</v>
      </c>
    </row>
    <row r="20" spans="1:14" x14ac:dyDescent="0.25">
      <c r="A20" t="s">
        <v>15</v>
      </c>
      <c r="B20" t="s">
        <v>28</v>
      </c>
      <c r="C20" s="2">
        <v>11500</v>
      </c>
      <c r="D20" s="3">
        <v>9000</v>
      </c>
      <c r="E20" s="1">
        <v>4000</v>
      </c>
      <c r="F20" s="1">
        <v>1700</v>
      </c>
      <c r="G20" s="2">
        <f t="shared" si="0"/>
        <v>3506.0975609756101</v>
      </c>
      <c r="H20" s="3">
        <f t="shared" si="4"/>
        <v>2743.9024390243903</v>
      </c>
      <c r="I20" s="1">
        <f t="shared" si="6"/>
        <v>1219.5121951219512</v>
      </c>
      <c r="J20" s="1">
        <f t="shared" si="7"/>
        <v>518.29268292682934</v>
      </c>
      <c r="K20" s="2">
        <f t="shared" si="8"/>
        <v>285.21739130434781</v>
      </c>
      <c r="L20" s="3">
        <f t="shared" si="9"/>
        <v>364.4444444444444</v>
      </c>
      <c r="M20" s="1">
        <f t="shared" si="10"/>
        <v>820</v>
      </c>
      <c r="N20" s="1">
        <f t="shared" si="11"/>
        <v>1929.411764705882</v>
      </c>
    </row>
    <row r="21" spans="1:14" x14ac:dyDescent="0.25">
      <c r="A21" t="s">
        <v>16</v>
      </c>
      <c r="C21" s="2">
        <v>7000</v>
      </c>
      <c r="D21" s="3">
        <v>17000</v>
      </c>
      <c r="E21" s="1"/>
      <c r="F21" s="1"/>
      <c r="G21" s="2">
        <f t="shared" si="0"/>
        <v>2134.146341463415</v>
      </c>
      <c r="H21" s="3">
        <f t="shared" si="4"/>
        <v>5182.9268292682927</v>
      </c>
      <c r="I21" s="1"/>
      <c r="J21" s="1"/>
      <c r="K21" s="2">
        <f t="shared" si="8"/>
        <v>468.5714285714285</v>
      </c>
      <c r="L21" s="3">
        <f t="shared" si="9"/>
        <v>192.94117647058823</v>
      </c>
      <c r="M21" s="1"/>
      <c r="N21" s="1"/>
    </row>
    <row r="22" spans="1:14" x14ac:dyDescent="0.25">
      <c r="A22" s="6" t="s">
        <v>17</v>
      </c>
      <c r="C22" s="2"/>
      <c r="D22" s="3"/>
      <c r="E22" s="1"/>
      <c r="F22" s="1"/>
      <c r="G22" s="2"/>
      <c r="H22" s="3"/>
      <c r="I22" s="1"/>
      <c r="J22" s="1"/>
      <c r="K22" s="2"/>
      <c r="L22" s="3"/>
      <c r="M22" s="1"/>
      <c r="N22" s="1"/>
    </row>
    <row r="23" spans="1:14" x14ac:dyDescent="0.25">
      <c r="A23" t="s">
        <v>18</v>
      </c>
      <c r="C23" s="2">
        <v>4800</v>
      </c>
      <c r="D23" s="3"/>
      <c r="E23" s="1"/>
      <c r="F23" s="1"/>
      <c r="G23" s="2">
        <f t="shared" si="0"/>
        <v>1463.4146341463415</v>
      </c>
      <c r="H23" s="3"/>
      <c r="I23" s="1"/>
      <c r="J23" s="1"/>
      <c r="K23" s="2">
        <f t="shared" si="8"/>
        <v>683.33333333333337</v>
      </c>
      <c r="L23" s="3"/>
      <c r="M23" s="1"/>
      <c r="N23" s="1"/>
    </row>
    <row r="24" spans="1:14" x14ac:dyDescent="0.25">
      <c r="A24" t="s">
        <v>19</v>
      </c>
      <c r="C24" s="2">
        <v>5200</v>
      </c>
      <c r="D24" s="3"/>
      <c r="E24" s="1"/>
      <c r="F24" s="1"/>
      <c r="G24" s="2">
        <f t="shared" si="0"/>
        <v>1585.3658536585367</v>
      </c>
      <c r="H24" s="3"/>
      <c r="I24" s="1"/>
      <c r="J24" s="1"/>
      <c r="K24" s="2">
        <f t="shared" si="8"/>
        <v>630.76923076923072</v>
      </c>
      <c r="L24" s="3"/>
      <c r="M24" s="1"/>
      <c r="N24" s="1"/>
    </row>
    <row r="25" spans="1:14" x14ac:dyDescent="0.25">
      <c r="A25" t="s">
        <v>20</v>
      </c>
      <c r="C25" s="2">
        <v>5500</v>
      </c>
      <c r="D25" s="3"/>
      <c r="E25" s="1"/>
      <c r="F25" s="1"/>
      <c r="G25" s="2">
        <f t="shared" si="0"/>
        <v>1676.8292682926831</v>
      </c>
      <c r="H25" s="3"/>
      <c r="I25" s="1"/>
      <c r="J25" s="1"/>
      <c r="K25" s="2">
        <f t="shared" si="8"/>
        <v>596.36363636363626</v>
      </c>
      <c r="L25" s="3"/>
      <c r="M25" s="1"/>
      <c r="N25" s="1"/>
    </row>
    <row r="26" spans="1:14" x14ac:dyDescent="0.25">
      <c r="A26" t="s">
        <v>21</v>
      </c>
      <c r="C26" s="2">
        <v>5700</v>
      </c>
      <c r="D26" s="3">
        <v>3600</v>
      </c>
      <c r="E26" s="1"/>
      <c r="F26" s="1"/>
      <c r="G26" s="2">
        <f t="shared" si="0"/>
        <v>1737.8048780487807</v>
      </c>
      <c r="H26" s="3">
        <f t="shared" si="4"/>
        <v>1097.5609756097563</v>
      </c>
      <c r="I26" s="1"/>
      <c r="J26" s="1"/>
      <c r="K26" s="2">
        <f t="shared" si="8"/>
        <v>575.43859649122794</v>
      </c>
      <c r="L26" s="3">
        <f t="shared" si="8"/>
        <v>911.11111111111097</v>
      </c>
      <c r="M26" s="1"/>
      <c r="N26" s="1"/>
    </row>
    <row r="27" spans="1:14" x14ac:dyDescent="0.25">
      <c r="A27" t="s">
        <v>22</v>
      </c>
      <c r="C27" s="2">
        <v>4200</v>
      </c>
      <c r="D27" s="3"/>
      <c r="E27" s="1"/>
      <c r="F27" s="1"/>
      <c r="G27" s="2">
        <f t="shared" si="0"/>
        <v>1280.4878048780488</v>
      </c>
      <c r="H27" s="3"/>
      <c r="I27" s="1"/>
      <c r="J27" s="1"/>
      <c r="K27" s="2">
        <f t="shared" si="8"/>
        <v>780.95238095238096</v>
      </c>
      <c r="L27" s="3"/>
      <c r="M27" s="1"/>
      <c r="N27" s="1"/>
    </row>
    <row r="28" spans="1:14" x14ac:dyDescent="0.25">
      <c r="A28" s="6" t="s">
        <v>23</v>
      </c>
      <c r="C28" s="2"/>
      <c r="D28" s="3"/>
      <c r="E28" s="1"/>
      <c r="F28" s="1"/>
      <c r="G28" s="2"/>
      <c r="H28" s="3"/>
      <c r="I28" s="1"/>
      <c r="J28" s="1"/>
      <c r="K28" s="2"/>
      <c r="L28" s="3"/>
      <c r="M28" s="1"/>
      <c r="N28" s="1"/>
    </row>
    <row r="29" spans="1:14" x14ac:dyDescent="0.25">
      <c r="A29" t="s">
        <v>24</v>
      </c>
      <c r="C29" s="2">
        <v>1100</v>
      </c>
      <c r="D29" s="3"/>
      <c r="E29" s="1"/>
      <c r="F29" s="1"/>
      <c r="G29" s="2">
        <f t="shared" si="0"/>
        <v>335.36585365853659</v>
      </c>
      <c r="H29" s="3"/>
      <c r="I29" s="1"/>
      <c r="J29" s="1"/>
      <c r="K29" s="2">
        <f t="shared" si="8"/>
        <v>2981.818181818182</v>
      </c>
      <c r="L29" s="3"/>
      <c r="M29" s="1"/>
      <c r="N29" s="1"/>
    </row>
    <row r="30" spans="1:14" x14ac:dyDescent="0.25">
      <c r="A30" t="s">
        <v>25</v>
      </c>
      <c r="C30" s="2">
        <v>4250</v>
      </c>
      <c r="D30" s="3"/>
      <c r="E30" s="1"/>
      <c r="F30" s="1"/>
      <c r="G30" s="2">
        <f t="shared" si="0"/>
        <v>1295.7317073170732</v>
      </c>
      <c r="H30" s="3"/>
      <c r="I30" s="1"/>
      <c r="J30" s="1"/>
      <c r="K30" s="2">
        <f t="shared" si="8"/>
        <v>771.76470588235293</v>
      </c>
      <c r="L30" s="3"/>
      <c r="M30" s="1"/>
      <c r="N30" s="1"/>
    </row>
    <row r="31" spans="1:14" x14ac:dyDescent="0.25">
      <c r="A31" t="s">
        <v>26</v>
      </c>
      <c r="C31" s="4">
        <v>1500</v>
      </c>
      <c r="D31" s="5"/>
      <c r="E31" s="1"/>
      <c r="F31" s="1"/>
      <c r="G31" s="4">
        <f t="shared" si="0"/>
        <v>457.31707317073176</v>
      </c>
      <c r="H31" s="5"/>
      <c r="I31" s="1"/>
      <c r="J31" s="1"/>
      <c r="K31" s="4">
        <f t="shared" si="8"/>
        <v>2186.6666666666665</v>
      </c>
      <c r="L31" s="5"/>
      <c r="M31" s="1"/>
      <c r="N31" s="1"/>
    </row>
  </sheetData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DEWNR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Inverarity</dc:creator>
  <cp:lastModifiedBy>Kent Inverarity</cp:lastModifiedBy>
  <cp:lastPrinted>2015-10-22T06:06:49Z</cp:lastPrinted>
  <dcterms:created xsi:type="dcterms:W3CDTF">2015-10-22T05:43:24Z</dcterms:created>
  <dcterms:modified xsi:type="dcterms:W3CDTF">2015-10-22T06:18:22Z</dcterms:modified>
</cp:coreProperties>
</file>