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tuo\OneDrive\文件\testing\TW2\"/>
    </mc:Choice>
  </mc:AlternateContent>
  <xr:revisionPtr revIDLastSave="0" documentId="13_ncr:1_{94E64351-A66E-4E96-A3DD-911522887C6D}" xr6:coauthVersionLast="45" xr6:coauthVersionMax="47" xr10:uidLastSave="{00000000-0000-0000-0000-000000000000}"/>
  <bookViews>
    <workbookView xWindow="-120" yWindow="-120" windowWidth="29040" windowHeight="15840" activeTab="8" xr2:uid="{F8D7F1C9-A868-4A90-A5A7-27A145304F00}"/>
  </bookViews>
  <sheets>
    <sheet name="靜態" sheetId="1" r:id="rId1"/>
    <sheet name="秒" sheetId="2" r:id="rId2"/>
    <sheet name="日" sheetId="3" r:id="rId3"/>
    <sheet name="工作表1" sheetId="4" r:id="rId4"/>
    <sheet name="靜態_new" sheetId="6" r:id="rId5"/>
    <sheet name="車流資料_S_ew" sheetId="5" r:id="rId6"/>
    <sheet name="車流資料_S_ns" sheetId="7" r:id="rId7"/>
    <sheet name="車流資料_d" sheetId="8" r:id="rId8"/>
    <sheet name="工作表2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4" i="9" l="1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D4" i="8" l="1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5" i="5"/>
  <c r="H6" i="6"/>
  <c r="J8" i="6"/>
  <c r="J9" i="6"/>
  <c r="H4" i="6"/>
  <c r="H5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3" i="6"/>
  <c r="J4" i="6"/>
  <c r="J5" i="6"/>
  <c r="J6" i="6"/>
  <c r="J7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3" i="6"/>
  <c r="K6" i="6"/>
  <c r="K7" i="6"/>
  <c r="K8" i="6"/>
  <c r="K14" i="6"/>
  <c r="K15" i="6"/>
  <c r="K16" i="6"/>
  <c r="K22" i="6"/>
  <c r="G4" i="6"/>
  <c r="K4" i="6" s="1"/>
  <c r="G5" i="6"/>
  <c r="K5" i="6" s="1"/>
  <c r="G6" i="6"/>
  <c r="G7" i="6"/>
  <c r="G8" i="6"/>
  <c r="G9" i="6"/>
  <c r="K9" i="6" s="1"/>
  <c r="G10" i="6"/>
  <c r="K10" i="6" s="1"/>
  <c r="G11" i="6"/>
  <c r="K11" i="6" s="1"/>
  <c r="G12" i="6"/>
  <c r="K12" i="6" s="1"/>
  <c r="G13" i="6"/>
  <c r="K13" i="6" s="1"/>
  <c r="G14" i="6"/>
  <c r="G15" i="6"/>
  <c r="G16" i="6"/>
  <c r="G17" i="6"/>
  <c r="K17" i="6" s="1"/>
  <c r="G18" i="6"/>
  <c r="K18" i="6" s="1"/>
  <c r="G19" i="6"/>
  <c r="K19" i="6" s="1"/>
  <c r="G20" i="6"/>
  <c r="K20" i="6" s="1"/>
  <c r="G21" i="6"/>
  <c r="K21" i="6" s="1"/>
  <c r="G22" i="6"/>
  <c r="G23" i="6"/>
  <c r="K23" i="6" s="1"/>
  <c r="G24" i="6"/>
  <c r="K24" i="6" s="1"/>
  <c r="G3" i="6"/>
  <c r="K3" i="6" s="1"/>
</calcChain>
</file>

<file path=xl/sharedStrings.xml><?xml version="1.0" encoding="utf-8"?>
<sst xmlns="http://schemas.openxmlformats.org/spreadsheetml/2006/main" count="451" uniqueCount="133">
  <si>
    <t>道路方向</t>
    <phoneticPr fontId="1" type="noConversion"/>
  </si>
  <si>
    <t>路口ID</t>
    <phoneticPr fontId="1" type="noConversion"/>
  </si>
  <si>
    <t>東西/南北</t>
    <phoneticPr fontId="1" type="noConversion"/>
  </si>
  <si>
    <t>路權</t>
    <phoneticPr fontId="1" type="noConversion"/>
  </si>
  <si>
    <t>主/支/NULL</t>
    <phoneticPr fontId="1" type="noConversion"/>
  </si>
  <si>
    <t>紅燈</t>
    <phoneticPr fontId="1" type="noConversion"/>
  </si>
  <si>
    <t>綠燈</t>
    <phoneticPr fontId="1" type="noConversion"/>
  </si>
  <si>
    <t>黃燈</t>
    <phoneticPr fontId="1" type="noConversion"/>
  </si>
  <si>
    <t>路寬</t>
    <phoneticPr fontId="1" type="noConversion"/>
  </si>
  <si>
    <t>時速</t>
    <phoneticPr fontId="1" type="noConversion"/>
  </si>
  <si>
    <t>單位:公尺</t>
    <phoneticPr fontId="1" type="noConversion"/>
  </si>
  <si>
    <t>單位:km/hr</t>
    <phoneticPr fontId="1" type="noConversion"/>
  </si>
  <si>
    <t>時間</t>
    <phoneticPr fontId="1" type="noConversion"/>
  </si>
  <si>
    <t>方向</t>
    <phoneticPr fontId="1" type="noConversion"/>
  </si>
  <si>
    <t>緊急車輛</t>
    <phoneticPr fontId="1" type="noConversion"/>
  </si>
  <si>
    <t>密度</t>
    <phoneticPr fontId="1" type="noConversion"/>
  </si>
  <si>
    <t>車輛數</t>
    <phoneticPr fontId="1" type="noConversion"/>
  </si>
  <si>
    <t>日</t>
    <phoneticPr fontId="1" type="noConversion"/>
  </si>
  <si>
    <t>出現次數</t>
    <phoneticPr fontId="1" type="noConversion"/>
  </si>
  <si>
    <t>當日平均</t>
    <phoneticPr fontId="1" type="noConversion"/>
  </si>
  <si>
    <t>東西</t>
    <phoneticPr fontId="1" type="noConversion"/>
  </si>
  <si>
    <t>南北</t>
  </si>
  <si>
    <t>速限(km/hr)</t>
    <phoneticPr fontId="1" type="noConversion"/>
  </si>
  <si>
    <t>路寬(m)(1/3m)</t>
    <phoneticPr fontId="1" type="noConversion"/>
  </si>
  <si>
    <t>路權[主:(50~80)/支:(40~70)/NULL]</t>
    <phoneticPr fontId="1" type="noConversion"/>
  </si>
  <si>
    <t>總秒數</t>
    <phoneticPr fontId="1" type="noConversion"/>
  </si>
  <si>
    <t>全紅時間</t>
    <phoneticPr fontId="1" type="noConversion"/>
  </si>
  <si>
    <t>路口名稱</t>
    <phoneticPr fontId="1" type="noConversion"/>
  </si>
  <si>
    <t>安全龍潭路/安心龍潭路</t>
    <phoneticPr fontId="1" type="noConversion"/>
  </si>
  <si>
    <t>A857</t>
    <phoneticPr fontId="1" type="noConversion"/>
  </si>
  <si>
    <t>路口資料</t>
    <phoneticPr fontId="1" type="noConversion"/>
  </si>
  <si>
    <t xml:space="preserve">table 1 </t>
    <phoneticPr fontId="1" type="noConversion"/>
  </si>
  <si>
    <t xml:space="preserve">table 2 </t>
    <phoneticPr fontId="1" type="noConversion"/>
  </si>
  <si>
    <t xml:space="preserve">table 3 </t>
    <phoneticPr fontId="1" type="noConversion"/>
  </si>
  <si>
    <t>車流資料_d</t>
    <phoneticPr fontId="1" type="noConversion"/>
  </si>
  <si>
    <t>date</t>
    <phoneticPr fontId="1" type="noConversion"/>
  </si>
  <si>
    <t>id</t>
    <phoneticPr fontId="1" type="noConversion"/>
  </si>
  <si>
    <t>red =pk</t>
    <phoneticPr fontId="1" type="noConversion"/>
  </si>
  <si>
    <t>yellow = fk</t>
    <phoneticPr fontId="1" type="noConversion"/>
  </si>
  <si>
    <t>R01</t>
    <phoneticPr fontId="1" type="noConversion"/>
  </si>
  <si>
    <t>R02</t>
  </si>
  <si>
    <t>R02</t>
    <phoneticPr fontId="1" type="noConversion"/>
  </si>
  <si>
    <t>R03</t>
  </si>
  <si>
    <t>車流資料_S_ew</t>
    <phoneticPr fontId="1" type="noConversion"/>
  </si>
  <si>
    <t>車流資料_S_ns</t>
    <phoneticPr fontId="1" type="noConversion"/>
  </si>
  <si>
    <t>東西時速</t>
    <phoneticPr fontId="1" type="noConversion"/>
  </si>
  <si>
    <t>東西路寬</t>
    <phoneticPr fontId="1" type="noConversion"/>
  </si>
  <si>
    <t>東西路權</t>
    <phoneticPr fontId="1" type="noConversion"/>
  </si>
  <si>
    <t>東西綠燈</t>
    <phoneticPr fontId="1" type="noConversion"/>
  </si>
  <si>
    <t>南北時速</t>
    <phoneticPr fontId="1" type="noConversion"/>
  </si>
  <si>
    <t>南北路寬</t>
    <phoneticPr fontId="1" type="noConversion"/>
  </si>
  <si>
    <t>南北路權</t>
    <phoneticPr fontId="1" type="noConversion"/>
  </si>
  <si>
    <t>南北綠燈</t>
    <phoneticPr fontId="1" type="noConversion"/>
  </si>
  <si>
    <t>vA/rL</t>
    <phoneticPr fontId="1" type="noConversion"/>
  </si>
  <si>
    <t>2032/4/25_00:00:00</t>
    <phoneticPr fontId="1" type="noConversion"/>
  </si>
  <si>
    <t>密度(vA/rL)</t>
    <phoneticPr fontId="1" type="noConversion"/>
  </si>
  <si>
    <t>2032/4/25_00:00:05</t>
    <phoneticPr fontId="1" type="noConversion"/>
  </si>
  <si>
    <t>平均密度</t>
    <phoneticPr fontId="1" type="noConversion"/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</si>
  <si>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</si>
  <si>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</si>
  <si>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</si>
  <si>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</si>
  <si>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</si>
  <si>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</si>
  <si>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</si>
  <si>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</si>
  <si>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</si>
  <si>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</si>
  <si>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</si>
  <si>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</si>
  <si>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</si>
  <si>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</si>
  <si>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</si>
  <si>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</si>
  <si>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</si>
  <si>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天安路/武漢路</t>
    <phoneticPr fontId="1" type="noConversion"/>
  </si>
  <si>
    <t>上海路/四月路</t>
    <phoneticPr fontId="1" type="noConversion"/>
  </si>
  <si>
    <t>香港路/七二一路</t>
    <phoneticPr fontId="1" type="noConversion"/>
  </si>
  <si>
    <t>香港路/八三一路</t>
    <phoneticPr fontId="1" type="noConversion"/>
  </si>
  <si>
    <t>北京路/霧霾路</t>
    <phoneticPr fontId="1" type="noConversion"/>
  </si>
  <si>
    <t>烏魯木齊路/火災路</t>
    <phoneticPr fontId="1" type="noConversion"/>
  </si>
  <si>
    <t>新疆路/棉花路</t>
    <phoneticPr fontId="1" type="noConversion"/>
  </si>
  <si>
    <t>新時代路/特色路</t>
    <phoneticPr fontId="1" type="noConversion"/>
  </si>
  <si>
    <t>毛語路/習語路</t>
    <phoneticPr fontId="1" type="noConversion"/>
  </si>
  <si>
    <t>躍進路/飢荒路</t>
    <phoneticPr fontId="1" type="noConversion"/>
  </si>
  <si>
    <t>通商路/寬衣路</t>
    <phoneticPr fontId="1" type="noConversion"/>
  </si>
  <si>
    <t>一帶一路/負債路</t>
    <phoneticPr fontId="1" type="noConversion"/>
  </si>
  <si>
    <t>南京路/靖國路</t>
    <phoneticPr fontId="1" type="noConversion"/>
  </si>
  <si>
    <t>四川路/捐款路</t>
    <phoneticPr fontId="1" type="noConversion"/>
  </si>
  <si>
    <t>十里山路/兩百斤路</t>
    <phoneticPr fontId="1" type="noConversion"/>
  </si>
  <si>
    <t>粉紅路/玻璃路</t>
    <phoneticPr fontId="1" type="noConversion"/>
  </si>
  <si>
    <t>乳滑路/出征路</t>
    <phoneticPr fontId="1" type="noConversion"/>
  </si>
  <si>
    <t>R21</t>
  </si>
  <si>
    <t>R22</t>
  </si>
  <si>
    <t>農管路/成管路</t>
    <phoneticPr fontId="1" type="noConversion"/>
  </si>
  <si>
    <t>上山路/下鄉路</t>
    <phoneticPr fontId="1" type="noConversion"/>
  </si>
  <si>
    <t>新疆路/集中路</t>
    <phoneticPr fontId="1" type="noConversion"/>
  </si>
  <si>
    <t>行人路/天國路</t>
    <phoneticPr fontId="1" type="noConversion"/>
  </si>
  <si>
    <t>2032/4/25_00:00:10</t>
  </si>
  <si>
    <t>2032/4/25_00:00:15</t>
  </si>
  <si>
    <t>2032/4/25_00:00:20</t>
  </si>
  <si>
    <t>2032/4/25_00:00:25</t>
  </si>
  <si>
    <t>2032/4/25_00:00:30</t>
  </si>
  <si>
    <t>2032/4/25_00:00:35</t>
  </si>
  <si>
    <t>2032/4/25_00:00:40</t>
  </si>
  <si>
    <t>2032/4/25_00:00:45</t>
  </si>
  <si>
    <t>2032/4/25_00:00:50</t>
  </si>
  <si>
    <t>2032/4/25_00:00:55</t>
  </si>
  <si>
    <t>2032/4/25_00:00:60</t>
  </si>
  <si>
    <t>Road_Intersection_ID</t>
    <phoneticPr fontId="1" type="noConversion"/>
  </si>
  <si>
    <t>Time</t>
    <phoneticPr fontId="1" type="noConversion"/>
  </si>
  <si>
    <t>Density(vA/rL)</t>
    <phoneticPr fontId="1" type="noConversion"/>
  </si>
  <si>
    <t>Emergency_Vehicle</t>
    <phoneticPr fontId="1" type="noConversion"/>
  </si>
  <si>
    <t>ID</t>
    <phoneticPr fontId="1" type="noConversion"/>
  </si>
  <si>
    <t>2032/4/25_00:01:00</t>
    <phoneticPr fontId="1" type="noConversion"/>
  </si>
  <si>
    <t>2032/4/25_00:01:05</t>
    <phoneticPr fontId="1" type="noConversion"/>
  </si>
  <si>
    <t>2032/4/25_00:01:10</t>
  </si>
  <si>
    <t>2032/4/25_00:01:15</t>
  </si>
  <si>
    <t>2032/4/25_00:01:20</t>
  </si>
  <si>
    <t>2032/4/25_00:01:25</t>
  </si>
  <si>
    <t>2032/4/25_00:01:30</t>
  </si>
  <si>
    <t>密度(vA:?/rL:3)</t>
    <phoneticPr fontId="1" type="noConversion"/>
  </si>
  <si>
    <t>Intersection_Name</t>
    <phoneticPr fontId="1" type="noConversion"/>
  </si>
  <si>
    <t>TotalSeconds</t>
    <phoneticPr fontId="1" type="noConversion"/>
  </si>
  <si>
    <t>SpeedLimit_ew</t>
    <phoneticPr fontId="1" type="noConversion"/>
  </si>
  <si>
    <t>LaneWidth_ew</t>
    <phoneticPr fontId="1" type="noConversion"/>
  </si>
  <si>
    <t>RoadRight_ew</t>
    <phoneticPr fontId="1" type="noConversion"/>
  </si>
  <si>
    <t>GreenLightTime_ew</t>
    <phoneticPr fontId="1" type="noConversion"/>
  </si>
  <si>
    <t>SpeedLimit_ns</t>
    <phoneticPr fontId="1" type="noConversion"/>
  </si>
  <si>
    <t>LaneWidth_ns</t>
    <phoneticPr fontId="1" type="noConversion"/>
  </si>
  <si>
    <t>RoadRight_ns</t>
    <phoneticPr fontId="1" type="noConversion"/>
  </si>
  <si>
    <t>GreenLightTime_ns</t>
    <phoneticPr fontId="1" type="noConversion"/>
  </si>
  <si>
    <t>東西路權　　[主:(50~80)/支:(40~70)/NULL]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</si>
</sst>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4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A7E35-E941-4BA5-B936-0342F9C346F3}">
  <dimension ref="A1:S29"/>
  <sheetViews>
    <sheetView topLeftCell="A7" zoomScale="115" zoomScaleNormal="115" workbookViewId="0">
      <selection activeCell="J12" sqref="J12"/>
    </sheetView>
  </sheetViews>
  <sheetFormatPr defaultRowHeight="16.5" x14ac:dyDescent="0.25"/>
  <cols>
    <col min="1" max="1" width="7.5" bestFit="1" customWidth="1"/>
    <col min="2" max="2" width="10" bestFit="1" customWidth="1"/>
    <col min="3" max="3" width="10.625" bestFit="1" customWidth="1"/>
    <col min="4" max="4" width="10" bestFit="1" customWidth="1"/>
    <col min="5" max="5" width="11.625" bestFit="1" customWidth="1"/>
    <col min="6" max="8" width="5.5" bestFit="1" customWidth="1"/>
    <col min="10" max="11" width="12.75" customWidth="1"/>
    <col min="12" max="12" width="9.5" bestFit="1" customWidth="1"/>
    <col min="13" max="13" width="10.625" bestFit="1" customWidth="1"/>
    <col min="14" max="14" width="10" bestFit="1" customWidth="1"/>
    <col min="15" max="15" width="11.125" customWidth="1"/>
    <col min="16" max="16" width="9.125" customWidth="1"/>
    <col min="17" max="18" width="6.375" customWidth="1"/>
    <col min="19" max="19" width="9.5" bestFit="1" customWidth="1"/>
  </cols>
  <sheetData>
    <row r="1" spans="1:19" x14ac:dyDescent="0.25">
      <c r="A1" t="s">
        <v>1</v>
      </c>
      <c r="B1" t="s">
        <v>0</v>
      </c>
      <c r="C1" t="s">
        <v>9</v>
      </c>
      <c r="D1" t="s">
        <v>8</v>
      </c>
      <c r="E1" t="s">
        <v>3</v>
      </c>
      <c r="F1" t="s">
        <v>6</v>
      </c>
      <c r="G1" t="s">
        <v>7</v>
      </c>
      <c r="H1" t="s">
        <v>5</v>
      </c>
      <c r="J1" t="s">
        <v>1</v>
      </c>
      <c r="K1" t="s">
        <v>27</v>
      </c>
      <c r="L1" t="s">
        <v>0</v>
      </c>
      <c r="M1" t="s">
        <v>22</v>
      </c>
      <c r="N1" t="s">
        <v>23</v>
      </c>
      <c r="O1" t="s">
        <v>24</v>
      </c>
      <c r="P1" t="s">
        <v>25</v>
      </c>
      <c r="Q1" t="s">
        <v>6</v>
      </c>
      <c r="R1" t="s">
        <v>7</v>
      </c>
      <c r="S1" t="s">
        <v>26</v>
      </c>
    </row>
    <row r="2" spans="1:19" x14ac:dyDescent="0.25">
      <c r="B2" t="s">
        <v>2</v>
      </c>
      <c r="C2" t="s">
        <v>11</v>
      </c>
      <c r="D2" t="s">
        <v>10</v>
      </c>
      <c r="E2" t="s">
        <v>4</v>
      </c>
      <c r="J2" t="s">
        <v>29</v>
      </c>
      <c r="K2" t="s">
        <v>28</v>
      </c>
      <c r="L2" t="s">
        <v>20</v>
      </c>
      <c r="M2">
        <v>50</v>
      </c>
      <c r="N2">
        <v>6</v>
      </c>
      <c r="O2">
        <v>0</v>
      </c>
      <c r="P2">
        <v>100</v>
      </c>
      <c r="Q2">
        <v>50</v>
      </c>
      <c r="R2">
        <v>3</v>
      </c>
      <c r="S2">
        <v>1</v>
      </c>
    </row>
    <row r="3" spans="1:19" x14ac:dyDescent="0.25">
      <c r="L3" t="s">
        <v>21</v>
      </c>
      <c r="M3">
        <v>40</v>
      </c>
      <c r="N3">
        <v>6</v>
      </c>
      <c r="O3">
        <v>0</v>
      </c>
      <c r="P3">
        <v>100</v>
      </c>
      <c r="Q3">
        <v>50</v>
      </c>
      <c r="R3">
        <v>3</v>
      </c>
      <c r="S3">
        <v>1</v>
      </c>
    </row>
    <row r="9" spans="1:19" x14ac:dyDescent="0.25">
      <c r="A9" s="11" t="s">
        <v>31</v>
      </c>
      <c r="B9" s="11"/>
      <c r="C9" s="11"/>
      <c r="D9" s="11"/>
      <c r="E9" s="11"/>
      <c r="L9" t="s">
        <v>32</v>
      </c>
      <c r="Q9" t="s">
        <v>16</v>
      </c>
      <c r="R9" t="s">
        <v>16</v>
      </c>
    </row>
    <row r="10" spans="1:19" x14ac:dyDescent="0.25">
      <c r="A10" s="11" t="s">
        <v>30</v>
      </c>
      <c r="B10" s="11"/>
      <c r="C10" s="11"/>
      <c r="D10" s="11"/>
      <c r="E10" s="11"/>
      <c r="L10" t="s">
        <v>43</v>
      </c>
    </row>
    <row r="11" spans="1:19" x14ac:dyDescent="0.25">
      <c r="A11" s="1" t="s">
        <v>1</v>
      </c>
      <c r="B11" t="s">
        <v>27</v>
      </c>
      <c r="C11" t="s">
        <v>0</v>
      </c>
      <c r="D11" t="s">
        <v>9</v>
      </c>
      <c r="E11" t="s">
        <v>8</v>
      </c>
      <c r="F11" t="s">
        <v>3</v>
      </c>
      <c r="G11" t="s">
        <v>25</v>
      </c>
      <c r="H11" t="s">
        <v>6</v>
      </c>
      <c r="I11" t="s">
        <v>7</v>
      </c>
      <c r="J11" t="s">
        <v>26</v>
      </c>
      <c r="L11" s="1" t="s">
        <v>36</v>
      </c>
      <c r="M11" s="2" t="s">
        <v>1</v>
      </c>
      <c r="N11" t="s">
        <v>12</v>
      </c>
      <c r="O11" t="s">
        <v>14</v>
      </c>
      <c r="P11" t="s">
        <v>55</v>
      </c>
    </row>
    <row r="12" spans="1:19" x14ac:dyDescent="0.25">
      <c r="B12" t="s">
        <v>28</v>
      </c>
      <c r="C12" t="s">
        <v>20</v>
      </c>
      <c r="D12">
        <v>50</v>
      </c>
      <c r="E12">
        <v>6</v>
      </c>
      <c r="F12">
        <v>0</v>
      </c>
      <c r="G12">
        <v>100</v>
      </c>
      <c r="H12">
        <v>50</v>
      </c>
      <c r="I12">
        <v>3</v>
      </c>
      <c r="J12">
        <v>1</v>
      </c>
      <c r="L12">
        <v>1</v>
      </c>
      <c r="M12" t="s">
        <v>39</v>
      </c>
      <c r="N12" s="3" t="s">
        <v>54</v>
      </c>
      <c r="O12">
        <v>0</v>
      </c>
      <c r="P12" t="s">
        <v>53</v>
      </c>
    </row>
    <row r="13" spans="1:19" x14ac:dyDescent="0.25">
      <c r="C13" t="s">
        <v>21</v>
      </c>
      <c r="D13">
        <v>40</v>
      </c>
      <c r="E13">
        <v>6</v>
      </c>
      <c r="F13">
        <v>0</v>
      </c>
      <c r="G13">
        <v>100</v>
      </c>
      <c r="H13">
        <v>50</v>
      </c>
      <c r="I13">
        <v>3</v>
      </c>
      <c r="J13">
        <v>1</v>
      </c>
      <c r="L13">
        <v>2</v>
      </c>
      <c r="M13" t="s">
        <v>40</v>
      </c>
      <c r="N13" s="3" t="s">
        <v>56</v>
      </c>
      <c r="O13">
        <v>1</v>
      </c>
      <c r="P13" t="s">
        <v>53</v>
      </c>
    </row>
    <row r="15" spans="1:19" x14ac:dyDescent="0.25">
      <c r="L15" t="s">
        <v>32</v>
      </c>
    </row>
    <row r="16" spans="1:19" x14ac:dyDescent="0.25">
      <c r="L16" t="s">
        <v>44</v>
      </c>
    </row>
    <row r="17" spans="1:16" x14ac:dyDescent="0.25">
      <c r="L17" s="1" t="s">
        <v>36</v>
      </c>
      <c r="M17" s="2" t="s">
        <v>1</v>
      </c>
      <c r="N17" t="s">
        <v>12</v>
      </c>
      <c r="O17" t="s">
        <v>14</v>
      </c>
      <c r="P17" t="s">
        <v>15</v>
      </c>
    </row>
    <row r="21" spans="1:16" x14ac:dyDescent="0.25">
      <c r="B21" t="s">
        <v>37</v>
      </c>
      <c r="L21" t="s">
        <v>33</v>
      </c>
    </row>
    <row r="22" spans="1:16" x14ac:dyDescent="0.25">
      <c r="B22" t="s">
        <v>38</v>
      </c>
      <c r="L22" t="s">
        <v>34</v>
      </c>
    </row>
    <row r="23" spans="1:16" x14ac:dyDescent="0.25">
      <c r="L23" s="1" t="s">
        <v>36</v>
      </c>
      <c r="M23" s="2" t="s">
        <v>1</v>
      </c>
      <c r="N23" t="s">
        <v>35</v>
      </c>
      <c r="O23" t="s">
        <v>57</v>
      </c>
    </row>
    <row r="24" spans="1:16" x14ac:dyDescent="0.25">
      <c r="L24">
        <v>1</v>
      </c>
      <c r="M24" t="s">
        <v>39</v>
      </c>
      <c r="N24" s="3">
        <v>48329</v>
      </c>
    </row>
    <row r="25" spans="1:16" x14ac:dyDescent="0.25">
      <c r="L25">
        <v>2</v>
      </c>
      <c r="M25" t="s">
        <v>40</v>
      </c>
      <c r="N25" s="3">
        <v>48330</v>
      </c>
    </row>
    <row r="28" spans="1:16" x14ac:dyDescent="0.25">
      <c r="A28" s="1" t="s">
        <v>1</v>
      </c>
      <c r="B28" t="s">
        <v>27</v>
      </c>
      <c r="C28" t="s">
        <v>25</v>
      </c>
      <c r="D28" t="s">
        <v>45</v>
      </c>
      <c r="E28" t="s">
        <v>46</v>
      </c>
      <c r="F28" t="s">
        <v>47</v>
      </c>
      <c r="G28" t="s">
        <v>48</v>
      </c>
      <c r="H28" t="s">
        <v>49</v>
      </c>
      <c r="I28" t="s">
        <v>50</v>
      </c>
      <c r="J28" t="s">
        <v>51</v>
      </c>
      <c r="K28" t="s">
        <v>52</v>
      </c>
    </row>
    <row r="29" spans="1:16" x14ac:dyDescent="0.25">
      <c r="A29" t="s">
        <v>39</v>
      </c>
      <c r="B29" t="s">
        <v>28</v>
      </c>
      <c r="C29">
        <v>100</v>
      </c>
      <c r="D29">
        <v>50</v>
      </c>
      <c r="E29">
        <v>6</v>
      </c>
      <c r="F29">
        <v>0</v>
      </c>
      <c r="G29">
        <v>50</v>
      </c>
      <c r="H29">
        <v>40</v>
      </c>
      <c r="I29">
        <v>6</v>
      </c>
      <c r="J29">
        <v>0</v>
      </c>
      <c r="K29">
        <v>50</v>
      </c>
    </row>
  </sheetData>
  <mergeCells count="2">
    <mergeCell ref="A10:E10"/>
    <mergeCell ref="A9:E9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6F74-01D3-47C4-AE41-3C6444FDBDA4}">
  <dimension ref="A1:F1"/>
  <sheetViews>
    <sheetView zoomScale="145" zoomScaleNormal="145" workbookViewId="0">
      <selection activeCell="B23" sqref="B23"/>
    </sheetView>
  </sheetViews>
  <sheetFormatPr defaultRowHeight="16.5" x14ac:dyDescent="0.25"/>
  <cols>
    <col min="1" max="1" width="7.875" bestFit="1" customWidth="1"/>
    <col min="2" max="3" width="5.625" bestFit="1" customWidth="1"/>
    <col min="4" max="4" width="10" bestFit="1" customWidth="1"/>
    <col min="5" max="5" width="5.625" bestFit="1" customWidth="1"/>
    <col min="6" max="6" width="7.875" bestFit="1" customWidth="1"/>
  </cols>
  <sheetData>
    <row r="1" spans="1:6" x14ac:dyDescent="0.25">
      <c r="A1" t="s">
        <v>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3467-B343-4E26-B2CA-3EEBAD84C8C3}">
  <dimension ref="A1:F2"/>
  <sheetViews>
    <sheetView zoomScale="130" zoomScaleNormal="130" workbookViewId="0">
      <selection activeCell="F11" sqref="F11"/>
    </sheetView>
  </sheetViews>
  <sheetFormatPr defaultRowHeight="16.5" x14ac:dyDescent="0.25"/>
  <cols>
    <col min="1" max="1" width="7.875" bestFit="1" customWidth="1"/>
    <col min="2" max="3" width="5.625" bestFit="1" customWidth="1"/>
    <col min="4" max="6" width="10" bestFit="1" customWidth="1"/>
  </cols>
  <sheetData>
    <row r="1" spans="1:6" x14ac:dyDescent="0.25">
      <c r="A1" t="s">
        <v>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25">
      <c r="B2" t="s">
        <v>17</v>
      </c>
      <c r="D2" t="s">
        <v>18</v>
      </c>
      <c r="E2" t="s">
        <v>19</v>
      </c>
      <c r="F2" t="s">
        <v>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9B0D-0765-401F-98E9-81826906F90C}">
  <dimension ref="A1:J19"/>
  <sheetViews>
    <sheetView workbookViewId="0">
      <selection activeCell="H25" sqref="H25"/>
    </sheetView>
  </sheetViews>
  <sheetFormatPr defaultRowHeight="16.5" x14ac:dyDescent="0.25"/>
  <cols>
    <col min="2" max="2" width="23.25" bestFit="1" customWidth="1"/>
  </cols>
  <sheetData>
    <row r="1" spans="1:10" x14ac:dyDescent="0.25">
      <c r="A1" s="11" t="s">
        <v>31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 t="s">
        <v>30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" t="s">
        <v>1</v>
      </c>
      <c r="B3" t="s">
        <v>27</v>
      </c>
      <c r="C3" s="1" t="s">
        <v>0</v>
      </c>
      <c r="D3" t="s">
        <v>9</v>
      </c>
      <c r="E3" t="s">
        <v>8</v>
      </c>
      <c r="F3" t="s">
        <v>3</v>
      </c>
      <c r="G3" t="s">
        <v>25</v>
      </c>
      <c r="H3" t="s">
        <v>6</v>
      </c>
      <c r="I3" t="s">
        <v>7</v>
      </c>
      <c r="J3" t="s">
        <v>26</v>
      </c>
    </row>
    <row r="4" spans="1:10" x14ac:dyDescent="0.25">
      <c r="A4" t="s">
        <v>39</v>
      </c>
      <c r="B4" t="s">
        <v>28</v>
      </c>
      <c r="C4" t="s">
        <v>20</v>
      </c>
      <c r="D4">
        <v>50</v>
      </c>
      <c r="E4">
        <v>6</v>
      </c>
      <c r="F4">
        <v>0</v>
      </c>
      <c r="G4">
        <v>100</v>
      </c>
      <c r="H4">
        <v>50</v>
      </c>
      <c r="I4">
        <v>3</v>
      </c>
      <c r="J4">
        <v>1</v>
      </c>
    </row>
    <row r="5" spans="1:10" x14ac:dyDescent="0.25">
      <c r="A5" t="s">
        <v>39</v>
      </c>
      <c r="B5" t="s">
        <v>28</v>
      </c>
      <c r="C5" t="s">
        <v>21</v>
      </c>
      <c r="D5">
        <v>40</v>
      </c>
      <c r="E5">
        <v>6</v>
      </c>
      <c r="F5">
        <v>0</v>
      </c>
      <c r="G5">
        <v>100</v>
      </c>
      <c r="H5">
        <v>50</v>
      </c>
      <c r="I5">
        <v>3</v>
      </c>
      <c r="J5">
        <v>1</v>
      </c>
    </row>
    <row r="6" spans="1:10" x14ac:dyDescent="0.25">
      <c r="A6" t="s">
        <v>41</v>
      </c>
      <c r="C6" t="s">
        <v>20</v>
      </c>
    </row>
    <row r="7" spans="1:10" x14ac:dyDescent="0.25">
      <c r="C7" t="s">
        <v>21</v>
      </c>
    </row>
    <row r="8" spans="1:10" x14ac:dyDescent="0.25">
      <c r="C8" t="s">
        <v>20</v>
      </c>
    </row>
    <row r="9" spans="1:10" x14ac:dyDescent="0.25">
      <c r="C9" t="s">
        <v>21</v>
      </c>
    </row>
    <row r="10" spans="1:10" x14ac:dyDescent="0.25">
      <c r="C10" t="s">
        <v>20</v>
      </c>
    </row>
    <row r="11" spans="1:10" x14ac:dyDescent="0.25">
      <c r="C11" t="s">
        <v>21</v>
      </c>
    </row>
    <row r="12" spans="1:10" x14ac:dyDescent="0.25">
      <c r="C12" t="s">
        <v>20</v>
      </c>
    </row>
    <row r="13" spans="1:10" x14ac:dyDescent="0.25">
      <c r="C13" t="s">
        <v>21</v>
      </c>
    </row>
    <row r="14" spans="1:10" x14ac:dyDescent="0.25">
      <c r="C14" t="s">
        <v>20</v>
      </c>
    </row>
    <row r="15" spans="1:10" x14ac:dyDescent="0.25">
      <c r="C15" t="s">
        <v>21</v>
      </c>
    </row>
    <row r="16" spans="1:10" x14ac:dyDescent="0.25">
      <c r="C16" t="s">
        <v>20</v>
      </c>
    </row>
    <row r="17" spans="3:3" x14ac:dyDescent="0.25">
      <c r="C17" t="s">
        <v>21</v>
      </c>
    </row>
    <row r="18" spans="3:3" x14ac:dyDescent="0.25">
      <c r="C18" t="s">
        <v>20</v>
      </c>
    </row>
    <row r="19" spans="3:3" x14ac:dyDescent="0.25">
      <c r="C19" t="s">
        <v>21</v>
      </c>
    </row>
  </sheetData>
  <mergeCells count="2">
    <mergeCell ref="A1:J1"/>
    <mergeCell ref="A2:J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149A-5070-4E33-9E79-CD7074AE3D3E}">
  <dimension ref="A1:K24"/>
  <sheetViews>
    <sheetView zoomScale="125" zoomScaleNormal="130" workbookViewId="0">
      <selection activeCell="E26" sqref="E26"/>
    </sheetView>
  </sheetViews>
  <sheetFormatPr defaultRowHeight="16.5" x14ac:dyDescent="0.25"/>
  <cols>
    <col min="1" max="1" width="19.75" bestFit="1" customWidth="1"/>
    <col min="2" max="2" width="23.25" bestFit="1" customWidth="1"/>
    <col min="3" max="3" width="12.25" bestFit="1" customWidth="1"/>
    <col min="4" max="4" width="14" bestFit="1" customWidth="1"/>
    <col min="5" max="5" width="13.75" bestFit="1" customWidth="1"/>
    <col min="6" max="6" width="13.25" customWidth="1"/>
    <col min="7" max="7" width="18.5" bestFit="1" customWidth="1"/>
    <col min="8" max="8" width="13.875" bestFit="1" customWidth="1"/>
    <col min="9" max="9" width="13.5" bestFit="1" customWidth="1"/>
    <col min="10" max="10" width="13.125" bestFit="1" customWidth="1"/>
    <col min="11" max="11" width="17.875" bestFit="1" customWidth="1"/>
  </cols>
  <sheetData>
    <row r="1" spans="1:11" x14ac:dyDescent="0.25">
      <c r="A1" t="s">
        <v>109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</row>
    <row r="2" spans="1:11" x14ac:dyDescent="0.25">
      <c r="A2" s="1" t="s">
        <v>1</v>
      </c>
      <c r="B2" t="s">
        <v>27</v>
      </c>
      <c r="C2" t="s">
        <v>25</v>
      </c>
      <c r="D2" t="s">
        <v>45</v>
      </c>
      <c r="E2" t="s">
        <v>46</v>
      </c>
      <c r="F2" t="s">
        <v>132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</row>
    <row r="3" spans="1:11" x14ac:dyDescent="0.25">
      <c r="A3" t="s">
        <v>39</v>
      </c>
      <c r="B3" t="s">
        <v>28</v>
      </c>
      <c r="C3">
        <v>100</v>
      </c>
      <c r="D3">
        <v>50</v>
      </c>
      <c r="E3">
        <v>6</v>
      </c>
      <c r="F3">
        <v>1</v>
      </c>
      <c r="G3">
        <f>C3/2</f>
        <v>50</v>
      </c>
      <c r="H3">
        <f>D3</f>
        <v>50</v>
      </c>
      <c r="I3">
        <v>6</v>
      </c>
      <c r="J3">
        <f>IF(F3=1,0,1)</f>
        <v>0</v>
      </c>
      <c r="K3">
        <f>G3</f>
        <v>50</v>
      </c>
    </row>
    <row r="4" spans="1:11" x14ac:dyDescent="0.25">
      <c r="A4" t="s">
        <v>40</v>
      </c>
      <c r="B4" t="s">
        <v>97</v>
      </c>
      <c r="C4">
        <v>120</v>
      </c>
      <c r="D4">
        <v>60</v>
      </c>
      <c r="E4">
        <v>9</v>
      </c>
      <c r="F4">
        <v>1</v>
      </c>
      <c r="G4">
        <f t="shared" ref="G4:G24" si="0">C4/2</f>
        <v>60</v>
      </c>
      <c r="H4">
        <f t="shared" ref="H4:H24" si="1">D4</f>
        <v>60</v>
      </c>
      <c r="I4">
        <v>9</v>
      </c>
      <c r="J4">
        <f t="shared" ref="J4:J24" si="2">IF(F4=1,0,1)</f>
        <v>0</v>
      </c>
      <c r="K4">
        <f t="shared" ref="K4:K24" si="3">G4</f>
        <v>60</v>
      </c>
    </row>
    <row r="5" spans="1:11" x14ac:dyDescent="0.25">
      <c r="A5" t="s">
        <v>42</v>
      </c>
      <c r="B5" t="s">
        <v>75</v>
      </c>
      <c r="C5">
        <v>100</v>
      </c>
      <c r="D5">
        <v>50</v>
      </c>
      <c r="E5">
        <v>6</v>
      </c>
      <c r="F5">
        <v>0</v>
      </c>
      <c r="G5">
        <f t="shared" si="0"/>
        <v>50</v>
      </c>
      <c r="H5">
        <f t="shared" si="1"/>
        <v>50</v>
      </c>
      <c r="I5">
        <v>6</v>
      </c>
      <c r="J5">
        <f t="shared" si="2"/>
        <v>1</v>
      </c>
      <c r="K5">
        <f t="shared" si="3"/>
        <v>50</v>
      </c>
    </row>
    <row r="6" spans="1:11" x14ac:dyDescent="0.25">
      <c r="A6" t="s">
        <v>58</v>
      </c>
      <c r="B6" t="s">
        <v>76</v>
      </c>
      <c r="C6">
        <v>110</v>
      </c>
      <c r="D6">
        <v>60</v>
      </c>
      <c r="E6">
        <v>6</v>
      </c>
      <c r="F6">
        <v>0</v>
      </c>
      <c r="G6">
        <f t="shared" si="0"/>
        <v>55</v>
      </c>
      <c r="H6">
        <f>D6</f>
        <v>60</v>
      </c>
      <c r="I6">
        <v>6</v>
      </c>
      <c r="J6">
        <f t="shared" si="2"/>
        <v>1</v>
      </c>
      <c r="K6">
        <f t="shared" si="3"/>
        <v>55</v>
      </c>
    </row>
    <row r="7" spans="1:11" x14ac:dyDescent="0.25">
      <c r="A7" t="s">
        <v>59</v>
      </c>
      <c r="B7" t="s">
        <v>79</v>
      </c>
      <c r="C7">
        <v>100</v>
      </c>
      <c r="D7">
        <v>50</v>
      </c>
      <c r="E7">
        <v>6</v>
      </c>
      <c r="F7">
        <v>0</v>
      </c>
      <c r="G7">
        <f t="shared" si="0"/>
        <v>50</v>
      </c>
      <c r="H7">
        <f t="shared" si="1"/>
        <v>50</v>
      </c>
      <c r="I7">
        <v>6</v>
      </c>
      <c r="J7">
        <f t="shared" si="2"/>
        <v>1</v>
      </c>
      <c r="K7">
        <f t="shared" si="3"/>
        <v>50</v>
      </c>
    </row>
    <row r="8" spans="1:11" x14ac:dyDescent="0.25">
      <c r="A8" t="s">
        <v>60</v>
      </c>
      <c r="B8" t="s">
        <v>77</v>
      </c>
      <c r="C8">
        <v>120</v>
      </c>
      <c r="D8">
        <v>60</v>
      </c>
      <c r="E8">
        <v>9</v>
      </c>
      <c r="F8">
        <v>1</v>
      </c>
      <c r="G8">
        <f t="shared" si="0"/>
        <v>60</v>
      </c>
      <c r="H8">
        <f t="shared" si="1"/>
        <v>60</v>
      </c>
      <c r="I8">
        <v>9</v>
      </c>
      <c r="J8">
        <f t="shared" si="2"/>
        <v>0</v>
      </c>
      <c r="K8">
        <f t="shared" si="3"/>
        <v>60</v>
      </c>
    </row>
    <row r="9" spans="1:11" x14ac:dyDescent="0.25">
      <c r="A9" t="s">
        <v>61</v>
      </c>
      <c r="B9" t="s">
        <v>78</v>
      </c>
      <c r="C9">
        <v>140</v>
      </c>
      <c r="D9">
        <v>70</v>
      </c>
      <c r="E9">
        <v>9</v>
      </c>
      <c r="F9">
        <v>1</v>
      </c>
      <c r="G9">
        <f t="shared" si="0"/>
        <v>70</v>
      </c>
      <c r="H9">
        <f t="shared" si="1"/>
        <v>70</v>
      </c>
      <c r="I9">
        <v>9</v>
      </c>
      <c r="J9">
        <f t="shared" si="2"/>
        <v>0</v>
      </c>
      <c r="K9">
        <f t="shared" si="3"/>
        <v>70</v>
      </c>
    </row>
    <row r="10" spans="1:11" x14ac:dyDescent="0.25">
      <c r="A10" t="s">
        <v>62</v>
      </c>
      <c r="B10" t="s">
        <v>80</v>
      </c>
      <c r="C10">
        <v>90</v>
      </c>
      <c r="D10">
        <v>50</v>
      </c>
      <c r="E10">
        <v>6</v>
      </c>
      <c r="F10">
        <v>0</v>
      </c>
      <c r="G10">
        <f t="shared" si="0"/>
        <v>45</v>
      </c>
      <c r="H10">
        <f t="shared" si="1"/>
        <v>50</v>
      </c>
      <c r="I10">
        <v>6</v>
      </c>
      <c r="J10">
        <f t="shared" si="2"/>
        <v>1</v>
      </c>
      <c r="K10">
        <f t="shared" si="3"/>
        <v>45</v>
      </c>
    </row>
    <row r="11" spans="1:11" x14ac:dyDescent="0.25">
      <c r="A11" t="s">
        <v>63</v>
      </c>
      <c r="B11" t="s">
        <v>81</v>
      </c>
      <c r="C11">
        <v>110</v>
      </c>
      <c r="D11">
        <v>55</v>
      </c>
      <c r="E11">
        <v>6</v>
      </c>
      <c r="F11">
        <v>0</v>
      </c>
      <c r="G11">
        <f t="shared" si="0"/>
        <v>55</v>
      </c>
      <c r="H11">
        <f t="shared" si="1"/>
        <v>55</v>
      </c>
      <c r="I11">
        <v>6</v>
      </c>
      <c r="J11">
        <f t="shared" si="2"/>
        <v>1</v>
      </c>
      <c r="K11">
        <f t="shared" si="3"/>
        <v>55</v>
      </c>
    </row>
    <row r="12" spans="1:11" x14ac:dyDescent="0.25">
      <c r="A12" t="s">
        <v>64</v>
      </c>
      <c r="B12" s="4" t="s">
        <v>96</v>
      </c>
      <c r="C12">
        <v>110</v>
      </c>
      <c r="D12">
        <v>55</v>
      </c>
      <c r="E12">
        <v>6</v>
      </c>
      <c r="F12">
        <v>0</v>
      </c>
      <c r="G12">
        <f t="shared" si="0"/>
        <v>55</v>
      </c>
      <c r="H12">
        <f t="shared" si="1"/>
        <v>55</v>
      </c>
      <c r="I12">
        <v>6</v>
      </c>
      <c r="J12">
        <f t="shared" si="2"/>
        <v>1</v>
      </c>
      <c r="K12">
        <f t="shared" si="3"/>
        <v>55</v>
      </c>
    </row>
    <row r="13" spans="1:11" x14ac:dyDescent="0.25">
      <c r="A13" t="s">
        <v>65</v>
      </c>
      <c r="B13" t="s">
        <v>82</v>
      </c>
      <c r="C13">
        <v>100</v>
      </c>
      <c r="D13">
        <v>50</v>
      </c>
      <c r="E13">
        <v>6</v>
      </c>
      <c r="F13">
        <v>0</v>
      </c>
      <c r="G13">
        <f t="shared" si="0"/>
        <v>50</v>
      </c>
      <c r="H13">
        <f t="shared" si="1"/>
        <v>50</v>
      </c>
      <c r="I13">
        <v>6</v>
      </c>
      <c r="J13">
        <f t="shared" si="2"/>
        <v>1</v>
      </c>
      <c r="K13">
        <f t="shared" si="3"/>
        <v>50</v>
      </c>
    </row>
    <row r="14" spans="1:11" x14ac:dyDescent="0.25">
      <c r="A14" t="s">
        <v>66</v>
      </c>
      <c r="B14" t="s">
        <v>83</v>
      </c>
      <c r="C14">
        <v>100</v>
      </c>
      <c r="D14">
        <v>50</v>
      </c>
      <c r="E14">
        <v>6</v>
      </c>
      <c r="F14">
        <v>0</v>
      </c>
      <c r="G14">
        <f t="shared" si="0"/>
        <v>50</v>
      </c>
      <c r="H14">
        <f t="shared" si="1"/>
        <v>50</v>
      </c>
      <c r="I14">
        <v>6</v>
      </c>
      <c r="J14">
        <f t="shared" si="2"/>
        <v>1</v>
      </c>
      <c r="K14">
        <f t="shared" si="3"/>
        <v>50</v>
      </c>
    </row>
    <row r="15" spans="1:11" x14ac:dyDescent="0.25">
      <c r="A15" t="s">
        <v>67</v>
      </c>
      <c r="B15" t="s">
        <v>84</v>
      </c>
      <c r="C15">
        <v>140</v>
      </c>
      <c r="D15">
        <v>70</v>
      </c>
      <c r="E15">
        <v>9</v>
      </c>
      <c r="F15">
        <v>1</v>
      </c>
      <c r="G15">
        <f t="shared" si="0"/>
        <v>70</v>
      </c>
      <c r="H15">
        <f t="shared" si="1"/>
        <v>70</v>
      </c>
      <c r="I15">
        <v>9</v>
      </c>
      <c r="J15">
        <f t="shared" si="2"/>
        <v>0</v>
      </c>
      <c r="K15">
        <f t="shared" si="3"/>
        <v>70</v>
      </c>
    </row>
    <row r="16" spans="1:11" x14ac:dyDescent="0.25">
      <c r="A16" t="s">
        <v>68</v>
      </c>
      <c r="B16" t="s">
        <v>85</v>
      </c>
      <c r="C16">
        <v>130</v>
      </c>
      <c r="D16">
        <v>60</v>
      </c>
      <c r="E16">
        <v>9</v>
      </c>
      <c r="F16">
        <v>1</v>
      </c>
      <c r="G16">
        <f t="shared" si="0"/>
        <v>65</v>
      </c>
      <c r="H16">
        <f t="shared" si="1"/>
        <v>60</v>
      </c>
      <c r="I16">
        <v>9</v>
      </c>
      <c r="J16">
        <f t="shared" si="2"/>
        <v>0</v>
      </c>
      <c r="K16">
        <f t="shared" si="3"/>
        <v>65</v>
      </c>
    </row>
    <row r="17" spans="1:11" x14ac:dyDescent="0.25">
      <c r="A17" t="s">
        <v>69</v>
      </c>
      <c r="B17" t="s">
        <v>86</v>
      </c>
      <c r="C17">
        <v>80</v>
      </c>
      <c r="D17">
        <v>50</v>
      </c>
      <c r="E17">
        <v>6</v>
      </c>
      <c r="F17">
        <v>0</v>
      </c>
      <c r="G17">
        <f t="shared" si="0"/>
        <v>40</v>
      </c>
      <c r="H17">
        <f t="shared" si="1"/>
        <v>50</v>
      </c>
      <c r="I17">
        <v>6</v>
      </c>
      <c r="J17">
        <f t="shared" si="2"/>
        <v>1</v>
      </c>
      <c r="K17">
        <f t="shared" si="3"/>
        <v>40</v>
      </c>
    </row>
    <row r="18" spans="1:11" x14ac:dyDescent="0.25">
      <c r="A18" t="s">
        <v>70</v>
      </c>
      <c r="B18" t="s">
        <v>87</v>
      </c>
      <c r="C18">
        <v>100</v>
      </c>
      <c r="D18">
        <v>50</v>
      </c>
      <c r="E18">
        <v>6</v>
      </c>
      <c r="F18">
        <v>0</v>
      </c>
      <c r="G18">
        <f t="shared" si="0"/>
        <v>50</v>
      </c>
      <c r="H18">
        <f t="shared" si="1"/>
        <v>50</v>
      </c>
      <c r="I18">
        <v>6</v>
      </c>
      <c r="J18">
        <f t="shared" si="2"/>
        <v>1</v>
      </c>
      <c r="K18">
        <f t="shared" si="3"/>
        <v>50</v>
      </c>
    </row>
    <row r="19" spans="1:11" x14ac:dyDescent="0.25">
      <c r="A19" t="s">
        <v>71</v>
      </c>
      <c r="B19" t="s">
        <v>88</v>
      </c>
      <c r="C19">
        <v>110</v>
      </c>
      <c r="D19">
        <v>60</v>
      </c>
      <c r="E19">
        <v>6</v>
      </c>
      <c r="F19">
        <v>0</v>
      </c>
      <c r="G19">
        <f t="shared" si="0"/>
        <v>55</v>
      </c>
      <c r="H19">
        <f t="shared" si="1"/>
        <v>60</v>
      </c>
      <c r="I19">
        <v>6</v>
      </c>
      <c r="J19">
        <f t="shared" si="2"/>
        <v>1</v>
      </c>
      <c r="K19">
        <f t="shared" si="3"/>
        <v>55</v>
      </c>
    </row>
    <row r="20" spans="1:11" x14ac:dyDescent="0.25">
      <c r="A20" t="s">
        <v>72</v>
      </c>
      <c r="B20" t="s">
        <v>89</v>
      </c>
      <c r="C20">
        <v>100</v>
      </c>
      <c r="D20">
        <v>50</v>
      </c>
      <c r="E20">
        <v>6</v>
      </c>
      <c r="F20">
        <v>0</v>
      </c>
      <c r="G20">
        <f t="shared" si="0"/>
        <v>50</v>
      </c>
      <c r="H20">
        <f t="shared" si="1"/>
        <v>50</v>
      </c>
      <c r="I20">
        <v>6</v>
      </c>
      <c r="J20">
        <f t="shared" si="2"/>
        <v>1</v>
      </c>
      <c r="K20">
        <f t="shared" si="3"/>
        <v>50</v>
      </c>
    </row>
    <row r="21" spans="1:11" x14ac:dyDescent="0.25">
      <c r="A21" t="s">
        <v>73</v>
      </c>
      <c r="B21" t="s">
        <v>90</v>
      </c>
      <c r="C21">
        <v>100</v>
      </c>
      <c r="D21">
        <v>50</v>
      </c>
      <c r="E21">
        <v>6</v>
      </c>
      <c r="F21">
        <v>0</v>
      </c>
      <c r="G21">
        <f t="shared" si="0"/>
        <v>50</v>
      </c>
      <c r="H21">
        <f t="shared" si="1"/>
        <v>50</v>
      </c>
      <c r="I21">
        <v>6</v>
      </c>
      <c r="J21">
        <f t="shared" si="2"/>
        <v>1</v>
      </c>
      <c r="K21">
        <f t="shared" si="3"/>
        <v>50</v>
      </c>
    </row>
    <row r="22" spans="1:11" x14ac:dyDescent="0.25">
      <c r="A22" t="s">
        <v>74</v>
      </c>
      <c r="B22" t="s">
        <v>91</v>
      </c>
      <c r="C22">
        <v>100</v>
      </c>
      <c r="D22">
        <v>50</v>
      </c>
      <c r="E22">
        <v>6</v>
      </c>
      <c r="F22">
        <v>0</v>
      </c>
      <c r="G22">
        <f t="shared" si="0"/>
        <v>50</v>
      </c>
      <c r="H22">
        <f t="shared" si="1"/>
        <v>50</v>
      </c>
      <c r="I22">
        <v>6</v>
      </c>
      <c r="J22">
        <f t="shared" si="2"/>
        <v>1</v>
      </c>
      <c r="K22">
        <f t="shared" si="3"/>
        <v>50</v>
      </c>
    </row>
    <row r="23" spans="1:11" x14ac:dyDescent="0.25">
      <c r="A23" t="s">
        <v>92</v>
      </c>
      <c r="B23" t="s">
        <v>94</v>
      </c>
      <c r="C23">
        <v>80</v>
      </c>
      <c r="D23">
        <v>50</v>
      </c>
      <c r="E23">
        <v>6</v>
      </c>
      <c r="F23">
        <v>0</v>
      </c>
      <c r="G23">
        <f t="shared" si="0"/>
        <v>40</v>
      </c>
      <c r="H23">
        <f t="shared" si="1"/>
        <v>50</v>
      </c>
      <c r="I23">
        <v>6</v>
      </c>
      <c r="J23">
        <f t="shared" si="2"/>
        <v>1</v>
      </c>
      <c r="K23">
        <f t="shared" si="3"/>
        <v>40</v>
      </c>
    </row>
    <row r="24" spans="1:11" x14ac:dyDescent="0.25">
      <c r="A24" t="s">
        <v>93</v>
      </c>
      <c r="B24" t="s">
        <v>95</v>
      </c>
      <c r="C24">
        <v>90</v>
      </c>
      <c r="D24">
        <v>50</v>
      </c>
      <c r="E24">
        <v>6</v>
      </c>
      <c r="F24">
        <v>0</v>
      </c>
      <c r="G24">
        <f t="shared" si="0"/>
        <v>45</v>
      </c>
      <c r="H24">
        <f t="shared" si="1"/>
        <v>50</v>
      </c>
      <c r="I24">
        <v>6</v>
      </c>
      <c r="J24">
        <f t="shared" si="2"/>
        <v>1</v>
      </c>
      <c r="K24">
        <f t="shared" si="3"/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9275-F1A3-4406-838D-C3EE031333BF}">
  <dimension ref="A1:F24"/>
  <sheetViews>
    <sheetView zoomScaleNormal="100" workbookViewId="0">
      <selection activeCell="F24" sqref="A1:F24"/>
    </sheetView>
  </sheetViews>
  <sheetFormatPr defaultRowHeight="16.5" x14ac:dyDescent="0.25"/>
  <cols>
    <col min="3" max="3" width="18.375" bestFit="1" customWidth="1"/>
    <col min="5" max="5" width="11.5" bestFit="1" customWidth="1"/>
  </cols>
  <sheetData>
    <row r="1" spans="1:6" x14ac:dyDescent="0.25">
      <c r="A1" t="s">
        <v>32</v>
      </c>
    </row>
    <row r="2" spans="1:6" ht="17.25" thickBot="1" x14ac:dyDescent="0.3">
      <c r="A2" t="s">
        <v>43</v>
      </c>
    </row>
    <row r="3" spans="1:6" ht="17.25" thickBot="1" x14ac:dyDescent="0.3">
      <c r="A3" s="5" t="s">
        <v>113</v>
      </c>
      <c r="B3" s="6" t="s">
        <v>109</v>
      </c>
      <c r="C3" s="6" t="s">
        <v>110</v>
      </c>
      <c r="D3" s="6" t="s">
        <v>112</v>
      </c>
      <c r="E3" s="7" t="s">
        <v>111</v>
      </c>
    </row>
    <row r="4" spans="1:6" x14ac:dyDescent="0.25">
      <c r="A4" s="1" t="s">
        <v>36</v>
      </c>
      <c r="B4" s="2" t="s">
        <v>1</v>
      </c>
      <c r="C4" t="s">
        <v>12</v>
      </c>
      <c r="D4" t="s">
        <v>14</v>
      </c>
      <c r="E4" t="s">
        <v>55</v>
      </c>
    </row>
    <row r="5" spans="1:6" x14ac:dyDescent="0.25">
      <c r="A5">
        <v>1</v>
      </c>
      <c r="B5" t="s">
        <v>39</v>
      </c>
      <c r="C5" s="3" t="s">
        <v>54</v>
      </c>
      <c r="D5">
        <v>0</v>
      </c>
      <c r="E5" s="10">
        <f>F5/300</f>
        <v>0.02</v>
      </c>
      <c r="F5">
        <v>6</v>
      </c>
    </row>
    <row r="6" spans="1:6" x14ac:dyDescent="0.25">
      <c r="A6">
        <v>2</v>
      </c>
      <c r="B6" t="s">
        <v>40</v>
      </c>
      <c r="C6" s="3" t="s">
        <v>56</v>
      </c>
      <c r="D6">
        <v>0</v>
      </c>
      <c r="E6" s="10">
        <f t="shared" ref="E6:E24" si="0">F6/300</f>
        <v>0.02</v>
      </c>
      <c r="F6">
        <v>6</v>
      </c>
    </row>
    <row r="7" spans="1:6" x14ac:dyDescent="0.25">
      <c r="A7">
        <v>3</v>
      </c>
      <c r="B7" t="s">
        <v>42</v>
      </c>
      <c r="C7" s="3" t="s">
        <v>98</v>
      </c>
      <c r="D7">
        <v>0</v>
      </c>
      <c r="E7" s="10">
        <f t="shared" si="0"/>
        <v>0.02</v>
      </c>
      <c r="F7">
        <v>6</v>
      </c>
    </row>
    <row r="8" spans="1:6" x14ac:dyDescent="0.25">
      <c r="A8">
        <v>4</v>
      </c>
      <c r="B8" t="s">
        <v>58</v>
      </c>
      <c r="C8" s="3" t="s">
        <v>99</v>
      </c>
      <c r="D8">
        <v>1</v>
      </c>
      <c r="E8" s="10">
        <f t="shared" si="0"/>
        <v>1.6666666666666666E-2</v>
      </c>
      <c r="F8">
        <v>5</v>
      </c>
    </row>
    <row r="9" spans="1:6" x14ac:dyDescent="0.25">
      <c r="A9">
        <v>5</v>
      </c>
      <c r="B9" t="s">
        <v>59</v>
      </c>
      <c r="C9" s="3" t="s">
        <v>100</v>
      </c>
      <c r="D9">
        <v>1</v>
      </c>
      <c r="E9" s="10">
        <f t="shared" si="0"/>
        <v>1.6666666666666666E-2</v>
      </c>
      <c r="F9">
        <v>5</v>
      </c>
    </row>
    <row r="10" spans="1:6" x14ac:dyDescent="0.25">
      <c r="A10">
        <v>6</v>
      </c>
      <c r="B10" t="s">
        <v>60</v>
      </c>
      <c r="C10" s="3" t="s">
        <v>101</v>
      </c>
      <c r="D10">
        <v>1</v>
      </c>
      <c r="E10" s="10">
        <f t="shared" si="0"/>
        <v>0.01</v>
      </c>
      <c r="F10">
        <v>3</v>
      </c>
    </row>
    <row r="11" spans="1:6" x14ac:dyDescent="0.25">
      <c r="A11">
        <v>7</v>
      </c>
      <c r="B11" t="s">
        <v>61</v>
      </c>
      <c r="C11" s="3" t="s">
        <v>102</v>
      </c>
      <c r="D11">
        <v>1</v>
      </c>
      <c r="E11" s="10">
        <f t="shared" si="0"/>
        <v>0.01</v>
      </c>
      <c r="F11">
        <v>3</v>
      </c>
    </row>
    <row r="12" spans="1:6" x14ac:dyDescent="0.25">
      <c r="A12">
        <v>8</v>
      </c>
      <c r="B12" t="s">
        <v>62</v>
      </c>
      <c r="C12" s="3" t="s">
        <v>103</v>
      </c>
      <c r="D12">
        <v>0</v>
      </c>
      <c r="E12" s="10">
        <f t="shared" si="0"/>
        <v>3.3333333333333335E-3</v>
      </c>
      <c r="F12">
        <v>1</v>
      </c>
    </row>
    <row r="13" spans="1:6" x14ac:dyDescent="0.25">
      <c r="A13">
        <v>9</v>
      </c>
      <c r="B13" t="s">
        <v>63</v>
      </c>
      <c r="C13" s="3" t="s">
        <v>104</v>
      </c>
      <c r="D13">
        <v>0</v>
      </c>
      <c r="E13" s="10">
        <f t="shared" si="0"/>
        <v>3.3333333333333335E-3</v>
      </c>
      <c r="F13">
        <v>1</v>
      </c>
    </row>
    <row r="14" spans="1:6" x14ac:dyDescent="0.25">
      <c r="A14">
        <v>10</v>
      </c>
      <c r="B14" t="s">
        <v>64</v>
      </c>
      <c r="C14" s="3" t="s">
        <v>105</v>
      </c>
      <c r="D14">
        <v>0</v>
      </c>
      <c r="E14" s="10">
        <f t="shared" si="0"/>
        <v>3.3333333333333335E-3</v>
      </c>
      <c r="F14">
        <v>1</v>
      </c>
    </row>
    <row r="15" spans="1:6" x14ac:dyDescent="0.25">
      <c r="A15">
        <v>11</v>
      </c>
      <c r="B15" t="s">
        <v>65</v>
      </c>
      <c r="C15" s="3" t="s">
        <v>106</v>
      </c>
      <c r="D15">
        <v>0</v>
      </c>
      <c r="E15" s="10">
        <f t="shared" si="0"/>
        <v>0</v>
      </c>
      <c r="F15">
        <v>0</v>
      </c>
    </row>
    <row r="16" spans="1:6" x14ac:dyDescent="0.25">
      <c r="A16">
        <v>12</v>
      </c>
      <c r="B16" t="s">
        <v>66</v>
      </c>
      <c r="C16" s="3" t="s">
        <v>107</v>
      </c>
      <c r="D16">
        <v>0</v>
      </c>
      <c r="E16" s="10">
        <f t="shared" si="0"/>
        <v>0</v>
      </c>
      <c r="F16">
        <v>0</v>
      </c>
    </row>
    <row r="17" spans="1:6" x14ac:dyDescent="0.25">
      <c r="A17">
        <v>13</v>
      </c>
      <c r="B17" t="s">
        <v>67</v>
      </c>
      <c r="C17" s="3" t="s">
        <v>108</v>
      </c>
      <c r="D17">
        <v>0</v>
      </c>
      <c r="E17" s="10">
        <f t="shared" si="0"/>
        <v>0</v>
      </c>
      <c r="F17">
        <v>0</v>
      </c>
    </row>
    <row r="18" spans="1:6" x14ac:dyDescent="0.25">
      <c r="A18">
        <v>14</v>
      </c>
      <c r="B18" t="s">
        <v>68</v>
      </c>
      <c r="C18" s="3" t="s">
        <v>114</v>
      </c>
      <c r="D18">
        <v>0</v>
      </c>
      <c r="E18" s="10">
        <f t="shared" si="0"/>
        <v>0</v>
      </c>
      <c r="F18">
        <v>0</v>
      </c>
    </row>
    <row r="19" spans="1:6" x14ac:dyDescent="0.25">
      <c r="A19">
        <v>15</v>
      </c>
      <c r="B19" t="s">
        <v>69</v>
      </c>
      <c r="C19" s="3" t="s">
        <v>115</v>
      </c>
      <c r="D19">
        <v>0</v>
      </c>
      <c r="E19" s="10">
        <f t="shared" si="0"/>
        <v>0</v>
      </c>
      <c r="F19">
        <v>0</v>
      </c>
    </row>
    <row r="20" spans="1:6" x14ac:dyDescent="0.25">
      <c r="A20">
        <v>16</v>
      </c>
      <c r="B20" t="s">
        <v>70</v>
      </c>
      <c r="C20" s="3" t="s">
        <v>116</v>
      </c>
      <c r="D20">
        <v>0</v>
      </c>
      <c r="E20" s="10">
        <f t="shared" si="0"/>
        <v>0</v>
      </c>
      <c r="F20">
        <v>0</v>
      </c>
    </row>
    <row r="21" spans="1:6" x14ac:dyDescent="0.25">
      <c r="A21">
        <v>17</v>
      </c>
      <c r="B21" t="s">
        <v>71</v>
      </c>
      <c r="C21" s="3" t="s">
        <v>117</v>
      </c>
      <c r="D21">
        <v>0</v>
      </c>
      <c r="E21" s="10">
        <f t="shared" si="0"/>
        <v>0</v>
      </c>
      <c r="F21">
        <v>0</v>
      </c>
    </row>
    <row r="22" spans="1:6" x14ac:dyDescent="0.25">
      <c r="A22">
        <v>18</v>
      </c>
      <c r="B22" t="s">
        <v>72</v>
      </c>
      <c r="C22" s="3" t="s">
        <v>118</v>
      </c>
      <c r="D22">
        <v>0</v>
      </c>
      <c r="E22" s="10">
        <f t="shared" si="0"/>
        <v>0</v>
      </c>
      <c r="F22">
        <v>0</v>
      </c>
    </row>
    <row r="23" spans="1:6" x14ac:dyDescent="0.25">
      <c r="A23">
        <v>19</v>
      </c>
      <c r="B23" t="s">
        <v>73</v>
      </c>
      <c r="C23" s="3" t="s">
        <v>119</v>
      </c>
      <c r="D23">
        <v>0</v>
      </c>
      <c r="E23" s="10">
        <f t="shared" si="0"/>
        <v>0</v>
      </c>
      <c r="F23">
        <v>0</v>
      </c>
    </row>
    <row r="24" spans="1:6" x14ac:dyDescent="0.25">
      <c r="A24">
        <v>20</v>
      </c>
      <c r="B24" t="s">
        <v>74</v>
      </c>
      <c r="C24" s="3" t="s">
        <v>120</v>
      </c>
      <c r="D24">
        <v>0</v>
      </c>
      <c r="E24" s="10">
        <f t="shared" si="0"/>
        <v>0</v>
      </c>
      <c r="F2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21747-5135-498F-BE94-1C85BA6EC416}">
  <dimension ref="A1:F23"/>
  <sheetViews>
    <sheetView workbookViewId="0">
      <selection activeCell="F23" sqref="A1:F23"/>
    </sheetView>
  </sheetViews>
  <sheetFormatPr defaultRowHeight="16.5" x14ac:dyDescent="0.25"/>
  <cols>
    <col min="3" max="3" width="18.375" bestFit="1" customWidth="1"/>
  </cols>
  <sheetData>
    <row r="1" spans="1:6" x14ac:dyDescent="0.25">
      <c r="A1" t="s">
        <v>32</v>
      </c>
    </row>
    <row r="2" spans="1:6" x14ac:dyDescent="0.25">
      <c r="A2" t="s">
        <v>44</v>
      </c>
    </row>
    <row r="3" spans="1:6" x14ac:dyDescent="0.25">
      <c r="A3" s="1" t="s">
        <v>36</v>
      </c>
      <c r="B3" s="2" t="s">
        <v>1</v>
      </c>
      <c r="C3" t="s">
        <v>12</v>
      </c>
      <c r="D3" t="s">
        <v>14</v>
      </c>
      <c r="E3" t="s">
        <v>121</v>
      </c>
    </row>
    <row r="4" spans="1:6" x14ac:dyDescent="0.25">
      <c r="A4">
        <v>1</v>
      </c>
      <c r="B4" t="s">
        <v>39</v>
      </c>
      <c r="C4" s="3" t="s">
        <v>54</v>
      </c>
      <c r="D4">
        <v>0</v>
      </c>
      <c r="E4" s="10">
        <f>F4/300</f>
        <v>0.02</v>
      </c>
      <c r="F4">
        <v>6</v>
      </c>
    </row>
    <row r="5" spans="1:6" x14ac:dyDescent="0.25">
      <c r="A5">
        <v>2</v>
      </c>
      <c r="B5" t="s">
        <v>40</v>
      </c>
      <c r="C5" s="3" t="s">
        <v>56</v>
      </c>
      <c r="D5">
        <v>0</v>
      </c>
      <c r="E5" s="10">
        <f t="shared" ref="E5:E23" si="0">F5/300</f>
        <v>0.02</v>
      </c>
      <c r="F5">
        <v>6</v>
      </c>
    </row>
    <row r="6" spans="1:6" x14ac:dyDescent="0.25">
      <c r="A6">
        <v>3</v>
      </c>
      <c r="B6" t="s">
        <v>42</v>
      </c>
      <c r="C6" s="3" t="s">
        <v>98</v>
      </c>
      <c r="D6">
        <v>0</v>
      </c>
      <c r="E6" s="10">
        <f t="shared" si="0"/>
        <v>0.02</v>
      </c>
      <c r="F6">
        <v>6</v>
      </c>
    </row>
    <row r="7" spans="1:6" x14ac:dyDescent="0.25">
      <c r="A7">
        <v>4</v>
      </c>
      <c r="B7" t="s">
        <v>58</v>
      </c>
      <c r="C7" s="3" t="s">
        <v>99</v>
      </c>
      <c r="D7">
        <v>0</v>
      </c>
      <c r="E7" s="10">
        <f t="shared" si="0"/>
        <v>1.3333333333333334E-2</v>
      </c>
      <c r="F7">
        <v>4</v>
      </c>
    </row>
    <row r="8" spans="1:6" x14ac:dyDescent="0.25">
      <c r="A8">
        <v>5</v>
      </c>
      <c r="B8" t="s">
        <v>59</v>
      </c>
      <c r="C8" s="3" t="s">
        <v>100</v>
      </c>
      <c r="D8">
        <v>0</v>
      </c>
      <c r="E8" s="10">
        <f t="shared" si="0"/>
        <v>1.3333333333333334E-2</v>
      </c>
      <c r="F8">
        <v>4</v>
      </c>
    </row>
    <row r="9" spans="1:6" x14ac:dyDescent="0.25">
      <c r="A9">
        <v>6</v>
      </c>
      <c r="B9" t="s">
        <v>60</v>
      </c>
      <c r="C9" s="3" t="s">
        <v>101</v>
      </c>
      <c r="D9">
        <v>0</v>
      </c>
      <c r="E9" s="10">
        <f t="shared" si="0"/>
        <v>0.01</v>
      </c>
      <c r="F9">
        <v>3</v>
      </c>
    </row>
    <row r="10" spans="1:6" x14ac:dyDescent="0.25">
      <c r="A10">
        <v>7</v>
      </c>
      <c r="B10" t="s">
        <v>61</v>
      </c>
      <c r="C10" s="3" t="s">
        <v>102</v>
      </c>
      <c r="D10">
        <v>0</v>
      </c>
      <c r="E10" s="10">
        <f t="shared" si="0"/>
        <v>0.01</v>
      </c>
      <c r="F10">
        <v>3</v>
      </c>
    </row>
    <row r="11" spans="1:6" x14ac:dyDescent="0.25">
      <c r="A11">
        <v>8</v>
      </c>
      <c r="B11" t="s">
        <v>62</v>
      </c>
      <c r="C11" s="3" t="s">
        <v>103</v>
      </c>
      <c r="D11">
        <v>0</v>
      </c>
      <c r="E11" s="10">
        <f t="shared" si="0"/>
        <v>3.3333333333333335E-3</v>
      </c>
      <c r="F11">
        <v>1</v>
      </c>
    </row>
    <row r="12" spans="1:6" x14ac:dyDescent="0.25">
      <c r="A12">
        <v>9</v>
      </c>
      <c r="B12" t="s">
        <v>63</v>
      </c>
      <c r="C12" s="3" t="s">
        <v>104</v>
      </c>
      <c r="D12">
        <v>0</v>
      </c>
      <c r="E12" s="10">
        <f t="shared" si="0"/>
        <v>3.3333333333333335E-3</v>
      </c>
      <c r="F12">
        <v>1</v>
      </c>
    </row>
    <row r="13" spans="1:6" x14ac:dyDescent="0.25">
      <c r="A13">
        <v>10</v>
      </c>
      <c r="B13" t="s">
        <v>64</v>
      </c>
      <c r="C13" s="3" t="s">
        <v>105</v>
      </c>
      <c r="D13">
        <v>0</v>
      </c>
      <c r="E13" s="10">
        <f t="shared" si="0"/>
        <v>3.3333333333333335E-3</v>
      </c>
      <c r="F13">
        <v>1</v>
      </c>
    </row>
    <row r="14" spans="1:6" x14ac:dyDescent="0.25">
      <c r="A14">
        <v>11</v>
      </c>
      <c r="B14" t="s">
        <v>65</v>
      </c>
      <c r="C14" s="3" t="s">
        <v>106</v>
      </c>
      <c r="D14">
        <v>0</v>
      </c>
      <c r="E14" s="10">
        <f t="shared" si="0"/>
        <v>0</v>
      </c>
      <c r="F14">
        <v>0</v>
      </c>
    </row>
    <row r="15" spans="1:6" x14ac:dyDescent="0.25">
      <c r="A15">
        <v>12</v>
      </c>
      <c r="B15" t="s">
        <v>66</v>
      </c>
      <c r="C15" s="3" t="s">
        <v>107</v>
      </c>
      <c r="D15">
        <v>0</v>
      </c>
      <c r="E15" s="10">
        <f t="shared" si="0"/>
        <v>0</v>
      </c>
      <c r="F15">
        <v>0</v>
      </c>
    </row>
    <row r="16" spans="1:6" x14ac:dyDescent="0.25">
      <c r="A16">
        <v>13</v>
      </c>
      <c r="B16" t="s">
        <v>67</v>
      </c>
      <c r="C16" s="3" t="s">
        <v>108</v>
      </c>
      <c r="D16">
        <v>0</v>
      </c>
      <c r="E16" s="10">
        <f t="shared" si="0"/>
        <v>0</v>
      </c>
      <c r="F16">
        <v>0</v>
      </c>
    </row>
    <row r="17" spans="1:6" x14ac:dyDescent="0.25">
      <c r="A17">
        <v>14</v>
      </c>
      <c r="B17" t="s">
        <v>68</v>
      </c>
      <c r="C17" s="3" t="s">
        <v>114</v>
      </c>
      <c r="D17">
        <v>0</v>
      </c>
      <c r="E17" s="10">
        <f t="shared" si="0"/>
        <v>0</v>
      </c>
      <c r="F17">
        <v>0</v>
      </c>
    </row>
    <row r="18" spans="1:6" x14ac:dyDescent="0.25">
      <c r="A18">
        <v>15</v>
      </c>
      <c r="B18" t="s">
        <v>69</v>
      </c>
      <c r="C18" s="3" t="s">
        <v>115</v>
      </c>
      <c r="D18">
        <v>0</v>
      </c>
      <c r="E18" s="10">
        <f t="shared" si="0"/>
        <v>0</v>
      </c>
      <c r="F18">
        <v>0</v>
      </c>
    </row>
    <row r="19" spans="1:6" x14ac:dyDescent="0.25">
      <c r="A19">
        <v>16</v>
      </c>
      <c r="B19" t="s">
        <v>70</v>
      </c>
      <c r="C19" s="3" t="s">
        <v>116</v>
      </c>
      <c r="D19">
        <v>0</v>
      </c>
      <c r="E19" s="10">
        <f t="shared" si="0"/>
        <v>0</v>
      </c>
      <c r="F19">
        <v>0</v>
      </c>
    </row>
    <row r="20" spans="1:6" x14ac:dyDescent="0.25">
      <c r="A20">
        <v>17</v>
      </c>
      <c r="B20" t="s">
        <v>71</v>
      </c>
      <c r="C20" s="3" t="s">
        <v>117</v>
      </c>
      <c r="D20">
        <v>0</v>
      </c>
      <c r="E20" s="10">
        <f t="shared" si="0"/>
        <v>0</v>
      </c>
      <c r="F20">
        <v>0</v>
      </c>
    </row>
    <row r="21" spans="1:6" x14ac:dyDescent="0.25">
      <c r="A21">
        <v>18</v>
      </c>
      <c r="B21" t="s">
        <v>72</v>
      </c>
      <c r="C21" s="3" t="s">
        <v>118</v>
      </c>
      <c r="D21">
        <v>0</v>
      </c>
      <c r="E21" s="10">
        <f t="shared" si="0"/>
        <v>0</v>
      </c>
      <c r="F21">
        <v>0</v>
      </c>
    </row>
    <row r="22" spans="1:6" x14ac:dyDescent="0.25">
      <c r="A22">
        <v>19</v>
      </c>
      <c r="B22" t="s">
        <v>73</v>
      </c>
      <c r="C22" s="3" t="s">
        <v>119</v>
      </c>
      <c r="D22">
        <v>0</v>
      </c>
      <c r="E22" s="10">
        <f t="shared" si="0"/>
        <v>0</v>
      </c>
      <c r="F22">
        <v>0</v>
      </c>
    </row>
    <row r="23" spans="1:6" x14ac:dyDescent="0.25">
      <c r="A23">
        <v>20</v>
      </c>
      <c r="B23" t="s">
        <v>74</v>
      </c>
      <c r="C23" s="3" t="s">
        <v>120</v>
      </c>
      <c r="D23">
        <v>0</v>
      </c>
      <c r="E23" s="10">
        <f t="shared" si="0"/>
        <v>0</v>
      </c>
      <c r="F2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421E-8112-4BEB-A670-BE03C7E85513}">
  <dimension ref="A1:E23"/>
  <sheetViews>
    <sheetView workbookViewId="0">
      <selection sqref="A1:E23"/>
    </sheetView>
  </sheetViews>
  <sheetFormatPr defaultRowHeight="16.5" x14ac:dyDescent="0.25"/>
  <cols>
    <col min="3" max="3" width="9" style="8"/>
  </cols>
  <sheetData>
    <row r="1" spans="1:5" x14ac:dyDescent="0.25">
      <c r="A1" t="s">
        <v>33</v>
      </c>
    </row>
    <row r="2" spans="1:5" x14ac:dyDescent="0.25">
      <c r="A2" t="s">
        <v>34</v>
      </c>
    </row>
    <row r="3" spans="1:5" x14ac:dyDescent="0.25">
      <c r="A3" s="1" t="s">
        <v>36</v>
      </c>
      <c r="B3" s="2" t="s">
        <v>1</v>
      </c>
      <c r="C3" s="8" t="s">
        <v>35</v>
      </c>
      <c r="D3" t="s">
        <v>57</v>
      </c>
    </row>
    <row r="4" spans="1:5" x14ac:dyDescent="0.25">
      <c r="A4">
        <v>1</v>
      </c>
      <c r="B4" t="s">
        <v>39</v>
      </c>
      <c r="C4" s="9">
        <v>48329</v>
      </c>
      <c r="D4" s="10">
        <f>E4/300</f>
        <v>0.16666666666666666</v>
      </c>
      <c r="E4">
        <v>50</v>
      </c>
    </row>
    <row r="5" spans="1:5" x14ac:dyDescent="0.25">
      <c r="A5">
        <v>2</v>
      </c>
      <c r="B5" t="s">
        <v>40</v>
      </c>
      <c r="C5" s="9">
        <v>48330</v>
      </c>
      <c r="D5" s="10">
        <f t="shared" ref="D5:D23" si="0">E5/300</f>
        <v>0.2</v>
      </c>
      <c r="E5">
        <v>60</v>
      </c>
    </row>
    <row r="6" spans="1:5" x14ac:dyDescent="0.25">
      <c r="A6">
        <v>3</v>
      </c>
      <c r="B6" t="s">
        <v>42</v>
      </c>
      <c r="C6" s="9">
        <v>48331</v>
      </c>
      <c r="D6" s="10">
        <f t="shared" si="0"/>
        <v>0.29333333333333333</v>
      </c>
      <c r="E6">
        <v>88</v>
      </c>
    </row>
    <row r="7" spans="1:5" x14ac:dyDescent="0.25">
      <c r="A7">
        <v>4</v>
      </c>
      <c r="B7" t="s">
        <v>58</v>
      </c>
      <c r="C7" s="9">
        <v>48332</v>
      </c>
      <c r="D7" s="10">
        <f t="shared" si="0"/>
        <v>0.21666666666666667</v>
      </c>
      <c r="E7">
        <v>65</v>
      </c>
    </row>
    <row r="8" spans="1:5" x14ac:dyDescent="0.25">
      <c r="A8">
        <v>5</v>
      </c>
      <c r="B8" t="s">
        <v>59</v>
      </c>
      <c r="C8" s="9">
        <v>48333</v>
      </c>
      <c r="D8" s="10">
        <f t="shared" si="0"/>
        <v>0.11333333333333333</v>
      </c>
      <c r="E8">
        <v>34</v>
      </c>
    </row>
    <row r="9" spans="1:5" x14ac:dyDescent="0.25">
      <c r="A9">
        <v>6</v>
      </c>
      <c r="B9" t="s">
        <v>60</v>
      </c>
      <c r="C9" s="9">
        <v>48334</v>
      </c>
      <c r="D9" s="10">
        <f t="shared" si="0"/>
        <v>0.3</v>
      </c>
      <c r="E9">
        <v>90</v>
      </c>
    </row>
    <row r="10" spans="1:5" x14ac:dyDescent="0.25">
      <c r="A10">
        <v>7</v>
      </c>
      <c r="B10" t="s">
        <v>61</v>
      </c>
      <c r="C10" s="9">
        <v>48335</v>
      </c>
      <c r="D10" s="10">
        <f t="shared" si="0"/>
        <v>0.31666666666666665</v>
      </c>
      <c r="E10">
        <v>95</v>
      </c>
    </row>
    <row r="11" spans="1:5" x14ac:dyDescent="0.25">
      <c r="A11">
        <v>8</v>
      </c>
      <c r="B11" t="s">
        <v>62</v>
      </c>
      <c r="C11" s="9">
        <v>48336</v>
      </c>
      <c r="D11" s="10">
        <f t="shared" si="0"/>
        <v>0.21666666666666667</v>
      </c>
      <c r="E11">
        <v>65</v>
      </c>
    </row>
    <row r="12" spans="1:5" x14ac:dyDescent="0.25">
      <c r="A12">
        <v>9</v>
      </c>
      <c r="B12" t="s">
        <v>63</v>
      </c>
      <c r="C12" s="9">
        <v>48337</v>
      </c>
      <c r="D12" s="10">
        <f t="shared" si="0"/>
        <v>0.22666666666666666</v>
      </c>
      <c r="E12">
        <v>68</v>
      </c>
    </row>
    <row r="13" spans="1:5" x14ac:dyDescent="0.25">
      <c r="A13">
        <v>10</v>
      </c>
      <c r="B13" t="s">
        <v>64</v>
      </c>
      <c r="C13" s="9">
        <v>48338</v>
      </c>
      <c r="D13" s="10">
        <f t="shared" si="0"/>
        <v>0.31666666666666665</v>
      </c>
      <c r="E13">
        <v>95</v>
      </c>
    </row>
    <row r="14" spans="1:5" x14ac:dyDescent="0.25">
      <c r="A14">
        <v>11</v>
      </c>
      <c r="B14" t="s">
        <v>65</v>
      </c>
      <c r="C14" s="9">
        <v>48339</v>
      </c>
      <c r="D14" s="10">
        <f t="shared" si="0"/>
        <v>0.25333333333333335</v>
      </c>
      <c r="E14">
        <v>76</v>
      </c>
    </row>
    <row r="15" spans="1:5" x14ac:dyDescent="0.25">
      <c r="A15">
        <v>12</v>
      </c>
      <c r="B15" t="s">
        <v>66</v>
      </c>
      <c r="C15" s="9">
        <v>48340</v>
      </c>
      <c r="D15" s="10">
        <f t="shared" si="0"/>
        <v>0.28666666666666668</v>
      </c>
      <c r="E15">
        <v>86</v>
      </c>
    </row>
    <row r="16" spans="1:5" x14ac:dyDescent="0.25">
      <c r="A16">
        <v>13</v>
      </c>
      <c r="B16" t="s">
        <v>67</v>
      </c>
      <c r="C16" s="9">
        <v>48341</v>
      </c>
      <c r="D16" s="10">
        <f t="shared" si="0"/>
        <v>0.24333333333333335</v>
      </c>
      <c r="E16">
        <v>73</v>
      </c>
    </row>
    <row r="17" spans="1:5" x14ac:dyDescent="0.25">
      <c r="A17">
        <v>14</v>
      </c>
      <c r="B17" t="s">
        <v>68</v>
      </c>
      <c r="C17" s="9">
        <v>48342</v>
      </c>
      <c r="D17" s="10">
        <f t="shared" si="0"/>
        <v>0.21</v>
      </c>
      <c r="E17">
        <v>63</v>
      </c>
    </row>
    <row r="18" spans="1:5" x14ac:dyDescent="0.25">
      <c r="A18">
        <v>15</v>
      </c>
      <c r="B18" t="s">
        <v>69</v>
      </c>
      <c r="C18" s="9">
        <v>48343</v>
      </c>
      <c r="D18" s="10">
        <f t="shared" si="0"/>
        <v>0.18333333333333332</v>
      </c>
      <c r="E18">
        <v>55</v>
      </c>
    </row>
    <row r="19" spans="1:5" x14ac:dyDescent="0.25">
      <c r="A19">
        <v>16</v>
      </c>
      <c r="B19" t="s">
        <v>70</v>
      </c>
      <c r="C19" s="9">
        <v>48344</v>
      </c>
      <c r="D19" s="10">
        <f t="shared" si="0"/>
        <v>0.12</v>
      </c>
      <c r="E19">
        <v>36</v>
      </c>
    </row>
    <row r="20" spans="1:5" x14ac:dyDescent="0.25">
      <c r="A20">
        <v>17</v>
      </c>
      <c r="B20" t="s">
        <v>71</v>
      </c>
      <c r="C20" s="9">
        <v>48345</v>
      </c>
      <c r="D20" s="10">
        <f t="shared" si="0"/>
        <v>0.27666666666666667</v>
      </c>
      <c r="E20">
        <v>83</v>
      </c>
    </row>
    <row r="21" spans="1:5" x14ac:dyDescent="0.25">
      <c r="A21">
        <v>18</v>
      </c>
      <c r="B21" t="s">
        <v>72</v>
      </c>
      <c r="C21" s="9">
        <v>48346</v>
      </c>
      <c r="D21" s="10">
        <f t="shared" si="0"/>
        <v>0.33</v>
      </c>
      <c r="E21">
        <v>99</v>
      </c>
    </row>
    <row r="22" spans="1:5" x14ac:dyDescent="0.25">
      <c r="A22">
        <v>19</v>
      </c>
      <c r="B22" t="s">
        <v>73</v>
      </c>
      <c r="C22" s="9">
        <v>48347</v>
      </c>
      <c r="D22" s="10">
        <f t="shared" si="0"/>
        <v>0.32666666666666666</v>
      </c>
      <c r="E22">
        <v>98</v>
      </c>
    </row>
    <row r="23" spans="1:5" x14ac:dyDescent="0.25">
      <c r="A23">
        <v>20</v>
      </c>
      <c r="B23" t="s">
        <v>74</v>
      </c>
      <c r="C23" s="9">
        <v>48348</v>
      </c>
      <c r="D23" s="10">
        <f t="shared" si="0"/>
        <v>0.24</v>
      </c>
      <c r="E23">
        <v>72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C3C5-8F4F-43FE-A9E6-F50CB4BE6912}">
  <dimension ref="A1:R26"/>
  <sheetViews>
    <sheetView tabSelected="1" workbookViewId="0">
      <selection activeCell="K12" sqref="K12"/>
    </sheetView>
  </sheetViews>
  <sheetFormatPr defaultRowHeight="16.5" x14ac:dyDescent="0.25"/>
  <cols>
    <col min="1" max="1" width="15.25" bestFit="1" customWidth="1"/>
    <col min="2" max="2" width="19.75" bestFit="1" customWidth="1"/>
    <col min="3" max="3" width="18.375" bestFit="1" customWidth="1"/>
    <col min="4" max="4" width="18.125" bestFit="1" customWidth="1"/>
    <col min="5" max="5" width="13.75" bestFit="1" customWidth="1"/>
    <col min="6" max="6" width="2.5" bestFit="1" customWidth="1"/>
    <col min="7" max="7" width="14.75" bestFit="1" customWidth="1"/>
    <col min="8" max="8" width="7.5" bestFit="1" customWidth="1"/>
    <col min="9" max="9" width="18.375" bestFit="1" customWidth="1"/>
    <col min="10" max="10" width="9.5" bestFit="1" customWidth="1"/>
    <col min="11" max="11" width="14.75" bestFit="1" customWidth="1"/>
    <col min="12" max="12" width="2.5" style="12" bestFit="1" customWidth="1"/>
    <col min="14" max="14" width="11.625" bestFit="1" customWidth="1"/>
    <col min="15" max="15" width="7.5" bestFit="1" customWidth="1"/>
    <col min="16" max="17" width="9.5" bestFit="1" customWidth="1"/>
    <col min="18" max="18" width="3.5" style="12" bestFit="1" customWidth="1"/>
  </cols>
  <sheetData>
    <row r="1" spans="1:18" x14ac:dyDescent="0.25">
      <c r="A1" t="s">
        <v>32</v>
      </c>
      <c r="G1" t="s">
        <v>32</v>
      </c>
      <c r="N1" t="s">
        <v>33</v>
      </c>
      <c r="P1" s="8"/>
    </row>
    <row r="2" spans="1:18" ht="17.25" thickBot="1" x14ac:dyDescent="0.3">
      <c r="A2" t="s">
        <v>43</v>
      </c>
      <c r="G2" t="s">
        <v>44</v>
      </c>
      <c r="N2" t="s">
        <v>34</v>
      </c>
      <c r="P2" s="8"/>
    </row>
    <row r="3" spans="1:18" ht="17.25" thickBot="1" x14ac:dyDescent="0.3">
      <c r="A3" s="5" t="s">
        <v>113</v>
      </c>
      <c r="B3" s="6" t="s">
        <v>109</v>
      </c>
      <c r="C3" s="6" t="s">
        <v>110</v>
      </c>
      <c r="D3" s="6" t="s">
        <v>112</v>
      </c>
      <c r="E3" s="7" t="s">
        <v>111</v>
      </c>
      <c r="F3" s="12"/>
    </row>
    <row r="4" spans="1:18" x14ac:dyDescent="0.25">
      <c r="A4" s="1" t="s">
        <v>36</v>
      </c>
      <c r="B4" s="2" t="s">
        <v>1</v>
      </c>
      <c r="C4" t="s">
        <v>12</v>
      </c>
      <c r="D4" t="s">
        <v>14</v>
      </c>
      <c r="E4" t="s">
        <v>55</v>
      </c>
      <c r="F4" s="12"/>
      <c r="G4" s="1" t="s">
        <v>36</v>
      </c>
      <c r="H4" s="2" t="s">
        <v>1</v>
      </c>
      <c r="I4" t="s">
        <v>12</v>
      </c>
      <c r="J4" t="s">
        <v>14</v>
      </c>
      <c r="K4" t="s">
        <v>121</v>
      </c>
      <c r="N4" s="1" t="s">
        <v>36</v>
      </c>
      <c r="O4" s="2" t="s">
        <v>1</v>
      </c>
      <c r="P4" s="8" t="s">
        <v>35</v>
      </c>
      <c r="Q4" t="s">
        <v>57</v>
      </c>
    </row>
    <row r="5" spans="1:18" x14ac:dyDescent="0.25">
      <c r="A5">
        <v>1</v>
      </c>
      <c r="B5" t="s">
        <v>39</v>
      </c>
      <c r="C5" s="3" t="s">
        <v>54</v>
      </c>
      <c r="D5">
        <v>0</v>
      </c>
      <c r="E5" s="10">
        <f>F5/300</f>
        <v>0.02</v>
      </c>
      <c r="F5" s="12">
        <v>6</v>
      </c>
      <c r="G5">
        <v>1</v>
      </c>
      <c r="H5" t="s">
        <v>39</v>
      </c>
      <c r="I5" s="3" t="s">
        <v>54</v>
      </c>
      <c r="J5">
        <v>0</v>
      </c>
      <c r="K5" s="10">
        <f>L5/300</f>
        <v>0.02</v>
      </c>
      <c r="L5" s="12">
        <v>6</v>
      </c>
      <c r="N5">
        <v>1</v>
      </c>
      <c r="O5" t="s">
        <v>39</v>
      </c>
      <c r="P5" s="9">
        <v>48329</v>
      </c>
      <c r="Q5" s="10">
        <f>R5/300</f>
        <v>0.16666666666666666</v>
      </c>
      <c r="R5" s="12">
        <v>50</v>
      </c>
    </row>
    <row r="6" spans="1:18" x14ac:dyDescent="0.25">
      <c r="A6">
        <v>2</v>
      </c>
      <c r="B6" t="s">
        <v>40</v>
      </c>
      <c r="C6" s="3" t="s">
        <v>56</v>
      </c>
      <c r="D6">
        <v>0</v>
      </c>
      <c r="E6" s="10">
        <f t="shared" ref="E6:E24" si="0">F6/300</f>
        <v>0.02</v>
      </c>
      <c r="F6" s="12">
        <v>6</v>
      </c>
      <c r="G6">
        <v>2</v>
      </c>
      <c r="H6" t="s">
        <v>40</v>
      </c>
      <c r="I6" s="3" t="s">
        <v>56</v>
      </c>
      <c r="J6">
        <v>0</v>
      </c>
      <c r="K6" s="10">
        <f t="shared" ref="K6:K24" si="1">L6/300</f>
        <v>0.02</v>
      </c>
      <c r="L6" s="12">
        <v>6</v>
      </c>
      <c r="N6">
        <v>2</v>
      </c>
      <c r="O6" t="s">
        <v>40</v>
      </c>
      <c r="P6" s="9">
        <v>48330</v>
      </c>
      <c r="Q6" s="10">
        <f t="shared" ref="Q6:Q24" si="2">R6/300</f>
        <v>0.2</v>
      </c>
      <c r="R6" s="12">
        <v>60</v>
      </c>
    </row>
    <row r="7" spans="1:18" x14ac:dyDescent="0.25">
      <c r="A7">
        <v>3</v>
      </c>
      <c r="B7" t="s">
        <v>42</v>
      </c>
      <c r="C7" s="3" t="s">
        <v>98</v>
      </c>
      <c r="D7">
        <v>0</v>
      </c>
      <c r="E7" s="10">
        <f t="shared" si="0"/>
        <v>0.02</v>
      </c>
      <c r="F7" s="12">
        <v>6</v>
      </c>
      <c r="G7">
        <v>3</v>
      </c>
      <c r="H7" t="s">
        <v>42</v>
      </c>
      <c r="I7" s="3" t="s">
        <v>98</v>
      </c>
      <c r="J7">
        <v>0</v>
      </c>
      <c r="K7" s="10">
        <f t="shared" si="1"/>
        <v>0.02</v>
      </c>
      <c r="L7" s="12">
        <v>6</v>
      </c>
      <c r="N7">
        <v>3</v>
      </c>
      <c r="O7" t="s">
        <v>42</v>
      </c>
      <c r="P7" s="9">
        <v>48331</v>
      </c>
      <c r="Q7" s="10">
        <f t="shared" si="2"/>
        <v>0.29333333333333333</v>
      </c>
      <c r="R7" s="12">
        <v>88</v>
      </c>
    </row>
    <row r="8" spans="1:18" x14ac:dyDescent="0.25">
      <c r="A8">
        <v>4</v>
      </c>
      <c r="B8" t="s">
        <v>58</v>
      </c>
      <c r="C8" s="3" t="s">
        <v>99</v>
      </c>
      <c r="D8">
        <v>1</v>
      </c>
      <c r="E8" s="10">
        <f t="shared" si="0"/>
        <v>1.6666666666666666E-2</v>
      </c>
      <c r="F8" s="12">
        <v>5</v>
      </c>
      <c r="G8">
        <v>4</v>
      </c>
      <c r="H8" t="s">
        <v>58</v>
      </c>
      <c r="I8" s="3" t="s">
        <v>99</v>
      </c>
      <c r="J8">
        <v>0</v>
      </c>
      <c r="K8" s="10">
        <f t="shared" si="1"/>
        <v>1.3333333333333334E-2</v>
      </c>
      <c r="L8" s="12">
        <v>4</v>
      </c>
      <c r="N8">
        <v>4</v>
      </c>
      <c r="O8" t="s">
        <v>58</v>
      </c>
      <c r="P8" s="9">
        <v>48332</v>
      </c>
      <c r="Q8" s="10">
        <f t="shared" si="2"/>
        <v>0.21666666666666667</v>
      </c>
      <c r="R8" s="12">
        <v>65</v>
      </c>
    </row>
    <row r="9" spans="1:18" x14ac:dyDescent="0.25">
      <c r="A9">
        <v>5</v>
      </c>
      <c r="B9" t="s">
        <v>59</v>
      </c>
      <c r="C9" s="3" t="s">
        <v>100</v>
      </c>
      <c r="D9">
        <v>1</v>
      </c>
      <c r="E9" s="10">
        <f t="shared" si="0"/>
        <v>1.6666666666666666E-2</v>
      </c>
      <c r="F9" s="12">
        <v>5</v>
      </c>
      <c r="G9">
        <v>5</v>
      </c>
      <c r="H9" t="s">
        <v>59</v>
      </c>
      <c r="I9" s="3" t="s">
        <v>100</v>
      </c>
      <c r="J9">
        <v>0</v>
      </c>
      <c r="K9" s="10">
        <f t="shared" si="1"/>
        <v>1.3333333333333334E-2</v>
      </c>
      <c r="L9" s="12">
        <v>4</v>
      </c>
      <c r="N9">
        <v>5</v>
      </c>
      <c r="O9" t="s">
        <v>59</v>
      </c>
      <c r="P9" s="9">
        <v>48333</v>
      </c>
      <c r="Q9" s="10">
        <f t="shared" si="2"/>
        <v>0.11333333333333333</v>
      </c>
      <c r="R9" s="12">
        <v>34</v>
      </c>
    </row>
    <row r="10" spans="1:18" x14ac:dyDescent="0.25">
      <c r="A10">
        <v>6</v>
      </c>
      <c r="B10" t="s">
        <v>60</v>
      </c>
      <c r="C10" s="3" t="s">
        <v>101</v>
      </c>
      <c r="D10">
        <v>1</v>
      </c>
      <c r="E10" s="10">
        <f t="shared" si="0"/>
        <v>0.01</v>
      </c>
      <c r="F10" s="12">
        <v>3</v>
      </c>
      <c r="G10">
        <v>6</v>
      </c>
      <c r="H10" t="s">
        <v>60</v>
      </c>
      <c r="I10" s="3" t="s">
        <v>101</v>
      </c>
      <c r="J10">
        <v>0</v>
      </c>
      <c r="K10" s="10">
        <f t="shared" si="1"/>
        <v>0.01</v>
      </c>
      <c r="L10" s="12">
        <v>3</v>
      </c>
      <c r="N10">
        <v>6</v>
      </c>
      <c r="O10" t="s">
        <v>60</v>
      </c>
      <c r="P10" s="9">
        <v>48334</v>
      </c>
      <c r="Q10" s="10">
        <f t="shared" si="2"/>
        <v>0.3</v>
      </c>
      <c r="R10" s="12">
        <v>90</v>
      </c>
    </row>
    <row r="11" spans="1:18" x14ac:dyDescent="0.25">
      <c r="A11">
        <v>7</v>
      </c>
      <c r="B11" t="s">
        <v>61</v>
      </c>
      <c r="C11" s="3" t="s">
        <v>102</v>
      </c>
      <c r="D11">
        <v>1</v>
      </c>
      <c r="E11" s="10">
        <f t="shared" si="0"/>
        <v>0.01</v>
      </c>
      <c r="F11" s="12">
        <v>3</v>
      </c>
      <c r="G11">
        <v>7</v>
      </c>
      <c r="H11" t="s">
        <v>61</v>
      </c>
      <c r="I11" s="3" t="s">
        <v>102</v>
      </c>
      <c r="J11">
        <v>0</v>
      </c>
      <c r="K11" s="10">
        <f t="shared" si="1"/>
        <v>0.01</v>
      </c>
      <c r="L11" s="12">
        <v>3</v>
      </c>
      <c r="N11">
        <v>7</v>
      </c>
      <c r="O11" t="s">
        <v>61</v>
      </c>
      <c r="P11" s="9">
        <v>48335</v>
      </c>
      <c r="Q11" s="10">
        <f t="shared" si="2"/>
        <v>0.31666666666666665</v>
      </c>
      <c r="R11" s="12">
        <v>95</v>
      </c>
    </row>
    <row r="12" spans="1:18" x14ac:dyDescent="0.25">
      <c r="A12">
        <v>8</v>
      </c>
      <c r="B12" t="s">
        <v>62</v>
      </c>
      <c r="C12" s="3" t="s">
        <v>103</v>
      </c>
      <c r="D12">
        <v>0</v>
      </c>
      <c r="E12" s="10">
        <f t="shared" si="0"/>
        <v>3.3333333333333335E-3</v>
      </c>
      <c r="F12" s="12">
        <v>1</v>
      </c>
      <c r="G12">
        <v>8</v>
      </c>
      <c r="H12" t="s">
        <v>62</v>
      </c>
      <c r="I12" s="3" t="s">
        <v>103</v>
      </c>
      <c r="J12">
        <v>0</v>
      </c>
      <c r="K12" s="10">
        <f t="shared" si="1"/>
        <v>3.3333333333333335E-3</v>
      </c>
      <c r="L12" s="12">
        <v>1</v>
      </c>
      <c r="N12">
        <v>8</v>
      </c>
      <c r="O12" t="s">
        <v>62</v>
      </c>
      <c r="P12" s="9">
        <v>48336</v>
      </c>
      <c r="Q12" s="10">
        <f t="shared" si="2"/>
        <v>0.21666666666666667</v>
      </c>
      <c r="R12" s="12">
        <v>65</v>
      </c>
    </row>
    <row r="13" spans="1:18" x14ac:dyDescent="0.25">
      <c r="A13">
        <v>9</v>
      </c>
      <c r="B13" t="s">
        <v>63</v>
      </c>
      <c r="C13" s="3" t="s">
        <v>104</v>
      </c>
      <c r="D13">
        <v>0</v>
      </c>
      <c r="E13" s="10">
        <f t="shared" si="0"/>
        <v>3.3333333333333335E-3</v>
      </c>
      <c r="F13" s="12">
        <v>1</v>
      </c>
      <c r="G13">
        <v>9</v>
      </c>
      <c r="H13" t="s">
        <v>63</v>
      </c>
      <c r="I13" s="3" t="s">
        <v>104</v>
      </c>
      <c r="J13">
        <v>0</v>
      </c>
      <c r="K13" s="10">
        <f t="shared" si="1"/>
        <v>3.3333333333333335E-3</v>
      </c>
      <c r="L13" s="12">
        <v>1</v>
      </c>
      <c r="N13">
        <v>9</v>
      </c>
      <c r="O13" t="s">
        <v>63</v>
      </c>
      <c r="P13" s="9">
        <v>48337</v>
      </c>
      <c r="Q13" s="10">
        <f t="shared" si="2"/>
        <v>0.22666666666666666</v>
      </c>
      <c r="R13" s="12">
        <v>68</v>
      </c>
    </row>
    <row r="14" spans="1:18" x14ac:dyDescent="0.25">
      <c r="A14">
        <v>10</v>
      </c>
      <c r="B14" t="s">
        <v>64</v>
      </c>
      <c r="C14" s="3" t="s">
        <v>105</v>
      </c>
      <c r="D14">
        <v>0</v>
      </c>
      <c r="E14" s="10">
        <f t="shared" si="0"/>
        <v>3.3333333333333335E-3</v>
      </c>
      <c r="F14" s="12">
        <v>1</v>
      </c>
      <c r="G14">
        <v>10</v>
      </c>
      <c r="H14" t="s">
        <v>64</v>
      </c>
      <c r="I14" s="3" t="s">
        <v>105</v>
      </c>
      <c r="J14">
        <v>0</v>
      </c>
      <c r="K14" s="10">
        <f t="shared" si="1"/>
        <v>3.3333333333333335E-3</v>
      </c>
      <c r="L14" s="12">
        <v>1</v>
      </c>
      <c r="N14">
        <v>10</v>
      </c>
      <c r="O14" t="s">
        <v>64</v>
      </c>
      <c r="P14" s="9">
        <v>48338</v>
      </c>
      <c r="Q14" s="10">
        <f t="shared" si="2"/>
        <v>0.31666666666666665</v>
      </c>
      <c r="R14" s="12">
        <v>95</v>
      </c>
    </row>
    <row r="15" spans="1:18" x14ac:dyDescent="0.25">
      <c r="A15">
        <v>11</v>
      </c>
      <c r="B15" t="s">
        <v>65</v>
      </c>
      <c r="C15" s="3" t="s">
        <v>106</v>
      </c>
      <c r="D15">
        <v>0</v>
      </c>
      <c r="E15" s="10">
        <f t="shared" si="0"/>
        <v>0</v>
      </c>
      <c r="F15" s="12">
        <v>0</v>
      </c>
      <c r="G15">
        <v>11</v>
      </c>
      <c r="H15" t="s">
        <v>65</v>
      </c>
      <c r="I15" s="3" t="s">
        <v>106</v>
      </c>
      <c r="J15">
        <v>0</v>
      </c>
      <c r="K15" s="10">
        <f t="shared" si="1"/>
        <v>0</v>
      </c>
      <c r="L15" s="12">
        <v>0</v>
      </c>
      <c r="N15">
        <v>11</v>
      </c>
      <c r="O15" t="s">
        <v>65</v>
      </c>
      <c r="P15" s="9">
        <v>48339</v>
      </c>
      <c r="Q15" s="10">
        <f t="shared" si="2"/>
        <v>0.25333333333333335</v>
      </c>
      <c r="R15" s="12">
        <v>76</v>
      </c>
    </row>
    <row r="16" spans="1:18" x14ac:dyDescent="0.25">
      <c r="A16">
        <v>12</v>
      </c>
      <c r="B16" t="s">
        <v>66</v>
      </c>
      <c r="C16" s="3" t="s">
        <v>107</v>
      </c>
      <c r="D16">
        <v>0</v>
      </c>
      <c r="E16" s="10">
        <f t="shared" si="0"/>
        <v>0</v>
      </c>
      <c r="F16" s="12">
        <v>0</v>
      </c>
      <c r="G16">
        <v>12</v>
      </c>
      <c r="H16" t="s">
        <v>66</v>
      </c>
      <c r="I16" s="3" t="s">
        <v>107</v>
      </c>
      <c r="J16">
        <v>0</v>
      </c>
      <c r="K16" s="10">
        <f t="shared" si="1"/>
        <v>0</v>
      </c>
      <c r="L16" s="12">
        <v>0</v>
      </c>
      <c r="N16">
        <v>12</v>
      </c>
      <c r="O16" t="s">
        <v>66</v>
      </c>
      <c r="P16" s="9">
        <v>48340</v>
      </c>
      <c r="Q16" s="10">
        <f t="shared" si="2"/>
        <v>0.28666666666666668</v>
      </c>
      <c r="R16" s="12">
        <v>86</v>
      </c>
    </row>
    <row r="17" spans="1:18" x14ac:dyDescent="0.25">
      <c r="A17">
        <v>13</v>
      </c>
      <c r="B17" t="s">
        <v>67</v>
      </c>
      <c r="C17" s="3" t="s">
        <v>108</v>
      </c>
      <c r="D17">
        <v>0</v>
      </c>
      <c r="E17" s="10">
        <f t="shared" si="0"/>
        <v>0</v>
      </c>
      <c r="F17" s="12">
        <v>0</v>
      </c>
      <c r="G17">
        <v>13</v>
      </c>
      <c r="H17" t="s">
        <v>67</v>
      </c>
      <c r="I17" s="3" t="s">
        <v>108</v>
      </c>
      <c r="J17">
        <v>0</v>
      </c>
      <c r="K17" s="10">
        <f t="shared" si="1"/>
        <v>0</v>
      </c>
      <c r="L17" s="12">
        <v>0</v>
      </c>
      <c r="N17">
        <v>13</v>
      </c>
      <c r="O17" t="s">
        <v>67</v>
      </c>
      <c r="P17" s="9">
        <v>48341</v>
      </c>
      <c r="Q17" s="10">
        <f t="shared" si="2"/>
        <v>0.24333333333333335</v>
      </c>
      <c r="R17" s="12">
        <v>73</v>
      </c>
    </row>
    <row r="18" spans="1:18" x14ac:dyDescent="0.25">
      <c r="A18">
        <v>14</v>
      </c>
      <c r="B18" t="s">
        <v>68</v>
      </c>
      <c r="C18" s="3" t="s">
        <v>114</v>
      </c>
      <c r="D18">
        <v>0</v>
      </c>
      <c r="E18" s="10">
        <f t="shared" si="0"/>
        <v>0</v>
      </c>
      <c r="F18" s="12">
        <v>0</v>
      </c>
      <c r="G18">
        <v>14</v>
      </c>
      <c r="H18" t="s">
        <v>68</v>
      </c>
      <c r="I18" s="3" t="s">
        <v>114</v>
      </c>
      <c r="J18">
        <v>0</v>
      </c>
      <c r="K18" s="10">
        <f t="shared" si="1"/>
        <v>0</v>
      </c>
      <c r="L18" s="12">
        <v>0</v>
      </c>
      <c r="N18">
        <v>14</v>
      </c>
      <c r="O18" t="s">
        <v>68</v>
      </c>
      <c r="P18" s="9">
        <v>48342</v>
      </c>
      <c r="Q18" s="10">
        <f t="shared" si="2"/>
        <v>0.21</v>
      </c>
      <c r="R18" s="12">
        <v>63</v>
      </c>
    </row>
    <row r="19" spans="1:18" x14ac:dyDescent="0.25">
      <c r="A19">
        <v>15</v>
      </c>
      <c r="B19" t="s">
        <v>69</v>
      </c>
      <c r="C19" s="3" t="s">
        <v>115</v>
      </c>
      <c r="D19">
        <v>0</v>
      </c>
      <c r="E19" s="10">
        <f t="shared" si="0"/>
        <v>0</v>
      </c>
      <c r="F19" s="12">
        <v>0</v>
      </c>
      <c r="G19">
        <v>15</v>
      </c>
      <c r="H19" t="s">
        <v>69</v>
      </c>
      <c r="I19" s="3" t="s">
        <v>115</v>
      </c>
      <c r="J19">
        <v>0</v>
      </c>
      <c r="K19" s="10">
        <f t="shared" si="1"/>
        <v>0</v>
      </c>
      <c r="L19" s="12">
        <v>0</v>
      </c>
      <c r="N19">
        <v>15</v>
      </c>
      <c r="O19" t="s">
        <v>69</v>
      </c>
      <c r="P19" s="9">
        <v>48343</v>
      </c>
      <c r="Q19" s="10">
        <f t="shared" si="2"/>
        <v>0.18333333333333332</v>
      </c>
      <c r="R19" s="12">
        <v>55</v>
      </c>
    </row>
    <row r="20" spans="1:18" x14ac:dyDescent="0.25">
      <c r="A20">
        <v>16</v>
      </c>
      <c r="B20" t="s">
        <v>70</v>
      </c>
      <c r="C20" s="3" t="s">
        <v>116</v>
      </c>
      <c r="D20">
        <v>0</v>
      </c>
      <c r="E20" s="10">
        <f t="shared" si="0"/>
        <v>0</v>
      </c>
      <c r="F20" s="12">
        <v>0</v>
      </c>
      <c r="G20">
        <v>16</v>
      </c>
      <c r="H20" t="s">
        <v>70</v>
      </c>
      <c r="I20" s="3" t="s">
        <v>116</v>
      </c>
      <c r="J20">
        <v>0</v>
      </c>
      <c r="K20" s="10">
        <f t="shared" si="1"/>
        <v>0</v>
      </c>
      <c r="L20" s="12">
        <v>0</v>
      </c>
      <c r="N20">
        <v>16</v>
      </c>
      <c r="O20" t="s">
        <v>70</v>
      </c>
      <c r="P20" s="9">
        <v>48344</v>
      </c>
      <c r="Q20" s="10">
        <f t="shared" si="2"/>
        <v>0.12</v>
      </c>
      <c r="R20" s="12">
        <v>36</v>
      </c>
    </row>
    <row r="21" spans="1:18" x14ac:dyDescent="0.25">
      <c r="A21">
        <v>17</v>
      </c>
      <c r="B21" t="s">
        <v>71</v>
      </c>
      <c r="C21" s="3" t="s">
        <v>117</v>
      </c>
      <c r="D21">
        <v>0</v>
      </c>
      <c r="E21" s="10">
        <f t="shared" si="0"/>
        <v>0</v>
      </c>
      <c r="F21" s="12">
        <v>0</v>
      </c>
      <c r="G21">
        <v>17</v>
      </c>
      <c r="H21" t="s">
        <v>71</v>
      </c>
      <c r="I21" s="3" t="s">
        <v>117</v>
      </c>
      <c r="J21">
        <v>0</v>
      </c>
      <c r="K21" s="10">
        <f t="shared" si="1"/>
        <v>0</v>
      </c>
      <c r="L21" s="12">
        <v>0</v>
      </c>
      <c r="N21">
        <v>17</v>
      </c>
      <c r="O21" t="s">
        <v>71</v>
      </c>
      <c r="P21" s="9">
        <v>48345</v>
      </c>
      <c r="Q21" s="10">
        <f t="shared" si="2"/>
        <v>0.27666666666666667</v>
      </c>
      <c r="R21" s="12">
        <v>83</v>
      </c>
    </row>
    <row r="22" spans="1:18" x14ac:dyDescent="0.25">
      <c r="A22">
        <v>18</v>
      </c>
      <c r="B22" t="s">
        <v>72</v>
      </c>
      <c r="C22" s="3" t="s">
        <v>118</v>
      </c>
      <c r="D22">
        <v>0</v>
      </c>
      <c r="E22" s="10">
        <f t="shared" si="0"/>
        <v>0</v>
      </c>
      <c r="F22" s="12">
        <v>0</v>
      </c>
      <c r="G22">
        <v>18</v>
      </c>
      <c r="H22" t="s">
        <v>72</v>
      </c>
      <c r="I22" s="3" t="s">
        <v>118</v>
      </c>
      <c r="J22">
        <v>0</v>
      </c>
      <c r="K22" s="10">
        <f t="shared" si="1"/>
        <v>0</v>
      </c>
      <c r="L22" s="12">
        <v>0</v>
      </c>
      <c r="N22">
        <v>18</v>
      </c>
      <c r="O22" t="s">
        <v>72</v>
      </c>
      <c r="P22" s="9">
        <v>48346</v>
      </c>
      <c r="Q22" s="10">
        <f t="shared" si="2"/>
        <v>0.33</v>
      </c>
      <c r="R22" s="12">
        <v>99</v>
      </c>
    </row>
    <row r="23" spans="1:18" x14ac:dyDescent="0.25">
      <c r="A23">
        <v>19</v>
      </c>
      <c r="B23" t="s">
        <v>73</v>
      </c>
      <c r="C23" s="3" t="s">
        <v>119</v>
      </c>
      <c r="D23">
        <v>0</v>
      </c>
      <c r="E23" s="10">
        <f t="shared" si="0"/>
        <v>0</v>
      </c>
      <c r="F23" s="12">
        <v>0</v>
      </c>
      <c r="G23">
        <v>19</v>
      </c>
      <c r="H23" t="s">
        <v>73</v>
      </c>
      <c r="I23" s="3" t="s">
        <v>119</v>
      </c>
      <c r="J23">
        <v>0</v>
      </c>
      <c r="K23" s="10">
        <f t="shared" si="1"/>
        <v>0</v>
      </c>
      <c r="L23" s="12">
        <v>0</v>
      </c>
      <c r="N23">
        <v>19</v>
      </c>
      <c r="O23" t="s">
        <v>73</v>
      </c>
      <c r="P23" s="9">
        <v>48347</v>
      </c>
      <c r="Q23" s="10">
        <f t="shared" si="2"/>
        <v>0.32666666666666666</v>
      </c>
      <c r="R23" s="12">
        <v>98</v>
      </c>
    </row>
    <row r="24" spans="1:18" x14ac:dyDescent="0.25">
      <c r="A24">
        <v>20</v>
      </c>
      <c r="B24" t="s">
        <v>74</v>
      </c>
      <c r="C24" s="3" t="s">
        <v>120</v>
      </c>
      <c r="D24">
        <v>0</v>
      </c>
      <c r="E24" s="10">
        <f t="shared" si="0"/>
        <v>0</v>
      </c>
      <c r="F24" s="12">
        <v>0</v>
      </c>
      <c r="G24">
        <v>20</v>
      </c>
      <c r="H24" t="s">
        <v>74</v>
      </c>
      <c r="I24" s="3" t="s">
        <v>120</v>
      </c>
      <c r="J24">
        <v>0</v>
      </c>
      <c r="K24" s="10">
        <f t="shared" si="1"/>
        <v>0</v>
      </c>
      <c r="L24" s="12">
        <v>0</v>
      </c>
      <c r="N24">
        <v>20</v>
      </c>
      <c r="O24" t="s">
        <v>74</v>
      </c>
      <c r="P24" s="9">
        <v>48348</v>
      </c>
      <c r="Q24" s="10">
        <f t="shared" si="2"/>
        <v>0.24</v>
      </c>
      <c r="R24" s="12">
        <v>72</v>
      </c>
    </row>
    <row r="25" spans="1:18" x14ac:dyDescent="0.25">
      <c r="F25" s="12"/>
    </row>
    <row r="26" spans="1:18" x14ac:dyDescent="0.25">
      <c r="F26" s="1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靜態</vt:lpstr>
      <vt:lpstr>秒</vt:lpstr>
      <vt:lpstr>日</vt:lpstr>
      <vt:lpstr>工作表1</vt:lpstr>
      <vt:lpstr>靜態_new</vt:lpstr>
      <vt:lpstr>車流資料_S_ew</vt:lpstr>
      <vt:lpstr>車流資料_S_ns</vt:lpstr>
      <vt:lpstr>車流資料_d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郭翊婕</dc:creator>
  <cp:lastModifiedBy>tuo bi yi</cp:lastModifiedBy>
  <dcterms:created xsi:type="dcterms:W3CDTF">2023-05-22T16:58:23Z</dcterms:created>
  <dcterms:modified xsi:type="dcterms:W3CDTF">2023-05-31T13:43:51Z</dcterms:modified>
</cp:coreProperties>
</file>