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0" yWindow="30" windowWidth="17160" windowHeight="5730"/>
  </bookViews>
  <sheets>
    <sheet name="МФРК  ЗС" sheetId="1" r:id="rId1"/>
  </sheets>
  <definedNames>
    <definedName name="_xlnm.Print_Titles" localSheetId="0">'МФРК  ЗС'!$4:$5</definedName>
  </definedNames>
  <calcPr calcId="124519"/>
</workbook>
</file>

<file path=xl/calcChain.xml><?xml version="1.0" encoding="utf-8"?>
<calcChain xmlns="http://schemas.openxmlformats.org/spreadsheetml/2006/main">
  <c r="K67" i="1"/>
  <c r="J67"/>
  <c r="I67"/>
  <c r="H67"/>
  <c r="G67"/>
  <c r="F67"/>
  <c r="E67"/>
  <c r="D67"/>
  <c r="K65"/>
  <c r="J65"/>
  <c r="I65"/>
  <c r="H65"/>
  <c r="G65"/>
  <c r="F65"/>
  <c r="E65"/>
  <c r="D65"/>
  <c r="K61"/>
  <c r="J61"/>
  <c r="I61"/>
  <c r="H61"/>
  <c r="G61"/>
  <c r="F61"/>
  <c r="E61"/>
  <c r="D61"/>
  <c r="C61"/>
  <c r="K58"/>
  <c r="J58"/>
  <c r="I58"/>
  <c r="H58"/>
  <c r="G58"/>
  <c r="F58"/>
  <c r="E58"/>
  <c r="D58"/>
  <c r="D62" l="1"/>
  <c r="E62"/>
  <c r="F62"/>
  <c r="G62"/>
  <c r="H62"/>
  <c r="I62"/>
  <c r="J62"/>
  <c r="K62"/>
</calcChain>
</file>

<file path=xl/sharedStrings.xml><?xml version="1.0" encoding="utf-8"?>
<sst xmlns="http://schemas.openxmlformats.org/spreadsheetml/2006/main" count="134" uniqueCount="88">
  <si>
    <t>Приложение 1</t>
  </si>
  <si>
    <t>ОСНОВНЫЕ ПАРАМЕТРЫ</t>
  </si>
  <si>
    <t>прогноза социально-экономического развития Республики Карелия на 2015 год и плановый период 2016 и 2017 годов</t>
  </si>
  <si>
    <t>Показатели</t>
  </si>
  <si>
    <t>Единицы измерения</t>
  </si>
  <si>
    <t>2012 год факт</t>
  </si>
  <si>
    <t>2013 год факт</t>
  </si>
  <si>
    <t>2014 год оценка</t>
  </si>
  <si>
    <t>2015 год прогноз</t>
  </si>
  <si>
    <t>2016 год прогноз</t>
  </si>
  <si>
    <t>2017 год прогноз</t>
  </si>
  <si>
    <t>вариант 1</t>
  </si>
  <si>
    <t>вариант 2</t>
  </si>
  <si>
    <t>Численность постоянного населения (среднегодовая)</t>
  </si>
  <si>
    <t>тыс. человек</t>
  </si>
  <si>
    <t>Индекс  потребительских цен</t>
  </si>
  <si>
    <t xml:space="preserve">    декабрь к декабрю </t>
  </si>
  <si>
    <t>%</t>
  </si>
  <si>
    <t xml:space="preserve">    в среднем за год </t>
  </si>
  <si>
    <t>в % к пред году</t>
  </si>
  <si>
    <t>Валовой региональный продукт</t>
  </si>
  <si>
    <t>в основных ценах соответствующих лет</t>
  </si>
  <si>
    <t>млрд. руб.</t>
  </si>
  <si>
    <t>167,5*</t>
  </si>
  <si>
    <t xml:space="preserve">в сопоставимых ценах                   </t>
  </si>
  <si>
    <t>99,0*</t>
  </si>
  <si>
    <t>* - оценка Минэкономразвития РК</t>
  </si>
  <si>
    <t>Промышленность</t>
  </si>
  <si>
    <t>Индекс промышленного производства (С+D+E)</t>
  </si>
  <si>
    <t xml:space="preserve">в том числе  </t>
  </si>
  <si>
    <t xml:space="preserve"> по разделу  C: Добыча полезных ископаемых</t>
  </si>
  <si>
    <t xml:space="preserve"> по разделу D: Обрабатывающие производства</t>
  </si>
  <si>
    <t xml:space="preserve">  производство пищевых продуктов, включая напитки, и табака</t>
  </si>
  <si>
    <t xml:space="preserve">  обработка древесины и производство изделий из дерева</t>
  </si>
  <si>
    <t xml:space="preserve">  целлюлозно-бумажное производство; издательская и полиграфическая деятельность</t>
  </si>
  <si>
    <t xml:space="preserve">  металлургическое производство и производство готовых металлических изделий</t>
  </si>
  <si>
    <t xml:space="preserve">  производство машин и оборудования </t>
  </si>
  <si>
    <t xml:space="preserve">  производство электрооборудования, электронного и оптического оборудования</t>
  </si>
  <si>
    <t>по разделу Е: Производство и распределение электроэнергии, газа и воды</t>
  </si>
  <si>
    <t>Производство промышленной продукции в натуральном выражении:</t>
  </si>
  <si>
    <t xml:space="preserve">      железорудные окатыши</t>
  </si>
  <si>
    <t>тыс.тонн</t>
  </si>
  <si>
    <t xml:space="preserve">      щебень и гравий</t>
  </si>
  <si>
    <t>тыс.куб.м</t>
  </si>
  <si>
    <t xml:space="preserve">      древесина необработанная</t>
  </si>
  <si>
    <t>тыс.куб.м.</t>
  </si>
  <si>
    <t xml:space="preserve">      лесоматериалы продольно распиленные</t>
  </si>
  <si>
    <t xml:space="preserve">      древесностружечные плиты, плиты OSB</t>
  </si>
  <si>
    <t>в том числе  плиты OSB</t>
  </si>
  <si>
    <t xml:space="preserve">      бумага</t>
  </si>
  <si>
    <t xml:space="preserve">      целлюлоза древесная и целлюлоза из прочих волокнистых материалов (сульфатная, сульфитная)</t>
  </si>
  <si>
    <t xml:space="preserve">      мешки бумажные</t>
  </si>
  <si>
    <t>млн.шт.</t>
  </si>
  <si>
    <t xml:space="preserve">Продукция сельского хозяйства во всех категориях хозяйств </t>
  </si>
  <si>
    <t>Производство основных видов сельскохозяйственной продукции</t>
  </si>
  <si>
    <t>Картофель</t>
  </si>
  <si>
    <t>Овощи</t>
  </si>
  <si>
    <t>Скот и птица (в живом весе)</t>
  </si>
  <si>
    <t>Молоко</t>
  </si>
  <si>
    <t>Яйца</t>
  </si>
  <si>
    <t>млн.шт</t>
  </si>
  <si>
    <t>Реализация алкогольной продукции организациями -производителями **</t>
  </si>
  <si>
    <t xml:space="preserve">тыс.дкл    </t>
  </si>
  <si>
    <t xml:space="preserve">** - показатели будут уточняться с учетом ситуации на ФГУП «Росспиртпром» Петрозаводский ликероводочный завод «Петровский» </t>
  </si>
  <si>
    <t>Инвестиции в основной капитал за счет всех источников финансирования</t>
  </si>
  <si>
    <t>млн.рублей</t>
  </si>
  <si>
    <t>Ввод в эксплуатацию жилых домов за счет всех источников финансирования</t>
  </si>
  <si>
    <t>тыс. кв. м общей площади</t>
  </si>
  <si>
    <t xml:space="preserve">Оборот розничной торговли </t>
  </si>
  <si>
    <t>млн. руб.</t>
  </si>
  <si>
    <t>Объем платных услуг населению</t>
  </si>
  <si>
    <t xml:space="preserve">Фонд заработной платы                                              </t>
  </si>
  <si>
    <t xml:space="preserve">млн.руб. </t>
  </si>
  <si>
    <r>
      <t xml:space="preserve">Фонд заработной платы с учетом необлагаемой  его части
</t>
    </r>
    <r>
      <rPr>
        <sz val="11"/>
        <rFont val="Times New Roman Cyr"/>
        <charset val="204"/>
      </rPr>
      <t>(для расчета  налога на доходы физических лиц)</t>
    </r>
  </si>
  <si>
    <t>Реальные денежные доходы населения</t>
  </si>
  <si>
    <r>
      <t>Прибыль прибыльных организаций</t>
    </r>
    <r>
      <rPr>
        <sz val="11"/>
        <rFont val="Times New Roman Cyr"/>
        <charset val="204"/>
      </rPr>
      <t xml:space="preserve">                           </t>
    </r>
  </si>
  <si>
    <t>млн.руб.</t>
  </si>
  <si>
    <t>Налогооблагаемая прибыль</t>
  </si>
  <si>
    <r>
      <t xml:space="preserve">Среднегодовая остаточная стоимость облагаемого имущества - всего
</t>
    </r>
    <r>
      <rPr>
        <sz val="11"/>
        <rFont val="Times New Roman Cyr"/>
        <charset val="204"/>
      </rPr>
      <t>(база для исчисления налога на имущество организаций, поступающего в  бюджет  РК)</t>
    </r>
  </si>
  <si>
    <t xml:space="preserve">Внешнеторговый оборот             </t>
  </si>
  <si>
    <t>млн.долл.
США</t>
  </si>
  <si>
    <t xml:space="preserve">   Темпы роста</t>
  </si>
  <si>
    <t>в том числе:</t>
  </si>
  <si>
    <t>Экспорт – всего</t>
  </si>
  <si>
    <t>Импорт – всего</t>
  </si>
  <si>
    <t xml:space="preserve">Численность безработных, зарегистрированных в службах занятости (среднегодовая) </t>
  </si>
  <si>
    <t>тыс. чел.</t>
  </si>
  <si>
    <t>Уровень зарегистрированной безработицы (к численности экономически активного населения) (среднегодовая)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</si>
</sst>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.0"/>
  </numFmts>
  <fonts count="9">
    <font>
      <sz val="10"/>
      <name val="Times New Roman Cyr"/>
      <charset val="204"/>
    </font>
    <font>
      <sz val="10"/>
      <name val="Times New Roman Cyr"/>
      <charset val="204"/>
    </font>
    <font>
      <sz val="12"/>
      <name val="Times New Roman Cyr"/>
      <charset val="204"/>
    </font>
    <font>
      <b/>
      <sz val="12"/>
      <name val="Times New Roman Cyr"/>
      <charset val="204"/>
    </font>
    <font>
      <sz val="11"/>
      <name val="Times New Roman Cyr"/>
      <charset val="204"/>
    </font>
    <font>
      <b/>
      <sz val="11"/>
      <name val="Times New Roman Cyr"/>
      <family val="1"/>
      <charset val="204"/>
    </font>
    <font>
      <sz val="11"/>
      <name val="Arial"/>
      <family val="2"/>
      <charset val="204"/>
    </font>
    <font>
      <b/>
      <sz val="11"/>
      <name val="Times New Roman Cyr"/>
      <charset val="204"/>
    </font>
    <font>
      <sz val="11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0" fillId="0" borderId="0" xfId="0" applyBorder="1"/>
    <xf numFmtId="0" fontId="0" fillId="2" borderId="6" xfId="0" applyFill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64" fontId="6" fillId="0" borderId="0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7" fillId="0" borderId="4" xfId="0" applyFont="1" applyBorder="1"/>
    <xf numFmtId="0" fontId="1" fillId="0" borderId="0" xfId="0" applyFont="1" applyBorder="1" applyAlignment="1">
      <alignment horizontal="center"/>
    </xf>
    <xf numFmtId="164" fontId="0" fillId="0" borderId="0" xfId="0" applyNumberFormat="1" applyBorder="1"/>
    <xf numFmtId="164" fontId="0" fillId="0" borderId="5" xfId="0" applyNumberFormat="1" applyBorder="1"/>
    <xf numFmtId="0" fontId="4" fillId="0" borderId="4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164" fontId="6" fillId="0" borderId="5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0" fillId="0" borderId="5" xfId="0" applyBorder="1"/>
    <xf numFmtId="0" fontId="7" fillId="0" borderId="4" xfId="0" applyFont="1" applyBorder="1" applyAlignment="1"/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left" wrapText="1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left" wrapText="1"/>
    </xf>
    <xf numFmtId="0" fontId="0" fillId="0" borderId="0" xfId="0" applyFill="1"/>
    <xf numFmtId="2" fontId="6" fillId="0" borderId="0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6" fillId="0" borderId="5" xfId="0" applyNumberFormat="1" applyFont="1" applyFill="1" applyBorder="1" applyAlignment="1">
      <alignment horizontal="center"/>
    </xf>
    <xf numFmtId="0" fontId="5" fillId="0" borderId="4" xfId="1" applyFont="1" applyBorder="1" applyAlignment="1">
      <alignment wrapText="1"/>
    </xf>
    <xf numFmtId="0" fontId="1" fillId="0" borderId="0" xfId="1" applyFont="1" applyBorder="1" applyAlignment="1">
      <alignment horizontal="center" wrapText="1"/>
    </xf>
    <xf numFmtId="3" fontId="6" fillId="0" borderId="0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wrapText="1"/>
    </xf>
    <xf numFmtId="164" fontId="6" fillId="0" borderId="5" xfId="0" applyNumberFormat="1" applyFont="1" applyFill="1" applyBorder="1" applyAlignment="1">
      <alignment horizontal="center"/>
    </xf>
    <xf numFmtId="3" fontId="6" fillId="0" borderId="5" xfId="0" applyNumberFormat="1" applyFont="1" applyBorder="1" applyAlignment="1">
      <alignment horizontal="center"/>
    </xf>
    <xf numFmtId="0" fontId="0" fillId="0" borderId="0" xfId="1" applyFont="1" applyBorder="1" applyAlignment="1">
      <alignment horizontal="center" wrapText="1"/>
    </xf>
    <xf numFmtId="0" fontId="5" fillId="0" borderId="4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1" fillId="0" borderId="8" xfId="0" applyFont="1" applyFill="1" applyBorder="1" applyAlignment="1">
      <alignment horizontal="center" wrapText="1"/>
    </xf>
    <xf numFmtId="165" fontId="6" fillId="0" borderId="8" xfId="0" applyNumberFormat="1" applyFont="1" applyFill="1" applyBorder="1" applyAlignment="1">
      <alignment horizontal="center" wrapText="1"/>
    </xf>
    <xf numFmtId="2" fontId="6" fillId="0" borderId="8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4" fillId="0" borderId="4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164" fontId="6" fillId="0" borderId="0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</cellXfs>
  <cellStyles count="2">
    <cellStyle name="Обычный" xfId="0" builtinId="0"/>
    <cellStyle name="Обычный_Предварительные параметры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72"/>
  <sheetViews>
    <sheetView tabSelected="1" zoomScaleSheetLayoutView="88" zoomScalePageLayoutView="75" workbookViewId="0">
      <pane xSplit="2" ySplit="5" topLeftCell="C45" activePane="bottomRight" state="frozen"/>
      <selection pane="topRight" activeCell="C1" sqref="C1"/>
      <selection pane="bottomLeft" activeCell="A6" sqref="A6"/>
      <selection pane="bottomRight" activeCell="H60" sqref="H60"/>
    </sheetView>
  </sheetViews>
  <sheetFormatPr defaultRowHeight="15"/>
  <cols>
    <col min="1" max="1" width="49.1640625" style="50" customWidth="1"/>
    <col min="2" max="2" width="13" style="51" customWidth="1"/>
    <col min="3" max="3" width="11.5" style="51" customWidth="1"/>
    <col min="4" max="4" width="12.6640625" customWidth="1"/>
    <col min="5" max="5" width="12.1640625" customWidth="1"/>
    <col min="6" max="6" width="13.1640625" customWidth="1"/>
    <col min="7" max="8" width="13.5" customWidth="1"/>
    <col min="9" max="9" width="14" customWidth="1"/>
    <col min="10" max="10" width="14.6640625" customWidth="1"/>
    <col min="11" max="11" width="14" customWidth="1"/>
    <col min="12" max="12" width="4" customWidth="1"/>
  </cols>
  <sheetData>
    <row r="1" spans="1:11" ht="15.7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8" customHeight="1">
      <c r="A2" s="55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7"/>
    </row>
    <row r="3" spans="1:11" ht="16.899999999999999" customHeight="1">
      <c r="A3" s="58" t="s">
        <v>2</v>
      </c>
      <c r="B3" s="59"/>
      <c r="C3" s="59"/>
      <c r="D3" s="59"/>
      <c r="E3" s="59"/>
      <c r="F3" s="59"/>
      <c r="G3" s="59"/>
      <c r="H3" s="59"/>
      <c r="I3" s="59"/>
      <c r="J3" s="59"/>
      <c r="K3" s="60"/>
    </row>
    <row r="4" spans="1:11" s="1" customFormat="1" ht="13.15" customHeight="1">
      <c r="A4" s="61" t="s">
        <v>3</v>
      </c>
      <c r="B4" s="62" t="s">
        <v>4</v>
      </c>
      <c r="C4" s="63" t="s">
        <v>5</v>
      </c>
      <c r="D4" s="63" t="s">
        <v>6</v>
      </c>
      <c r="E4" s="63" t="s">
        <v>7</v>
      </c>
      <c r="F4" s="64" t="s">
        <v>8</v>
      </c>
      <c r="G4" s="64"/>
      <c r="H4" s="64" t="s">
        <v>9</v>
      </c>
      <c r="I4" s="64"/>
      <c r="J4" s="64" t="s">
        <v>10</v>
      </c>
      <c r="K4" s="64"/>
    </row>
    <row r="5" spans="1:11" s="1" customFormat="1" ht="12.75">
      <c r="A5" s="61"/>
      <c r="B5" s="62"/>
      <c r="C5" s="63"/>
      <c r="D5" s="63"/>
      <c r="E5" s="63"/>
      <c r="F5" s="2" t="s">
        <v>11</v>
      </c>
      <c r="G5" s="2" t="s">
        <v>12</v>
      </c>
      <c r="H5" s="2" t="s">
        <v>11</v>
      </c>
      <c r="I5" s="2" t="s">
        <v>12</v>
      </c>
      <c r="J5" s="2" t="s">
        <v>11</v>
      </c>
      <c r="K5" s="2" t="s">
        <v>12</v>
      </c>
    </row>
    <row r="6" spans="1:11" ht="28.5">
      <c r="A6" s="3" t="s">
        <v>13</v>
      </c>
      <c r="B6" s="4" t="s">
        <v>14</v>
      </c>
      <c r="C6" s="5">
        <v>638.29999999999995</v>
      </c>
      <c r="D6" s="5">
        <v>635.70000000000005</v>
      </c>
      <c r="E6" s="5">
        <v>633.5</v>
      </c>
      <c r="F6" s="5">
        <v>631.70000000000005</v>
      </c>
      <c r="G6" s="5">
        <v>632</v>
      </c>
      <c r="H6" s="5">
        <v>629.79999999999995</v>
      </c>
      <c r="I6" s="5">
        <v>631</v>
      </c>
      <c r="J6" s="5">
        <v>628.20000000000005</v>
      </c>
      <c r="K6" s="6">
        <v>630.29999999999995</v>
      </c>
    </row>
    <row r="7" spans="1:11" ht="18.75" customHeight="1">
      <c r="A7" s="7" t="s">
        <v>15</v>
      </c>
      <c r="B7" s="8"/>
      <c r="C7" s="5"/>
      <c r="D7" s="1"/>
      <c r="E7" s="9"/>
      <c r="F7" s="9"/>
      <c r="G7" s="9"/>
      <c r="H7" s="9"/>
      <c r="I7" s="9"/>
      <c r="J7" s="9"/>
      <c r="K7" s="10"/>
    </row>
    <row r="8" spans="1:11">
      <c r="A8" s="11" t="s">
        <v>16</v>
      </c>
      <c r="B8" s="4" t="s">
        <v>17</v>
      </c>
      <c r="C8" s="12">
        <v>106.1</v>
      </c>
      <c r="D8" s="12">
        <v>106.5</v>
      </c>
      <c r="E8" s="5">
        <v>107</v>
      </c>
      <c r="F8" s="68">
        <v>106.5</v>
      </c>
      <c r="G8" s="68"/>
      <c r="H8" s="68">
        <v>106</v>
      </c>
      <c r="I8" s="68"/>
      <c r="J8" s="68">
        <v>105.5</v>
      </c>
      <c r="K8" s="69"/>
    </row>
    <row r="9" spans="1:11" ht="26.25">
      <c r="A9" s="11" t="s">
        <v>18</v>
      </c>
      <c r="B9" s="13" t="s">
        <v>19</v>
      </c>
      <c r="C9" s="12">
        <v>104.6</v>
      </c>
      <c r="D9" s="12">
        <v>106.7</v>
      </c>
      <c r="E9" s="5">
        <v>107</v>
      </c>
      <c r="F9" s="68">
        <v>106.5</v>
      </c>
      <c r="G9" s="68"/>
      <c r="H9" s="68">
        <v>106</v>
      </c>
      <c r="I9" s="68"/>
      <c r="J9" s="68">
        <v>105.5</v>
      </c>
      <c r="K9" s="69"/>
    </row>
    <row r="10" spans="1:11" ht="14.25">
      <c r="A10" s="3" t="s">
        <v>20</v>
      </c>
      <c r="B10" s="4"/>
      <c r="C10" s="5"/>
      <c r="D10" s="1"/>
      <c r="E10" s="9"/>
      <c r="F10" s="9"/>
      <c r="G10" s="9"/>
      <c r="H10" s="9"/>
      <c r="I10" s="9"/>
      <c r="J10" s="9"/>
      <c r="K10" s="10"/>
    </row>
    <row r="11" spans="1:11" ht="16.899999999999999" customHeight="1">
      <c r="A11" s="11" t="s">
        <v>21</v>
      </c>
      <c r="B11" s="13" t="s">
        <v>22</v>
      </c>
      <c r="C11" s="5">
        <v>162.00280000000001</v>
      </c>
      <c r="D11" s="5" t="s">
        <v>23</v>
      </c>
      <c r="E11" s="5">
        <v>181.1</v>
      </c>
      <c r="F11" s="5">
        <v>192</v>
      </c>
      <c r="G11" s="5">
        <v>195.8</v>
      </c>
      <c r="H11" s="5">
        <v>205</v>
      </c>
      <c r="I11" s="5">
        <v>212.8</v>
      </c>
      <c r="J11" s="5">
        <v>217.4</v>
      </c>
      <c r="K11" s="14">
        <v>230</v>
      </c>
    </row>
    <row r="12" spans="1:11" ht="26.25">
      <c r="A12" s="11" t="s">
        <v>24</v>
      </c>
      <c r="B12" s="4" t="s">
        <v>19</v>
      </c>
      <c r="C12" s="5">
        <v>101.5</v>
      </c>
      <c r="D12" s="5" t="s">
        <v>25</v>
      </c>
      <c r="E12" s="5">
        <v>101.5</v>
      </c>
      <c r="F12" s="5">
        <v>100.5</v>
      </c>
      <c r="G12" s="5">
        <v>102.5</v>
      </c>
      <c r="H12" s="5">
        <v>101</v>
      </c>
      <c r="I12" s="5">
        <v>102.5</v>
      </c>
      <c r="J12" s="5">
        <v>101.5</v>
      </c>
      <c r="K12" s="14">
        <v>103</v>
      </c>
    </row>
    <row r="13" spans="1:11">
      <c r="A13" s="11" t="s">
        <v>26</v>
      </c>
      <c r="B13" s="4"/>
      <c r="C13" s="5"/>
      <c r="D13" s="1"/>
      <c r="E13" s="5"/>
      <c r="F13" s="5"/>
      <c r="G13" s="5"/>
      <c r="H13" s="5"/>
      <c r="I13" s="5"/>
      <c r="J13" s="5"/>
      <c r="K13" s="14"/>
    </row>
    <row r="14" spans="1:11" ht="14.25">
      <c r="A14" s="3" t="s">
        <v>27</v>
      </c>
      <c r="B14" s="4"/>
      <c r="C14" s="9"/>
      <c r="D14" s="1"/>
      <c r="E14" s="9"/>
      <c r="F14" s="9"/>
      <c r="G14" s="9"/>
      <c r="H14" s="9"/>
      <c r="I14" s="9"/>
      <c r="J14" s="9"/>
      <c r="K14" s="10"/>
    </row>
    <row r="15" spans="1:11" ht="30">
      <c r="A15" s="11" t="s">
        <v>28</v>
      </c>
      <c r="B15" s="4" t="s">
        <v>19</v>
      </c>
      <c r="C15" s="5">
        <v>102</v>
      </c>
      <c r="D15" s="5">
        <v>93.3</v>
      </c>
      <c r="E15" s="15">
        <v>102</v>
      </c>
      <c r="F15" s="5">
        <v>100.5</v>
      </c>
      <c r="G15" s="5">
        <v>102</v>
      </c>
      <c r="H15" s="5">
        <v>101</v>
      </c>
      <c r="I15" s="5">
        <v>102.5</v>
      </c>
      <c r="J15" s="5">
        <v>101.5</v>
      </c>
      <c r="K15" s="14">
        <v>103</v>
      </c>
    </row>
    <row r="16" spans="1:11">
      <c r="A16" s="11" t="s">
        <v>29</v>
      </c>
      <c r="B16" s="4"/>
      <c r="C16" s="16"/>
      <c r="D16" s="5"/>
      <c r="E16" s="1"/>
      <c r="F16" s="1"/>
      <c r="G16" s="1"/>
      <c r="H16" s="1"/>
      <c r="I16" s="16"/>
      <c r="J16" s="1"/>
      <c r="K16" s="17"/>
    </row>
    <row r="17" spans="1:11" ht="25.5">
      <c r="A17" s="18" t="s">
        <v>30</v>
      </c>
      <c r="B17" s="4" t="s">
        <v>19</v>
      </c>
      <c r="C17" s="5">
        <v>102.6</v>
      </c>
      <c r="D17" s="5">
        <v>101.6</v>
      </c>
      <c r="E17" s="5">
        <v>100.5</v>
      </c>
      <c r="F17" s="5">
        <v>100</v>
      </c>
      <c r="G17" s="5">
        <v>101</v>
      </c>
      <c r="H17" s="5">
        <v>100.5</v>
      </c>
      <c r="I17" s="5">
        <v>101.5</v>
      </c>
      <c r="J17" s="5">
        <v>101</v>
      </c>
      <c r="K17" s="14">
        <v>102</v>
      </c>
    </row>
    <row r="18" spans="1:11" ht="25.5">
      <c r="A18" s="18" t="s">
        <v>31</v>
      </c>
      <c r="B18" s="4" t="s">
        <v>19</v>
      </c>
      <c r="C18" s="5">
        <v>97.1</v>
      </c>
      <c r="D18" s="5">
        <v>83.2</v>
      </c>
      <c r="E18" s="5">
        <v>102.5</v>
      </c>
      <c r="F18" s="5">
        <v>100.5</v>
      </c>
      <c r="G18" s="5">
        <v>102.5</v>
      </c>
      <c r="H18" s="5">
        <v>101.5</v>
      </c>
      <c r="I18" s="5">
        <v>103</v>
      </c>
      <c r="J18" s="5">
        <v>102</v>
      </c>
      <c r="K18" s="14">
        <v>103.5</v>
      </c>
    </row>
    <row r="19" spans="1:11">
      <c r="A19" s="11" t="s">
        <v>29</v>
      </c>
      <c r="B19" s="4"/>
      <c r="C19" s="5"/>
      <c r="D19" s="5"/>
      <c r="E19" s="5"/>
      <c r="F19" s="5"/>
      <c r="G19" s="5"/>
      <c r="H19" s="5"/>
      <c r="I19" s="5"/>
      <c r="J19" s="5"/>
      <c r="K19" s="14"/>
    </row>
    <row r="20" spans="1:11" ht="30">
      <c r="A20" s="11" t="s">
        <v>32</v>
      </c>
      <c r="B20" s="4" t="s">
        <v>19</v>
      </c>
      <c r="C20" s="5">
        <v>108.9</v>
      </c>
      <c r="D20" s="5">
        <v>105.3</v>
      </c>
      <c r="E20" s="15">
        <v>96</v>
      </c>
      <c r="F20" s="5">
        <v>100</v>
      </c>
      <c r="G20" s="5">
        <v>102.3</v>
      </c>
      <c r="H20" s="5">
        <v>100.5</v>
      </c>
      <c r="I20" s="5">
        <v>102</v>
      </c>
      <c r="J20" s="5">
        <v>101</v>
      </c>
      <c r="K20" s="14">
        <v>102.5</v>
      </c>
    </row>
    <row r="21" spans="1:11" ht="30" customHeight="1">
      <c r="A21" s="11" t="s">
        <v>33</v>
      </c>
      <c r="B21" s="4" t="s">
        <v>19</v>
      </c>
      <c r="C21" s="5">
        <v>92.1</v>
      </c>
      <c r="D21" s="5">
        <v>100.1</v>
      </c>
      <c r="E21" s="5">
        <v>108</v>
      </c>
      <c r="F21" s="5">
        <v>103</v>
      </c>
      <c r="G21" s="5">
        <v>104</v>
      </c>
      <c r="H21" s="5">
        <v>104</v>
      </c>
      <c r="I21" s="5">
        <v>105</v>
      </c>
      <c r="J21" s="5">
        <v>105</v>
      </c>
      <c r="K21" s="14">
        <v>106</v>
      </c>
    </row>
    <row r="22" spans="1:11" ht="45">
      <c r="A22" s="11" t="s">
        <v>34</v>
      </c>
      <c r="B22" s="4" t="s">
        <v>19</v>
      </c>
      <c r="C22" s="5">
        <v>93.7</v>
      </c>
      <c r="D22" s="5">
        <v>79.099999999999994</v>
      </c>
      <c r="E22" s="5">
        <v>120</v>
      </c>
      <c r="F22" s="5">
        <v>101</v>
      </c>
      <c r="G22" s="5">
        <v>103</v>
      </c>
      <c r="H22" s="5">
        <v>102</v>
      </c>
      <c r="I22" s="5">
        <v>103.5</v>
      </c>
      <c r="J22" s="5">
        <v>102</v>
      </c>
      <c r="K22" s="14">
        <v>104</v>
      </c>
    </row>
    <row r="23" spans="1:11" ht="30" customHeight="1">
      <c r="A23" s="11" t="s">
        <v>35</v>
      </c>
      <c r="B23" s="4" t="s">
        <v>19</v>
      </c>
      <c r="C23" s="5">
        <v>86.4</v>
      </c>
      <c r="D23" s="5">
        <v>61.7</v>
      </c>
      <c r="E23" s="5">
        <v>55</v>
      </c>
      <c r="F23" s="5">
        <v>95</v>
      </c>
      <c r="G23" s="5">
        <v>100</v>
      </c>
      <c r="H23" s="5">
        <v>98</v>
      </c>
      <c r="I23" s="5">
        <v>101</v>
      </c>
      <c r="J23" s="5">
        <v>99</v>
      </c>
      <c r="K23" s="14">
        <v>101.5</v>
      </c>
    </row>
    <row r="24" spans="1:11" ht="26.25">
      <c r="A24" s="11" t="s">
        <v>36</v>
      </c>
      <c r="B24" s="4" t="s">
        <v>19</v>
      </c>
      <c r="C24" s="5">
        <v>90</v>
      </c>
      <c r="D24" s="5">
        <v>49</v>
      </c>
      <c r="E24" s="5">
        <v>104</v>
      </c>
      <c r="F24" s="5">
        <v>100</v>
      </c>
      <c r="G24" s="5">
        <v>102</v>
      </c>
      <c r="H24" s="5">
        <v>101</v>
      </c>
      <c r="I24" s="5">
        <v>103</v>
      </c>
      <c r="J24" s="5">
        <v>100</v>
      </c>
      <c r="K24" s="14">
        <v>102</v>
      </c>
    </row>
    <row r="25" spans="1:11" ht="30" customHeight="1">
      <c r="A25" s="11" t="s">
        <v>37</v>
      </c>
      <c r="B25" s="4" t="s">
        <v>19</v>
      </c>
      <c r="C25" s="5">
        <v>88.5</v>
      </c>
      <c r="D25" s="5">
        <v>108.4</v>
      </c>
      <c r="E25" s="5">
        <v>110</v>
      </c>
      <c r="F25" s="5">
        <v>102</v>
      </c>
      <c r="G25" s="5">
        <v>104</v>
      </c>
      <c r="H25" s="5">
        <v>103</v>
      </c>
      <c r="I25" s="5">
        <v>105</v>
      </c>
      <c r="J25" s="5">
        <v>104</v>
      </c>
      <c r="K25" s="14">
        <v>106</v>
      </c>
    </row>
    <row r="26" spans="1:11" ht="42.75">
      <c r="A26" s="19" t="s">
        <v>38</v>
      </c>
      <c r="B26" s="4" t="s">
        <v>19</v>
      </c>
      <c r="C26" s="5">
        <v>117.7</v>
      </c>
      <c r="D26" s="5">
        <v>88.3</v>
      </c>
      <c r="E26" s="5">
        <v>105</v>
      </c>
      <c r="F26" s="5">
        <v>99</v>
      </c>
      <c r="G26" s="5">
        <v>102</v>
      </c>
      <c r="H26" s="5">
        <v>100</v>
      </c>
      <c r="I26" s="5">
        <v>103</v>
      </c>
      <c r="J26" s="5">
        <v>101</v>
      </c>
      <c r="K26" s="14">
        <v>102.5</v>
      </c>
    </row>
    <row r="27" spans="1:11" ht="28.5">
      <c r="A27" s="20" t="s">
        <v>39</v>
      </c>
      <c r="B27" s="4"/>
      <c r="C27" s="16"/>
      <c r="D27" s="5"/>
      <c r="E27" s="1"/>
      <c r="F27" s="1"/>
      <c r="G27" s="1"/>
      <c r="H27" s="1"/>
      <c r="I27" s="1"/>
      <c r="J27" s="1"/>
      <c r="K27" s="17"/>
    </row>
    <row r="28" spans="1:11">
      <c r="A28" s="11" t="s">
        <v>40</v>
      </c>
      <c r="B28" s="21" t="s">
        <v>41</v>
      </c>
      <c r="C28" s="5">
        <v>10325</v>
      </c>
      <c r="D28" s="5">
        <v>10560</v>
      </c>
      <c r="E28" s="5">
        <v>10600</v>
      </c>
      <c r="F28" s="5">
        <v>10500</v>
      </c>
      <c r="G28" s="5">
        <v>10610</v>
      </c>
      <c r="H28" s="5">
        <v>10540</v>
      </c>
      <c r="I28" s="5">
        <v>10630</v>
      </c>
      <c r="J28" s="5">
        <v>10580</v>
      </c>
      <c r="K28" s="14">
        <v>10650</v>
      </c>
    </row>
    <row r="29" spans="1:11">
      <c r="A29" s="22" t="s">
        <v>42</v>
      </c>
      <c r="B29" s="23" t="s">
        <v>43</v>
      </c>
      <c r="C29" s="5">
        <v>15512</v>
      </c>
      <c r="D29" s="5">
        <v>17991</v>
      </c>
      <c r="E29" s="5">
        <v>18500</v>
      </c>
      <c r="F29" s="5">
        <v>19200</v>
      </c>
      <c r="G29" s="5">
        <v>19500</v>
      </c>
      <c r="H29" s="5">
        <v>19500</v>
      </c>
      <c r="I29" s="5">
        <v>20500</v>
      </c>
      <c r="J29" s="5">
        <v>20000</v>
      </c>
      <c r="K29" s="14">
        <v>22000</v>
      </c>
    </row>
    <row r="30" spans="1:11">
      <c r="A30" s="22" t="s">
        <v>44</v>
      </c>
      <c r="B30" s="21" t="s">
        <v>45</v>
      </c>
      <c r="C30" s="5">
        <v>5405.6</v>
      </c>
      <c r="D30" s="5">
        <v>5860.1</v>
      </c>
      <c r="E30" s="5">
        <v>6000</v>
      </c>
      <c r="F30" s="5">
        <v>6000</v>
      </c>
      <c r="G30" s="5">
        <v>6100</v>
      </c>
      <c r="H30" s="5">
        <v>6100</v>
      </c>
      <c r="I30" s="5">
        <v>6300</v>
      </c>
      <c r="J30" s="5">
        <v>6200</v>
      </c>
      <c r="K30" s="14">
        <v>6500</v>
      </c>
    </row>
    <row r="31" spans="1:11">
      <c r="A31" s="22" t="s">
        <v>46</v>
      </c>
      <c r="B31" s="21" t="s">
        <v>45</v>
      </c>
      <c r="C31" s="5">
        <v>621.9</v>
      </c>
      <c r="D31" s="5">
        <v>687.7</v>
      </c>
      <c r="E31" s="5">
        <v>720</v>
      </c>
      <c r="F31" s="5">
        <v>720</v>
      </c>
      <c r="G31" s="5">
        <v>735</v>
      </c>
      <c r="H31" s="5">
        <v>735</v>
      </c>
      <c r="I31" s="5">
        <v>750</v>
      </c>
      <c r="J31" s="5">
        <v>800</v>
      </c>
      <c r="K31" s="14">
        <v>850</v>
      </c>
    </row>
    <row r="32" spans="1:11">
      <c r="A32" s="22" t="s">
        <v>47</v>
      </c>
      <c r="B32" s="24" t="s">
        <v>43</v>
      </c>
      <c r="C32" s="5">
        <v>120.2</v>
      </c>
      <c r="D32" s="5">
        <v>155.80000000000001</v>
      </c>
      <c r="E32" s="5">
        <v>300</v>
      </c>
      <c r="F32" s="5">
        <v>300</v>
      </c>
      <c r="G32" s="5">
        <v>365</v>
      </c>
      <c r="H32" s="5">
        <v>365</v>
      </c>
      <c r="I32" s="5">
        <v>405</v>
      </c>
      <c r="J32" s="5">
        <v>405</v>
      </c>
      <c r="K32" s="14">
        <v>415</v>
      </c>
    </row>
    <row r="33" spans="1:11">
      <c r="A33" s="22" t="s">
        <v>48</v>
      </c>
      <c r="B33" s="24" t="s">
        <v>43</v>
      </c>
      <c r="C33" s="5">
        <v>0</v>
      </c>
      <c r="D33" s="5">
        <v>43.17</v>
      </c>
      <c r="E33" s="5">
        <v>185</v>
      </c>
      <c r="F33" s="5">
        <v>185</v>
      </c>
      <c r="G33" s="5">
        <v>250</v>
      </c>
      <c r="H33" s="5">
        <v>250</v>
      </c>
      <c r="I33" s="5">
        <v>290</v>
      </c>
      <c r="J33" s="5">
        <v>290</v>
      </c>
      <c r="K33" s="14">
        <v>300</v>
      </c>
    </row>
    <row r="34" spans="1:11">
      <c r="A34" s="22" t="s">
        <v>49</v>
      </c>
      <c r="B34" s="21" t="s">
        <v>41</v>
      </c>
      <c r="C34" s="5">
        <v>922.9</v>
      </c>
      <c r="D34" s="5">
        <v>711</v>
      </c>
      <c r="E34" s="5">
        <v>800</v>
      </c>
      <c r="F34" s="5">
        <v>800</v>
      </c>
      <c r="G34" s="5">
        <v>820</v>
      </c>
      <c r="H34" s="5">
        <v>820</v>
      </c>
      <c r="I34" s="5">
        <v>870</v>
      </c>
      <c r="J34" s="5">
        <v>870</v>
      </c>
      <c r="K34" s="14">
        <v>890</v>
      </c>
    </row>
    <row r="35" spans="1:11" s="26" customFormat="1" ht="45">
      <c r="A35" s="25" t="s">
        <v>50</v>
      </c>
      <c r="B35" s="24" t="s">
        <v>41</v>
      </c>
      <c r="C35" s="5">
        <v>988.59199999999998</v>
      </c>
      <c r="D35" s="5">
        <v>798.1</v>
      </c>
      <c r="E35" s="5">
        <v>880</v>
      </c>
      <c r="F35" s="5">
        <v>900</v>
      </c>
      <c r="G35" s="5">
        <v>940</v>
      </c>
      <c r="H35" s="5">
        <v>940</v>
      </c>
      <c r="I35" s="5">
        <v>990</v>
      </c>
      <c r="J35" s="5">
        <v>940</v>
      </c>
      <c r="K35" s="14">
        <v>995</v>
      </c>
    </row>
    <row r="36" spans="1:11">
      <c r="A36" s="22" t="s">
        <v>51</v>
      </c>
      <c r="B36" s="21" t="s">
        <v>52</v>
      </c>
      <c r="C36" s="5">
        <v>368.7</v>
      </c>
      <c r="D36" s="5">
        <v>382.7</v>
      </c>
      <c r="E36" s="5">
        <v>390</v>
      </c>
      <c r="F36" s="5">
        <v>390</v>
      </c>
      <c r="G36" s="5">
        <v>405</v>
      </c>
      <c r="H36" s="5">
        <v>405</v>
      </c>
      <c r="I36" s="5">
        <v>410</v>
      </c>
      <c r="J36" s="5">
        <v>410</v>
      </c>
      <c r="K36" s="14">
        <v>415</v>
      </c>
    </row>
    <row r="37" spans="1:11" ht="28.5">
      <c r="A37" s="19" t="s">
        <v>53</v>
      </c>
      <c r="B37" s="4"/>
      <c r="C37" s="27"/>
      <c r="D37" s="5"/>
      <c r="E37" s="27"/>
      <c r="F37" s="27"/>
      <c r="G37" s="27"/>
      <c r="H37" s="27"/>
      <c r="I37" s="27"/>
      <c r="J37" s="27"/>
      <c r="K37" s="28"/>
    </row>
    <row r="38" spans="1:11" ht="26.25">
      <c r="A38" s="11" t="s">
        <v>24</v>
      </c>
      <c r="B38" s="4" t="s">
        <v>19</v>
      </c>
      <c r="C38" s="29">
        <v>94.4</v>
      </c>
      <c r="D38" s="5">
        <v>107.6</v>
      </c>
      <c r="E38" s="29">
        <v>96</v>
      </c>
      <c r="F38" s="29">
        <v>99.8</v>
      </c>
      <c r="G38" s="29">
        <v>103.5</v>
      </c>
      <c r="H38" s="29">
        <v>100</v>
      </c>
      <c r="I38" s="29">
        <v>102</v>
      </c>
      <c r="J38" s="29">
        <v>101</v>
      </c>
      <c r="K38" s="30">
        <v>102.5</v>
      </c>
    </row>
    <row r="39" spans="1:11" ht="28.5">
      <c r="A39" s="3" t="s">
        <v>54</v>
      </c>
      <c r="B39" s="1"/>
      <c r="C39" s="5"/>
      <c r="D39" s="5"/>
      <c r="E39" s="5"/>
      <c r="F39" s="5"/>
      <c r="G39" s="5"/>
      <c r="H39" s="5"/>
      <c r="I39" s="5"/>
      <c r="J39" s="5"/>
      <c r="K39" s="14"/>
    </row>
    <row r="40" spans="1:11">
      <c r="A40" s="11" t="s">
        <v>55</v>
      </c>
      <c r="B40" s="4" t="s">
        <v>41</v>
      </c>
      <c r="C40" s="29">
        <v>74.099999999999994</v>
      </c>
      <c r="D40" s="5">
        <v>94.3</v>
      </c>
      <c r="E40" s="29">
        <v>82</v>
      </c>
      <c r="F40" s="29">
        <v>82.5</v>
      </c>
      <c r="G40" s="29">
        <v>84</v>
      </c>
      <c r="H40" s="29">
        <v>83</v>
      </c>
      <c r="I40" s="29">
        <v>84.5</v>
      </c>
      <c r="J40" s="29">
        <v>83.5</v>
      </c>
      <c r="K40" s="30">
        <v>85</v>
      </c>
    </row>
    <row r="41" spans="1:11" ht="16.149999999999999" customHeight="1">
      <c r="A41" s="11" t="s">
        <v>56</v>
      </c>
      <c r="B41" s="4" t="s">
        <v>41</v>
      </c>
      <c r="C41" s="29">
        <v>17.399999999999999</v>
      </c>
      <c r="D41" s="5">
        <v>21.5</v>
      </c>
      <c r="E41" s="29">
        <v>19</v>
      </c>
      <c r="F41" s="29">
        <v>19.2</v>
      </c>
      <c r="G41" s="29">
        <v>19.5</v>
      </c>
      <c r="H41" s="29">
        <v>19.5</v>
      </c>
      <c r="I41" s="29">
        <v>19.8</v>
      </c>
      <c r="J41" s="29">
        <v>19.7</v>
      </c>
      <c r="K41" s="29">
        <v>20</v>
      </c>
    </row>
    <row r="42" spans="1:11">
      <c r="A42" s="11" t="s">
        <v>57</v>
      </c>
      <c r="B42" s="4" t="s">
        <v>41</v>
      </c>
      <c r="C42" s="29">
        <v>12.7</v>
      </c>
      <c r="D42" s="5">
        <v>12.1</v>
      </c>
      <c r="E42" s="29">
        <v>12</v>
      </c>
      <c r="F42" s="29">
        <v>12.1</v>
      </c>
      <c r="G42" s="29">
        <v>13.5</v>
      </c>
      <c r="H42" s="29">
        <v>12.5</v>
      </c>
      <c r="I42" s="29">
        <v>15</v>
      </c>
      <c r="J42" s="29">
        <v>13</v>
      </c>
      <c r="K42" s="30">
        <v>17</v>
      </c>
    </row>
    <row r="43" spans="1:11">
      <c r="A43" s="11" t="s">
        <v>58</v>
      </c>
      <c r="B43" s="4" t="s">
        <v>41</v>
      </c>
      <c r="C43" s="29">
        <v>65.599999999999994</v>
      </c>
      <c r="D43" s="5">
        <v>62.9</v>
      </c>
      <c r="E43" s="29">
        <v>65.599999999999994</v>
      </c>
      <c r="F43" s="29">
        <v>65.599999999999994</v>
      </c>
      <c r="G43" s="29">
        <v>65.8</v>
      </c>
      <c r="H43" s="29">
        <v>65.599999999999994</v>
      </c>
      <c r="I43" s="29">
        <v>65.8</v>
      </c>
      <c r="J43" s="29">
        <v>65.599999999999994</v>
      </c>
      <c r="K43" s="30">
        <v>71.3</v>
      </c>
    </row>
    <row r="44" spans="1:11">
      <c r="A44" s="11" t="s">
        <v>59</v>
      </c>
      <c r="B44" s="4" t="s">
        <v>60</v>
      </c>
      <c r="C44" s="29">
        <v>10.199999999999999</v>
      </c>
      <c r="D44" s="5">
        <v>8.4</v>
      </c>
      <c r="E44" s="29">
        <v>4.8</v>
      </c>
      <c r="F44" s="29">
        <v>4</v>
      </c>
      <c r="G44" s="29">
        <v>5</v>
      </c>
      <c r="H44" s="29">
        <v>4</v>
      </c>
      <c r="I44" s="29">
        <v>5</v>
      </c>
      <c r="J44" s="29">
        <v>4</v>
      </c>
      <c r="K44" s="30">
        <v>5</v>
      </c>
    </row>
    <row r="45" spans="1:11" ht="30.75" customHeight="1">
      <c r="A45" s="11" t="s">
        <v>61</v>
      </c>
      <c r="B45" s="4" t="s">
        <v>62</v>
      </c>
      <c r="C45" s="29">
        <v>1132.7</v>
      </c>
      <c r="D45" s="29">
        <v>486.3</v>
      </c>
      <c r="E45" s="29">
        <v>756</v>
      </c>
      <c r="F45" s="29">
        <v>470</v>
      </c>
      <c r="G45" s="29">
        <v>758</v>
      </c>
      <c r="H45" s="29">
        <v>478</v>
      </c>
      <c r="I45" s="29">
        <v>760</v>
      </c>
      <c r="J45" s="29">
        <v>480</v>
      </c>
      <c r="K45" s="30">
        <v>760</v>
      </c>
    </row>
    <row r="46" spans="1:11" ht="22.9" customHeight="1">
      <c r="A46" s="65" t="s">
        <v>63</v>
      </c>
      <c r="B46" s="66"/>
      <c r="C46" s="66"/>
      <c r="D46" s="66"/>
      <c r="E46" s="66"/>
      <c r="F46" s="66"/>
      <c r="G46" s="66"/>
      <c r="H46" s="66"/>
      <c r="I46" s="66"/>
      <c r="J46" s="66"/>
      <c r="K46" s="67"/>
    </row>
    <row r="47" spans="1:11" s="1" customFormat="1" ht="31.9" customHeight="1">
      <c r="A47" s="3" t="s">
        <v>64</v>
      </c>
      <c r="B47" s="13" t="s">
        <v>65</v>
      </c>
      <c r="C47" s="15">
        <v>33947.199999999997</v>
      </c>
      <c r="D47" s="15">
        <v>29979.8</v>
      </c>
      <c r="E47" s="15">
        <v>32200</v>
      </c>
      <c r="F47" s="15">
        <v>35270</v>
      </c>
      <c r="G47" s="15">
        <v>35830</v>
      </c>
      <c r="H47" s="15">
        <v>39250</v>
      </c>
      <c r="I47" s="15">
        <v>40450</v>
      </c>
      <c r="J47" s="15">
        <v>43890</v>
      </c>
      <c r="K47" s="14">
        <v>45880</v>
      </c>
    </row>
    <row r="48" spans="1:11" ht="26.25">
      <c r="A48" s="11" t="s">
        <v>24</v>
      </c>
      <c r="B48" s="4" t="s">
        <v>19</v>
      </c>
      <c r="C48" s="15">
        <v>106.5</v>
      </c>
      <c r="D48" s="15">
        <v>82.2</v>
      </c>
      <c r="E48" s="15">
        <v>100</v>
      </c>
      <c r="F48" s="15">
        <v>102</v>
      </c>
      <c r="G48" s="15">
        <v>104</v>
      </c>
      <c r="H48" s="15">
        <v>104</v>
      </c>
      <c r="I48" s="15">
        <v>106</v>
      </c>
      <c r="J48" s="15">
        <v>105</v>
      </c>
      <c r="K48" s="14">
        <v>107</v>
      </c>
    </row>
    <row r="49" spans="1:11" ht="38.25">
      <c r="A49" s="3" t="s">
        <v>66</v>
      </c>
      <c r="B49" s="4" t="s">
        <v>67</v>
      </c>
      <c r="C49" s="29">
        <v>195.3</v>
      </c>
      <c r="D49" s="29">
        <v>218.6</v>
      </c>
      <c r="E49" s="29">
        <v>220</v>
      </c>
      <c r="F49" s="29">
        <v>220</v>
      </c>
      <c r="G49" s="29">
        <v>230</v>
      </c>
      <c r="H49" s="29">
        <v>228</v>
      </c>
      <c r="I49" s="29">
        <v>240</v>
      </c>
      <c r="J49" s="29">
        <v>238</v>
      </c>
      <c r="K49" s="14">
        <v>252</v>
      </c>
    </row>
    <row r="50" spans="1:11" ht="31.15" customHeight="1">
      <c r="A50" s="3" t="s">
        <v>68</v>
      </c>
      <c r="B50" s="4" t="s">
        <v>69</v>
      </c>
      <c r="C50" s="15">
        <v>78438.8</v>
      </c>
      <c r="D50" s="15">
        <v>86819.8</v>
      </c>
      <c r="E50" s="15">
        <v>95000</v>
      </c>
      <c r="F50" s="15">
        <v>101000</v>
      </c>
      <c r="G50" s="15">
        <v>102500</v>
      </c>
      <c r="H50" s="15">
        <v>108000</v>
      </c>
      <c r="I50" s="15">
        <v>111000</v>
      </c>
      <c r="J50" s="15">
        <v>116000</v>
      </c>
      <c r="K50" s="14">
        <v>120000</v>
      </c>
    </row>
    <row r="51" spans="1:11" ht="30.6" customHeight="1">
      <c r="A51" s="11" t="s">
        <v>24</v>
      </c>
      <c r="B51" s="4" t="s">
        <v>19</v>
      </c>
      <c r="C51" s="15">
        <v>108.4</v>
      </c>
      <c r="D51" s="15">
        <v>104.5</v>
      </c>
      <c r="E51" s="15">
        <v>102.93701249315315</v>
      </c>
      <c r="F51" s="15">
        <v>101.5</v>
      </c>
      <c r="G51" s="15">
        <v>103</v>
      </c>
      <c r="H51" s="15">
        <v>102.522236883324</v>
      </c>
      <c r="I51" s="15">
        <v>103.5</v>
      </c>
      <c r="J51" s="15">
        <v>103</v>
      </c>
      <c r="K51" s="14">
        <v>104</v>
      </c>
    </row>
    <row r="52" spans="1:11" ht="28.5" customHeight="1">
      <c r="A52" s="3" t="s">
        <v>70</v>
      </c>
      <c r="B52" s="13" t="s">
        <v>65</v>
      </c>
      <c r="C52" s="15">
        <v>22655.599999999999</v>
      </c>
      <c r="D52" s="15">
        <v>25093.7</v>
      </c>
      <c r="E52" s="15">
        <v>27400</v>
      </c>
      <c r="F52" s="15">
        <v>29800</v>
      </c>
      <c r="G52" s="15">
        <v>30100</v>
      </c>
      <c r="H52" s="15">
        <v>32500</v>
      </c>
      <c r="I52" s="15">
        <v>33300</v>
      </c>
      <c r="J52" s="15">
        <v>35400</v>
      </c>
      <c r="K52" s="14">
        <v>36700</v>
      </c>
    </row>
    <row r="53" spans="1:11" ht="36.6" customHeight="1">
      <c r="A53" s="11" t="s">
        <v>24</v>
      </c>
      <c r="B53" s="4" t="s">
        <v>19</v>
      </c>
      <c r="C53" s="15">
        <v>103.9</v>
      </c>
      <c r="D53" s="15">
        <v>100.1</v>
      </c>
      <c r="E53" s="15">
        <v>101.5</v>
      </c>
      <c r="F53" s="15">
        <v>101</v>
      </c>
      <c r="G53" s="15">
        <v>102</v>
      </c>
      <c r="H53" s="15">
        <v>101</v>
      </c>
      <c r="I53" s="15">
        <v>102.5</v>
      </c>
      <c r="J53" s="15">
        <v>102</v>
      </c>
      <c r="K53" s="14">
        <v>103</v>
      </c>
    </row>
    <row r="54" spans="1:11" ht="14.25">
      <c r="A54" s="3" t="s">
        <v>71</v>
      </c>
      <c r="B54" s="4" t="s">
        <v>72</v>
      </c>
      <c r="C54" s="15">
        <v>67080.100000000006</v>
      </c>
      <c r="D54" s="15">
        <v>72633.2</v>
      </c>
      <c r="E54" s="15">
        <v>77800</v>
      </c>
      <c r="F54" s="31">
        <v>81700</v>
      </c>
      <c r="G54" s="31">
        <v>83200</v>
      </c>
      <c r="H54" s="31">
        <v>85800</v>
      </c>
      <c r="I54" s="31">
        <v>89300</v>
      </c>
      <c r="J54" s="31">
        <v>90100</v>
      </c>
      <c r="K54" s="32">
        <v>96450</v>
      </c>
    </row>
    <row r="55" spans="1:11" ht="58.5">
      <c r="A55" s="33" t="s">
        <v>73</v>
      </c>
      <c r="B55" s="34" t="s">
        <v>72</v>
      </c>
      <c r="C55" s="5">
        <v>78200</v>
      </c>
      <c r="D55" s="5">
        <v>85100</v>
      </c>
      <c r="E55" s="35">
        <v>92100</v>
      </c>
      <c r="F55" s="31">
        <v>96700</v>
      </c>
      <c r="G55" s="31">
        <v>99000</v>
      </c>
      <c r="H55" s="31">
        <v>101500</v>
      </c>
      <c r="I55" s="31">
        <v>106500</v>
      </c>
      <c r="J55" s="31">
        <v>106600</v>
      </c>
      <c r="K55" s="32">
        <v>115000</v>
      </c>
    </row>
    <row r="56" spans="1:11" ht="25.5">
      <c r="A56" s="3" t="s">
        <v>74</v>
      </c>
      <c r="B56" s="4" t="s">
        <v>19</v>
      </c>
      <c r="C56" s="15">
        <v>108.7</v>
      </c>
      <c r="D56" s="5">
        <v>97.8</v>
      </c>
      <c r="E56" s="15">
        <v>98</v>
      </c>
      <c r="F56" s="15">
        <v>99</v>
      </c>
      <c r="G56" s="15">
        <v>100</v>
      </c>
      <c r="H56" s="15">
        <v>100.5</v>
      </c>
      <c r="I56" s="15">
        <v>101.5</v>
      </c>
      <c r="J56" s="15">
        <v>102</v>
      </c>
      <c r="K56" s="36">
        <v>103</v>
      </c>
    </row>
    <row r="57" spans="1:11" s="26" customFormat="1" ht="14.25">
      <c r="A57" s="37" t="s">
        <v>75</v>
      </c>
      <c r="B57" s="38" t="s">
        <v>76</v>
      </c>
      <c r="C57" s="15">
        <v>14602.1</v>
      </c>
      <c r="D57" s="15">
        <v>16639.599999999999</v>
      </c>
      <c r="E57" s="31">
        <v>19900</v>
      </c>
      <c r="F57" s="31">
        <v>19300</v>
      </c>
      <c r="G57" s="31">
        <v>20490</v>
      </c>
      <c r="H57" s="31">
        <v>19650</v>
      </c>
      <c r="I57" s="31">
        <v>21290</v>
      </c>
      <c r="J57" s="31">
        <v>20200</v>
      </c>
      <c r="K57" s="32">
        <v>22250</v>
      </c>
    </row>
    <row r="58" spans="1:11" s="26" customFormat="1" ht="14.25">
      <c r="A58" s="37"/>
      <c r="B58" s="38"/>
      <c r="C58" s="15"/>
      <c r="D58" s="15">
        <f>D57/C57*100</f>
        <v>113.9534724457441</v>
      </c>
      <c r="E58" s="15">
        <f>E57/D57*100</f>
        <v>119.59422101492825</v>
      </c>
      <c r="F58" s="15">
        <f>F57/E57*100</f>
        <v>96.984924623115575</v>
      </c>
      <c r="G58" s="15">
        <f>G57/E57*100</f>
        <v>102.96482412060301</v>
      </c>
      <c r="H58" s="15">
        <f>H57/F57*100</f>
        <v>101.81347150259069</v>
      </c>
      <c r="I58" s="15">
        <f>I57/G57*100</f>
        <v>103.90434358223524</v>
      </c>
      <c r="J58" s="15">
        <f>J57/H57*100</f>
        <v>102.79898218829517</v>
      </c>
      <c r="K58" s="39">
        <f>K57/I57*100</f>
        <v>104.5091592296853</v>
      </c>
    </row>
    <row r="59" spans="1:11" ht="14.25">
      <c r="A59" s="37" t="s">
        <v>77</v>
      </c>
      <c r="B59" s="4" t="s">
        <v>76</v>
      </c>
      <c r="C59" s="5">
        <v>29374</v>
      </c>
      <c r="D59" s="5">
        <v>12222.3</v>
      </c>
      <c r="E59" s="35">
        <v>13200</v>
      </c>
      <c r="F59" s="35">
        <v>12200</v>
      </c>
      <c r="G59" s="35">
        <v>16612</v>
      </c>
      <c r="H59" s="35">
        <v>12400</v>
      </c>
      <c r="I59" s="35">
        <v>17200</v>
      </c>
      <c r="J59" s="35">
        <v>12800</v>
      </c>
      <c r="K59" s="40">
        <v>18000</v>
      </c>
    </row>
    <row r="60" spans="1:11" ht="58.5">
      <c r="A60" s="37" t="s">
        <v>78</v>
      </c>
      <c r="B60" s="41" t="s">
        <v>76</v>
      </c>
      <c r="C60" s="35">
        <v>97828.5</v>
      </c>
      <c r="D60" s="35">
        <v>145305.18899999998</v>
      </c>
      <c r="E60" s="35">
        <v>155000</v>
      </c>
      <c r="F60" s="31">
        <v>158000</v>
      </c>
      <c r="G60" s="35">
        <v>161000</v>
      </c>
      <c r="H60" s="31">
        <v>163000</v>
      </c>
      <c r="I60" s="35">
        <v>168000</v>
      </c>
      <c r="J60" s="35">
        <v>167000</v>
      </c>
      <c r="K60" s="40">
        <v>174000</v>
      </c>
    </row>
    <row r="61" spans="1:11" ht="25.5">
      <c r="A61" s="42" t="s">
        <v>79</v>
      </c>
      <c r="B61" s="38" t="s">
        <v>80</v>
      </c>
      <c r="C61" s="15">
        <f>C64+C66</f>
        <v>1564.7</v>
      </c>
      <c r="D61" s="15">
        <f t="shared" ref="D61:K61" si="0">D64+D66</f>
        <v>1322.8</v>
      </c>
      <c r="E61" s="15">
        <f t="shared" si="0"/>
        <v>1515</v>
      </c>
      <c r="F61" s="15">
        <f t="shared" si="0"/>
        <v>1447</v>
      </c>
      <c r="G61" s="15">
        <f t="shared" si="0"/>
        <v>1550</v>
      </c>
      <c r="H61" s="15">
        <f t="shared" si="0"/>
        <v>1475</v>
      </c>
      <c r="I61" s="15">
        <f t="shared" si="0"/>
        <v>1600</v>
      </c>
      <c r="J61" s="15">
        <f t="shared" si="0"/>
        <v>1513</v>
      </c>
      <c r="K61" s="14">
        <f t="shared" si="0"/>
        <v>1665</v>
      </c>
    </row>
    <row r="62" spans="1:11" ht="26.25">
      <c r="A62" s="43" t="s">
        <v>81</v>
      </c>
      <c r="B62" s="38" t="s">
        <v>19</v>
      </c>
      <c r="C62" s="15">
        <v>85.4</v>
      </c>
      <c r="D62" s="5">
        <f>D61/C61%</f>
        <v>84.540167444238506</v>
      </c>
      <c r="E62" s="5">
        <f>E61/D61%</f>
        <v>114.52978530390082</v>
      </c>
      <c r="F62" s="5">
        <f>F61/E61%</f>
        <v>95.511551155115512</v>
      </c>
      <c r="G62" s="5">
        <f>G61/E61%</f>
        <v>102.3102310231023</v>
      </c>
      <c r="H62" s="5">
        <f>H61/F61%</f>
        <v>101.93503800967518</v>
      </c>
      <c r="I62" s="5">
        <f>I61/G61%</f>
        <v>103.2258064516129</v>
      </c>
      <c r="J62" s="5">
        <f>J61/H61%</f>
        <v>102.57627118644068</v>
      </c>
      <c r="K62" s="14">
        <f>K61/I61%</f>
        <v>104.0625</v>
      </c>
    </row>
    <row r="63" spans="1:11">
      <c r="A63" s="44" t="s">
        <v>82</v>
      </c>
      <c r="B63" s="38"/>
      <c r="C63" s="15"/>
      <c r="D63" s="5"/>
      <c r="E63" s="15"/>
      <c r="F63" s="15"/>
      <c r="G63" s="15"/>
      <c r="H63" s="15"/>
      <c r="I63" s="15"/>
      <c r="J63" s="15"/>
      <c r="K63" s="14"/>
    </row>
    <row r="64" spans="1:11" ht="25.5">
      <c r="A64" s="42" t="s">
        <v>83</v>
      </c>
      <c r="B64" s="38" t="s">
        <v>80</v>
      </c>
      <c r="C64" s="15">
        <v>1254</v>
      </c>
      <c r="D64" s="15">
        <v>1088.8</v>
      </c>
      <c r="E64" s="15">
        <v>1325</v>
      </c>
      <c r="F64" s="15">
        <v>1257</v>
      </c>
      <c r="G64" s="15">
        <v>1350</v>
      </c>
      <c r="H64" s="15">
        <v>1280</v>
      </c>
      <c r="I64" s="15">
        <v>1385</v>
      </c>
      <c r="J64" s="15">
        <v>1302</v>
      </c>
      <c r="K64" s="14">
        <v>1430</v>
      </c>
    </row>
    <row r="65" spans="1:11" ht="26.25">
      <c r="A65" s="43" t="s">
        <v>81</v>
      </c>
      <c r="B65" s="38" t="s">
        <v>19</v>
      </c>
      <c r="C65" s="15">
        <v>83.6</v>
      </c>
      <c r="D65" s="5">
        <f>D64/C64%</f>
        <v>86.82615629984052</v>
      </c>
      <c r="E65" s="5">
        <f>E64/D64%</f>
        <v>121.69360764144012</v>
      </c>
      <c r="F65" s="5">
        <f>F64/E64%</f>
        <v>94.867924528301884</v>
      </c>
      <c r="G65" s="5">
        <f>G64/E64%</f>
        <v>101.88679245283019</v>
      </c>
      <c r="H65" s="5">
        <f>H64/F64%</f>
        <v>101.82975338106603</v>
      </c>
      <c r="I65" s="5">
        <f>I64/G64%</f>
        <v>102.5925925925926</v>
      </c>
      <c r="J65" s="5">
        <f>J64/H64%</f>
        <v>101.71875</v>
      </c>
      <c r="K65" s="14">
        <f>K64/I64%</f>
        <v>103.24909747292419</v>
      </c>
    </row>
    <row r="66" spans="1:11" ht="25.5">
      <c r="A66" s="42" t="s">
        <v>84</v>
      </c>
      <c r="B66" s="38" t="s">
        <v>80</v>
      </c>
      <c r="C66" s="15">
        <v>310.7</v>
      </c>
      <c r="D66" s="15">
        <v>234</v>
      </c>
      <c r="E66" s="15">
        <v>190</v>
      </c>
      <c r="F66" s="15">
        <v>190</v>
      </c>
      <c r="G66" s="15">
        <v>200</v>
      </c>
      <c r="H66" s="15">
        <v>195</v>
      </c>
      <c r="I66" s="15">
        <v>215</v>
      </c>
      <c r="J66" s="15">
        <v>211</v>
      </c>
      <c r="K66" s="14">
        <v>235</v>
      </c>
    </row>
    <row r="67" spans="1:11" ht="26.25">
      <c r="A67" s="43" t="s">
        <v>81</v>
      </c>
      <c r="B67" s="38" t="s">
        <v>19</v>
      </c>
      <c r="C67" s="15">
        <v>93.1</v>
      </c>
      <c r="D67" s="5">
        <f>D66/C66%</f>
        <v>75.31380753138076</v>
      </c>
      <c r="E67" s="5">
        <f>E66/D66%</f>
        <v>81.196581196581207</v>
      </c>
      <c r="F67" s="5">
        <f>F66/E66%</f>
        <v>100</v>
      </c>
      <c r="G67" s="5">
        <f>G66/E66%</f>
        <v>105.26315789473685</v>
      </c>
      <c r="H67" s="5">
        <f>H66/F66%</f>
        <v>102.63157894736842</v>
      </c>
      <c r="I67" s="5">
        <f>I66/G66%</f>
        <v>107.5</v>
      </c>
      <c r="J67" s="5">
        <f>J66/H66%</f>
        <v>108.2051282051282</v>
      </c>
      <c r="K67" s="14">
        <f>K66/I66%</f>
        <v>109.30232558139535</v>
      </c>
    </row>
    <row r="68" spans="1:11" ht="42.75">
      <c r="A68" s="19" t="s">
        <v>85</v>
      </c>
      <c r="B68" s="4" t="s">
        <v>86</v>
      </c>
      <c r="C68" s="29">
        <v>7.0890000000000004</v>
      </c>
      <c r="D68" s="29">
        <v>6.3529999999999998</v>
      </c>
      <c r="E68" s="29">
        <v>6.6</v>
      </c>
      <c r="F68" s="29">
        <v>7.7</v>
      </c>
      <c r="G68" s="29">
        <v>7.1</v>
      </c>
      <c r="H68" s="29">
        <v>7.3</v>
      </c>
      <c r="I68" s="29">
        <v>6.7</v>
      </c>
      <c r="J68" s="29">
        <v>6.9</v>
      </c>
      <c r="K68" s="30">
        <v>6.6</v>
      </c>
    </row>
    <row r="69" spans="1:11" ht="57">
      <c r="A69" s="45" t="s">
        <v>87</v>
      </c>
      <c r="B69" s="46" t="s">
        <v>17</v>
      </c>
      <c r="C69" s="47">
        <v>2.1</v>
      </c>
      <c r="D69" s="47">
        <v>1.9</v>
      </c>
      <c r="E69" s="48">
        <v>2.0357803824799507</v>
      </c>
      <c r="F69" s="48">
        <v>2.40625</v>
      </c>
      <c r="G69" s="48">
        <v>2.1947449768160743</v>
      </c>
      <c r="H69" s="48">
        <v>2.3111914062499999</v>
      </c>
      <c r="I69" s="48">
        <v>2.0930959075288973</v>
      </c>
      <c r="J69" s="48">
        <v>2.2132230102539059</v>
      </c>
      <c r="K69" s="49">
        <v>2.0722135007849292</v>
      </c>
    </row>
    <row r="72" spans="1:11">
      <c r="A72" s="11"/>
      <c r="B72" s="4"/>
      <c r="C72" s="29"/>
      <c r="D72" s="5"/>
      <c r="E72" s="29"/>
      <c r="F72" s="29"/>
      <c r="G72" s="29"/>
      <c r="H72" s="29"/>
      <c r="I72" s="29"/>
      <c r="J72" s="29"/>
      <c r="K72" s="30"/>
    </row>
  </sheetData>
  <mergeCells count="18">
    <mergeCell ref="A46:K46"/>
    <mergeCell ref="J4:K4"/>
    <mergeCell ref="F8:G8"/>
    <mergeCell ref="H8:I8"/>
    <mergeCell ref="J8:K8"/>
    <mergeCell ref="F9:G9"/>
    <mergeCell ref="H9:I9"/>
    <mergeCell ref="J9:K9"/>
    <mergeCell ref="A1:K1"/>
    <mergeCell ref="A2:K2"/>
    <mergeCell ref="A3:K3"/>
    <mergeCell ref="A4:A5"/>
    <mergeCell ref="B4:B5"/>
    <mergeCell ref="C4:C5"/>
    <mergeCell ref="D4:D5"/>
    <mergeCell ref="E4:E5"/>
    <mergeCell ref="F4:G4"/>
    <mergeCell ref="H4:I4"/>
  </mergeCells>
  <dataValidations count="1">
    <dataValidation type="decimal" allowBlank="1" showInputMessage="1" showErrorMessage="1" errorTitle="Вводить можно только числа!" error="Ошибка ввода данных, см. методические рекомендации Раздел 1." sqref="E54:K54 C57:C58 C54">
      <formula1>0</formula1>
      <formula2>9.99999999999999E+132</formula2>
    </dataValidation>
  </dataValidations>
  <printOptions gridLines="1"/>
  <pageMargins left="0.59055118110236227" right="0" top="0.51181102362204722" bottom="0.39370078740157483" header="0.47244094488188981" footer="0.19685039370078741"/>
  <pageSetup paperSize="9" scale="86" fitToHeight="3" orientation="landscape" r:id="rId1"/>
  <headerFooter alignWithMargins="0">
    <oddHeader>&amp;RПриложение №1</oddHeader>
    <oddFooter>&amp;R&amp;P</oddFooter>
    <evenFooter>Страница &amp;С</evenFooter>
    <firstHeader>&amp;RПриложение1</firstHeader>
    <firstFooter>&amp;R&amp;P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МФРК  ЗС</vt:lpstr>
      <vt:lpstr>'МФРК  ЗС'!Заголовки_для_печати</vt:lpstr>
    </vt:vector>
  </TitlesOfParts>
  <Company>Минэкономразвития Республики Карелия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Вихарева Светлана Геннадьевна</dc:creator>
  <cp:lastModifiedBy>kuokkanen</cp:lastModifiedBy>
  <dcterms:created xsi:type="dcterms:W3CDTF">2014-10-24T11:36:26Z</dcterms:created>
  <dcterms:modified xsi:type="dcterms:W3CDTF">2014-10-28T16:33:48Z</dcterms:modified>
</cp:coreProperties>
</file>