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28F32F1-5ED0-45EB-A5D8-92AAEB200555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F13" i="1"/>
  <c r="F11" i="1"/>
  <c r="F10" i="1"/>
  <c r="F9" i="1"/>
  <c r="F18" i="1"/>
  <c r="F16" i="1"/>
  <c r="F14" i="1"/>
  <c r="F12" i="1"/>
  <c r="F8" i="1"/>
  <c r="F15" i="1"/>
  <c r="F6" i="1"/>
  <c r="E20" i="1" l="1"/>
  <c r="F19" i="1"/>
  <c r="F17" i="1"/>
  <c r="D11" i="1"/>
  <c r="E11" i="1" s="1"/>
  <c r="D10" i="1"/>
  <c r="E10" i="1" s="1"/>
  <c r="D9" i="1"/>
  <c r="D13" i="1" s="1"/>
  <c r="D8" i="1"/>
  <c r="E8" i="1" s="1"/>
  <c r="E7" i="1"/>
  <c r="E6" i="1"/>
  <c r="E5" i="1"/>
  <c r="E4" i="1"/>
  <c r="E3" i="1"/>
  <c r="E9" i="1" l="1"/>
  <c r="D17" i="1"/>
  <c r="E17" i="1" s="1"/>
  <c r="E13" i="1"/>
  <c r="D12" i="1"/>
  <c r="D15" i="1"/>
  <c r="D14" i="1"/>
  <c r="E15" i="1" l="1"/>
  <c r="D19" i="1"/>
  <c r="E19" i="1" s="1"/>
  <c r="E12" i="1"/>
  <c r="D16" i="1"/>
  <c r="E16" i="1" s="1"/>
  <c r="E14" i="1"/>
  <c r="D18" i="1"/>
  <c r="E18" i="1" s="1"/>
</calcChain>
</file>

<file path=xl/sharedStrings.xml><?xml version="1.0" encoding="utf-8"?>
<sst xmlns="http://schemas.openxmlformats.org/spreadsheetml/2006/main" count="40" uniqueCount="37">
  <si>
    <t>JS Applications</t>
  </si>
  <si>
    <t>Certificate</t>
  </si>
  <si>
    <t>Live</t>
  </si>
  <si>
    <t>#</t>
  </si>
  <si>
    <t>Lecture</t>
  </si>
  <si>
    <t>Content</t>
  </si>
  <si>
    <t>Date</t>
  </si>
  <si>
    <t>Weekday</t>
  </si>
  <si>
    <t>Time</t>
  </si>
  <si>
    <t>Week</t>
  </si>
  <si>
    <t>none</t>
  </si>
  <si>
    <t>Course Introduction</t>
  </si>
  <si>
    <t>REST Services</t>
  </si>
  <si>
    <t xml:space="preserve">HTTP, REST and RESTful Api, using Kinvey BaaS </t>
  </si>
  <si>
    <t>AJAX and jQuery AJAX</t>
  </si>
  <si>
    <t>AJAX Concepts, XMLHttpRequest, jQuery AJAX</t>
  </si>
  <si>
    <t>Exercise: REST and HTTP Requests</t>
  </si>
  <si>
    <t>Asynchronous Programming</t>
  </si>
  <si>
    <t>Asynch examples, Promises, Promises with AJAX, async await</t>
  </si>
  <si>
    <t>Exercise: Asynchronous Programming</t>
  </si>
  <si>
    <t>What is bootstrap, importing, gryd system, styling components, collapse, social buttons, sweetaert, dropify</t>
  </si>
  <si>
    <t>Templating</t>
  </si>
  <si>
    <t>Concepts, engines, create custom templating engine</t>
  </si>
  <si>
    <t>Exercise: Templating</t>
  </si>
  <si>
    <t>Routing and Architecture</t>
  </si>
  <si>
    <t>Concepts, design patterns, create custom templating engine</t>
  </si>
  <si>
    <t>Exercise: Routing and Architecture</t>
  </si>
  <si>
    <t>Workshop: Single Page Application (Exam Prep)</t>
  </si>
  <si>
    <t>Build tools, lodash, eslint, electron.js (bonus lecture)</t>
  </si>
  <si>
    <t>Exam</t>
  </si>
  <si>
    <t xml:space="preserve">RETAKE </t>
  </si>
  <si>
    <t>JS Tools (bonus lecture)</t>
  </si>
  <si>
    <t>09:00-15:00</t>
  </si>
  <si>
    <t>JS for Front-End</t>
  </si>
  <si>
    <t>Exercise: JS for Front-End</t>
  </si>
  <si>
    <t>18:00-18:30</t>
  </si>
  <si>
    <t>18:30-22:00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</si>
</sst>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1"/>
      <color rgb="FF0061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/>
  </cellStyleXfs>
  <cellXfs count="38">
    <xf numFmtId="0" fontId="0" fillId="0" borderId="0" xfId="0"/>
    <xf numFmtId="0" fontId="2" fillId="0" borderId="0" xfId="3" applyAlignment="1">
      <alignment vertical="center"/>
    </xf>
    <xf numFmtId="0" fontId="2" fillId="0" borderId="0" xfId="3" applyAlignment="1">
      <alignment vertical="center" wrapText="1"/>
    </xf>
    <xf numFmtId="0" fontId="8" fillId="0" borderId="3" xfId="2" applyFont="1" applyBorder="1" applyAlignment="1">
      <alignment vertical="center"/>
    </xf>
    <xf numFmtId="0" fontId="7" fillId="5" borderId="4" xfId="2" applyFont="1" applyFill="1" applyBorder="1" applyAlignment="1">
      <alignment vertical="center"/>
    </xf>
    <xf numFmtId="0" fontId="7" fillId="5" borderId="0" xfId="2" applyFont="1" applyFill="1" applyAlignment="1">
      <alignment vertical="center"/>
    </xf>
    <xf numFmtId="0" fontId="9" fillId="5" borderId="0" xfId="2" applyFont="1" applyFill="1" applyAlignment="1">
      <alignment horizontal="left" vertical="center"/>
    </xf>
    <xf numFmtId="0" fontId="2" fillId="0" borderId="5" xfId="2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1" fillId="6" borderId="0" xfId="2" applyFont="1" applyFill="1" applyAlignment="1">
      <alignment vertical="center"/>
    </xf>
    <xf numFmtId="0" fontId="11" fillId="0" borderId="0" xfId="2" applyFont="1" applyAlignment="1">
      <alignment vertical="center" wrapText="1"/>
    </xf>
    <xf numFmtId="16" fontId="12" fillId="0" borderId="0" xfId="2" applyNumberFormat="1" applyFont="1" applyAlignment="1">
      <alignment horizontal="center" vertical="center"/>
    </xf>
    <xf numFmtId="164" fontId="12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3" borderId="0" xfId="1"/>
    <xf numFmtId="0" fontId="14" fillId="0" borderId="4" xfId="2" applyFont="1" applyBorder="1" applyAlignment="1">
      <alignment horizontal="center" vertical="center"/>
    </xf>
    <xf numFmtId="0" fontId="15" fillId="2" borderId="0" xfId="4" applyFont="1"/>
    <xf numFmtId="0" fontId="5" fillId="7" borderId="0" xfId="2" applyFont="1" applyFill="1"/>
    <xf numFmtId="0" fontId="5" fillId="0" borderId="0" xfId="2" applyFont="1" applyAlignment="1">
      <alignment wrapText="1"/>
    </xf>
    <xf numFmtId="0" fontId="12" fillId="6" borderId="0" xfId="0" applyFont="1" applyFill="1" applyAlignment="1">
      <alignment vertical="center"/>
    </xf>
    <xf numFmtId="0" fontId="12" fillId="0" borderId="0" xfId="0" applyFont="1" applyAlignment="1">
      <alignment vertical="center" wrapText="1"/>
    </xf>
    <xf numFmtId="0" fontId="12" fillId="8" borderId="0" xfId="0" applyFont="1" applyFill="1" applyAlignment="1">
      <alignment vertical="center"/>
    </xf>
    <xf numFmtId="0" fontId="2" fillId="0" borderId="5" xfId="2" applyBorder="1" applyAlignment="1">
      <alignment vertical="center"/>
    </xf>
    <xf numFmtId="0" fontId="2" fillId="0" borderId="0" xfId="2"/>
    <xf numFmtId="0" fontId="2" fillId="0" borderId="5" xfId="2" applyBorder="1"/>
    <xf numFmtId="0" fontId="14" fillId="0" borderId="6" xfId="2" applyFont="1" applyBorder="1" applyAlignment="1">
      <alignment horizontal="center" vertical="center"/>
    </xf>
    <xf numFmtId="0" fontId="2" fillId="0" borderId="7" xfId="2" applyBorder="1"/>
    <xf numFmtId="16" fontId="12" fillId="0" borderId="7" xfId="2" applyNumberFormat="1" applyFont="1" applyBorder="1" applyAlignment="1">
      <alignment horizontal="center" vertical="center"/>
    </xf>
    <xf numFmtId="164" fontId="12" fillId="0" borderId="7" xfId="2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4" fillId="3" borderId="7" xfId="1" applyBorder="1"/>
    <xf numFmtId="0" fontId="2" fillId="0" borderId="8" xfId="2" applyBorder="1"/>
    <xf numFmtId="0" fontId="1" fillId="0" borderId="0" xfId="0" applyFont="1" applyAlignment="1">
      <alignment horizontal="center"/>
    </xf>
    <xf numFmtId="0" fontId="2" fillId="0" borderId="5" xfId="2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 textRotation="90"/>
    </xf>
    <xf numFmtId="0" fontId="7" fillId="5" borderId="0" xfId="2" applyFont="1" applyFill="1" applyAlignment="1">
      <alignment horizontal="center" vertical="center" textRotation="90"/>
    </xf>
  </cellXfs>
  <cellStyles count="5">
    <cellStyle name="Bad" xfId="1" builtinId="27"/>
    <cellStyle name="Good 2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rk%20Machine/AppData/Local/Microsoft/Windows/INetCache/Content.MSO/Season%20J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  <sheetName val="2019 Concept"/>
      <sheetName val="Data"/>
      <sheetName val="2019"/>
      <sheetName val="Projected Students"/>
      <sheetName val="Auditorial Jan 2019"/>
      <sheetName val="Exams"/>
      <sheetName val="Retakes"/>
      <sheetName val="Tech"/>
      <sheetName val="JS Core"/>
      <sheetName val="Front-end"/>
      <sheetName val="C# Fund"/>
      <sheetName val="Java Fund"/>
      <sheetName val="C# DB"/>
      <sheetName val="JS Web"/>
      <sheetName val="Java We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8" sqref="B28"/>
    </sheetView>
  </sheetViews>
  <sheetFormatPr defaultRowHeight="14.4" x14ac:dyDescent="0.3"/>
  <cols>
    <col min="1" max="1" width="3.6640625" customWidth="1"/>
    <col min="2" max="2" width="40.5546875" customWidth="1"/>
    <col min="3" max="3" width="42.44140625" customWidth="1"/>
    <col min="5" max="5" width="10.5546875" customWidth="1"/>
    <col min="6" max="6" width="10.44140625" customWidth="1"/>
    <col min="7" max="7" width="3.109375" customWidth="1"/>
    <col min="8" max="8" width="1.6640625" customWidth="1"/>
    <col min="9" max="9" width="4.88671875" customWidth="1"/>
  </cols>
  <sheetData>
    <row r="1" spans="1:9" ht="46.2" x14ac:dyDescent="0.3">
      <c r="A1" s="34" t="s">
        <v>0</v>
      </c>
      <c r="B1" s="35"/>
      <c r="C1" s="35"/>
      <c r="D1" s="35"/>
      <c r="E1" s="35"/>
      <c r="F1" s="35"/>
      <c r="G1" s="36" t="s">
        <v>1</v>
      </c>
      <c r="H1" s="36" t="s">
        <v>2</v>
      </c>
      <c r="I1" s="3"/>
    </row>
    <row r="2" spans="1:9" x14ac:dyDescent="0.3">
      <c r="A2" s="4" t="s">
        <v>3</v>
      </c>
      <c r="B2" s="5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37"/>
      <c r="H2" s="37"/>
      <c r="I2" s="7" t="s">
        <v>9</v>
      </c>
    </row>
    <row r="3" spans="1:9" x14ac:dyDescent="0.3">
      <c r="A3" s="8">
        <v>1</v>
      </c>
      <c r="B3" s="9" t="s">
        <v>10</v>
      </c>
      <c r="C3" s="10"/>
      <c r="D3" s="11">
        <v>43542</v>
      </c>
      <c r="E3" s="12" t="str">
        <f>TEXT(D3, "[$-402]dddd")</f>
        <v>понеделник</v>
      </c>
      <c r="F3" s="13"/>
      <c r="G3" s="14"/>
      <c r="H3" s="14"/>
      <c r="I3" s="33">
        <v>1</v>
      </c>
    </row>
    <row r="4" spans="1:9" x14ac:dyDescent="0.3">
      <c r="A4" s="15">
        <v>2</v>
      </c>
      <c r="B4" s="1" t="s">
        <v>11</v>
      </c>
      <c r="C4" s="2"/>
      <c r="D4" s="11">
        <v>43543</v>
      </c>
      <c r="E4" s="12" t="str">
        <f t="shared" ref="E4:E20" si="0">TEXT(D4, "[$-402]dddd")</f>
        <v>вторник</v>
      </c>
      <c r="F4" s="32" t="s">
        <v>35</v>
      </c>
      <c r="G4" s="14"/>
      <c r="H4" s="16"/>
      <c r="I4" s="33"/>
    </row>
    <row r="5" spans="1:9" ht="18" customHeight="1" x14ac:dyDescent="0.3">
      <c r="A5" s="15">
        <v>3</v>
      </c>
      <c r="B5" s="17" t="s">
        <v>12</v>
      </c>
      <c r="C5" s="18" t="s">
        <v>13</v>
      </c>
      <c r="D5" s="11">
        <v>43543</v>
      </c>
      <c r="E5" s="12" t="str">
        <f t="shared" si="0"/>
        <v>вторник</v>
      </c>
      <c r="F5" s="32" t="s">
        <v>36</v>
      </c>
      <c r="G5" s="16"/>
      <c r="H5" s="16"/>
      <c r="I5" s="33"/>
    </row>
    <row r="6" spans="1:9" x14ac:dyDescent="0.3">
      <c r="A6" s="8">
        <v>4</v>
      </c>
      <c r="B6" s="19" t="s">
        <v>10</v>
      </c>
      <c r="C6" s="20"/>
      <c r="D6" s="11">
        <v>43545</v>
      </c>
      <c r="E6" s="12" t="str">
        <f t="shared" si="0"/>
        <v>четвъртък</v>
      </c>
      <c r="F6" s="13" t="str">
        <f t="shared" ref="F6:F19" si="1">IF(IFERROR(FIND("Exercise",B7),0)&gt;0,"13:30-17:30","18:00-22:00")</f>
        <v>18:00-22:00</v>
      </c>
      <c r="G6" s="14"/>
      <c r="H6" s="14"/>
      <c r="I6" s="33"/>
    </row>
    <row r="7" spans="1:9" ht="17.25" customHeight="1" x14ac:dyDescent="0.3">
      <c r="A7" s="15">
        <v>5</v>
      </c>
      <c r="B7" s="17" t="s">
        <v>14</v>
      </c>
      <c r="C7" s="18" t="s">
        <v>15</v>
      </c>
      <c r="D7" s="11">
        <v>43546</v>
      </c>
      <c r="E7" s="12" t="str">
        <f t="shared" si="0"/>
        <v>петък</v>
      </c>
      <c r="F7" s="13"/>
      <c r="G7" s="16"/>
      <c r="H7" s="16"/>
      <c r="I7" s="33"/>
    </row>
    <row r="8" spans="1:9" x14ac:dyDescent="0.3">
      <c r="A8" s="8">
        <v>6</v>
      </c>
      <c r="B8" s="21" t="s">
        <v>16</v>
      </c>
      <c r="C8" s="20"/>
      <c r="D8" s="11">
        <f>D3+7</f>
        <v>43549</v>
      </c>
      <c r="E8" s="12" t="str">
        <f t="shared" si="0"/>
        <v>понеделник</v>
      </c>
      <c r="F8" s="13" t="str">
        <f>IF(IFERROR(FIND("Exercise",B9),0)&gt;0,"18:00-22:00", "13:30-17:30")</f>
        <v>13:30-17:30</v>
      </c>
      <c r="G8" s="14"/>
      <c r="H8" s="16"/>
      <c r="I8" s="33">
        <v>2</v>
      </c>
    </row>
    <row r="9" spans="1:9" ht="31.8" customHeight="1" x14ac:dyDescent="0.3">
      <c r="A9" s="15">
        <v>7</v>
      </c>
      <c r="B9" s="17" t="s">
        <v>17</v>
      </c>
      <c r="C9" s="18" t="s">
        <v>18</v>
      </c>
      <c r="D9" s="11">
        <f>D5+7</f>
        <v>43550</v>
      </c>
      <c r="E9" s="12" t="str">
        <f t="shared" si="0"/>
        <v>вторник</v>
      </c>
      <c r="F9" s="13" t="str">
        <f>IF(IFERROR(FIND("Exercise",B10),0)&gt;0,"18:00-22:00", "13:30-17:30")</f>
        <v>18:00-22:00</v>
      </c>
      <c r="G9" s="16"/>
      <c r="H9" s="16"/>
      <c r="I9" s="33"/>
    </row>
    <row r="10" spans="1:9" x14ac:dyDescent="0.3">
      <c r="A10" s="8">
        <v>8</v>
      </c>
      <c r="B10" s="21" t="s">
        <v>19</v>
      </c>
      <c r="C10" s="20"/>
      <c r="D10" s="11">
        <f t="shared" ref="D10:D19" si="2">D6+7</f>
        <v>43552</v>
      </c>
      <c r="E10" s="12" t="str">
        <f t="shared" si="0"/>
        <v>четвъртък</v>
      </c>
      <c r="F10" s="13" t="str">
        <f>IF(IFERROR(FIND("Exercise",B9),0)&gt;0,"18:00-22:00", "13:30-17:30")</f>
        <v>13:30-17:30</v>
      </c>
      <c r="G10" s="14"/>
      <c r="H10" s="16"/>
      <c r="I10" s="33"/>
    </row>
    <row r="11" spans="1:9" ht="43.8" customHeight="1" x14ac:dyDescent="0.3">
      <c r="A11" s="15">
        <v>9</v>
      </c>
      <c r="B11" s="17" t="s">
        <v>33</v>
      </c>
      <c r="C11" s="18" t="s">
        <v>20</v>
      </c>
      <c r="D11" s="11">
        <f t="shared" si="2"/>
        <v>43553</v>
      </c>
      <c r="E11" s="12" t="str">
        <f t="shared" si="0"/>
        <v>петък</v>
      </c>
      <c r="F11" s="13" t="str">
        <f>IF(IFERROR(FIND("Exercise",B12),0)&gt;0,"18:00-22:00", "13:30-17:30")</f>
        <v>18:00-22:00</v>
      </c>
      <c r="G11" s="16"/>
      <c r="H11" s="16"/>
      <c r="I11" s="33"/>
    </row>
    <row r="12" spans="1:9" x14ac:dyDescent="0.3">
      <c r="A12" s="8">
        <v>10</v>
      </c>
      <c r="B12" s="21" t="s">
        <v>34</v>
      </c>
      <c r="C12" s="20"/>
      <c r="D12" s="11">
        <f t="shared" si="2"/>
        <v>43556</v>
      </c>
      <c r="E12" s="12" t="str">
        <f t="shared" si="0"/>
        <v>понеделник</v>
      </c>
      <c r="F12" s="13" t="str">
        <f>IF(IFERROR(FIND("Exercise",B9),0)&gt;0,"18:00-22:00", "13:30-17:30")</f>
        <v>13:30-17:30</v>
      </c>
      <c r="G12" s="14"/>
      <c r="H12" s="16"/>
      <c r="I12" s="33">
        <v>3</v>
      </c>
    </row>
    <row r="13" spans="1:9" ht="34.799999999999997" customHeight="1" x14ac:dyDescent="0.3">
      <c r="A13" s="15">
        <v>11</v>
      </c>
      <c r="B13" s="17" t="s">
        <v>21</v>
      </c>
      <c r="C13" s="18" t="s">
        <v>22</v>
      </c>
      <c r="D13" s="11">
        <f t="shared" si="2"/>
        <v>43557</v>
      </c>
      <c r="E13" s="12" t="str">
        <f t="shared" si="0"/>
        <v>вторник</v>
      </c>
      <c r="F13" s="13" t="str">
        <f>IF(IFERROR(FIND("Exercise",B14),0)&gt;0,"18:00-22:00", "13:30-17:30")</f>
        <v>18:00-22:00</v>
      </c>
      <c r="G13" s="16"/>
      <c r="H13" s="16"/>
      <c r="I13" s="33"/>
    </row>
    <row r="14" spans="1:9" x14ac:dyDescent="0.3">
      <c r="A14" s="8">
        <v>12</v>
      </c>
      <c r="B14" s="21" t="s">
        <v>23</v>
      </c>
      <c r="C14" s="20"/>
      <c r="D14" s="11">
        <f t="shared" si="2"/>
        <v>43559</v>
      </c>
      <c r="E14" s="12" t="str">
        <f t="shared" si="0"/>
        <v>четвъртък</v>
      </c>
      <c r="F14" s="13" t="str">
        <f>IF(IFERROR(FIND("Exercise",B9),0)&gt;0,"18:00-22:00", "13:30-17:30")</f>
        <v>13:30-17:30</v>
      </c>
      <c r="G14" s="14"/>
      <c r="H14" s="16"/>
      <c r="I14" s="33"/>
    </row>
    <row r="15" spans="1:9" ht="35.4" customHeight="1" x14ac:dyDescent="0.3">
      <c r="A15" s="15">
        <v>13</v>
      </c>
      <c r="B15" s="17" t="s">
        <v>24</v>
      </c>
      <c r="C15" s="18" t="s">
        <v>25</v>
      </c>
      <c r="D15" s="11">
        <f t="shared" si="2"/>
        <v>43560</v>
      </c>
      <c r="E15" s="12" t="str">
        <f t="shared" si="0"/>
        <v>петък</v>
      </c>
      <c r="F15" s="13" t="str">
        <f>IF(IFERROR(FIND("Exercise",B16),0)&gt;0,"18:00-22:00", "13:30-17:30")</f>
        <v>18:00-22:00</v>
      </c>
      <c r="G15" s="16"/>
      <c r="H15" s="16"/>
      <c r="I15" s="33"/>
    </row>
    <row r="16" spans="1:9" x14ac:dyDescent="0.3">
      <c r="A16" s="8">
        <v>14</v>
      </c>
      <c r="B16" s="21" t="s">
        <v>26</v>
      </c>
      <c r="C16" s="20"/>
      <c r="D16" s="11">
        <f t="shared" si="2"/>
        <v>43563</v>
      </c>
      <c r="E16" s="12" t="str">
        <f t="shared" si="0"/>
        <v>понеделник</v>
      </c>
      <c r="F16" s="13" t="str">
        <f>IF(IFERROR(FIND("Exercise",B9),0)&gt;0,"18:00-22:00", "13:30-17:30")</f>
        <v>13:30-17:30</v>
      </c>
      <c r="G16" s="14"/>
      <c r="H16" s="16"/>
      <c r="I16" s="33">
        <v>4</v>
      </c>
    </row>
    <row r="17" spans="1:9" x14ac:dyDescent="0.3">
      <c r="A17" s="15">
        <v>15</v>
      </c>
      <c r="B17" s="17" t="s">
        <v>27</v>
      </c>
      <c r="C17" s="18"/>
      <c r="D17" s="11">
        <f t="shared" si="2"/>
        <v>43564</v>
      </c>
      <c r="E17" s="12" t="str">
        <f t="shared" si="0"/>
        <v>вторник</v>
      </c>
      <c r="F17" s="13" t="str">
        <f t="shared" si="1"/>
        <v>18:00-22:00</v>
      </c>
      <c r="G17" s="16"/>
      <c r="H17" s="16"/>
      <c r="I17" s="33"/>
    </row>
    <row r="18" spans="1:9" x14ac:dyDescent="0.3">
      <c r="A18" s="8">
        <v>16</v>
      </c>
      <c r="B18" s="21" t="s">
        <v>27</v>
      </c>
      <c r="C18" s="20"/>
      <c r="D18" s="11">
        <f t="shared" si="2"/>
        <v>43566</v>
      </c>
      <c r="E18" s="12" t="str">
        <f t="shared" si="0"/>
        <v>четвъртък</v>
      </c>
      <c r="F18" s="13" t="str">
        <f>IF(IFERROR(FIND("Exercise",B9),0)&gt;0,"18:00-22:00", "13:30-17:30")</f>
        <v>13:30-17:30</v>
      </c>
      <c r="G18" s="16"/>
      <c r="H18" s="16"/>
      <c r="I18" s="33"/>
    </row>
    <row r="19" spans="1:9" ht="33.6" customHeight="1" x14ac:dyDescent="0.3">
      <c r="A19" s="15">
        <v>17</v>
      </c>
      <c r="B19" s="17" t="s">
        <v>31</v>
      </c>
      <c r="C19" s="18" t="s">
        <v>28</v>
      </c>
      <c r="D19" s="11">
        <f t="shared" si="2"/>
        <v>43567</v>
      </c>
      <c r="E19" s="12" t="str">
        <f t="shared" si="0"/>
        <v>петък</v>
      </c>
      <c r="F19" s="13" t="str">
        <f t="shared" si="1"/>
        <v>18:00-22:00</v>
      </c>
      <c r="G19" s="16"/>
      <c r="H19" s="16"/>
      <c r="I19" s="33"/>
    </row>
    <row r="20" spans="1:9" x14ac:dyDescent="0.3">
      <c r="A20" s="8">
        <v>18</v>
      </c>
      <c r="B20" t="s">
        <v>29</v>
      </c>
      <c r="D20" s="11">
        <v>43569</v>
      </c>
      <c r="E20" s="12" t="str">
        <f t="shared" si="0"/>
        <v>неделя</v>
      </c>
      <c r="F20" s="13" t="s">
        <v>32</v>
      </c>
      <c r="G20" s="14"/>
      <c r="H20" s="14"/>
      <c r="I20" s="22"/>
    </row>
    <row r="21" spans="1:9" x14ac:dyDescent="0.3">
      <c r="A21" s="15">
        <v>19</v>
      </c>
      <c r="B21" s="23" t="s">
        <v>30</v>
      </c>
      <c r="C21" s="23"/>
      <c r="D21" s="11">
        <v>43575</v>
      </c>
      <c r="E21" s="12" t="str">
        <f>TEXT(D21, "[$-402]dddd")</f>
        <v>събота</v>
      </c>
      <c r="F21" s="13" t="s">
        <v>32</v>
      </c>
      <c r="G21" s="14"/>
      <c r="H21" s="14"/>
      <c r="I21" s="24"/>
    </row>
    <row r="22" spans="1:9" x14ac:dyDescent="0.3">
      <c r="A22" s="8"/>
      <c r="B22" s="23"/>
      <c r="C22" s="23"/>
      <c r="D22" s="11"/>
      <c r="E22" s="12"/>
      <c r="F22" s="13"/>
      <c r="G22" s="14"/>
      <c r="H22" s="14"/>
      <c r="I22" s="24"/>
    </row>
    <row r="23" spans="1:9" ht="15" thickBot="1" x14ac:dyDescent="0.35">
      <c r="A23" s="25"/>
      <c r="B23" s="26"/>
      <c r="C23" s="26"/>
      <c r="D23" s="27"/>
      <c r="E23" s="28"/>
      <c r="F23" s="29"/>
      <c r="G23" s="30"/>
      <c r="H23" s="30"/>
      <c r="I23" s="31"/>
    </row>
  </sheetData>
  <mergeCells count="7">
    <mergeCell ref="I16:I19"/>
    <mergeCell ref="A1:F1"/>
    <mergeCell ref="G1:G2"/>
    <mergeCell ref="H1:H2"/>
    <mergeCell ref="I3:I7"/>
    <mergeCell ref="I8:I11"/>
    <mergeCell ref="I12:I1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A6BE456-FB97-485F-B2ED-A5A0BBED6188}">
            <xm:f>VLOOKUP(D1,'\Users\Work Machine\AppData\Local\Microsoft\Windows\INetCache\Content.MSO\[Season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D1:D23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2019-03-18T15:20:08Z</dcterms:modified>
</cp:coreProperties>
</file>