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E20" i="1"/>
  <c r="F19" i="1"/>
  <c r="B19" i="1"/>
  <c r="F18" i="1"/>
  <c r="F17" i="1"/>
  <c r="E16" i="1"/>
  <c r="D16" i="1"/>
  <c r="B16" i="1"/>
  <c r="F16" i="1" s="1"/>
  <c r="F15" i="1"/>
  <c r="E15" i="1"/>
  <c r="D15" i="1"/>
  <c r="D19" i="1" s="1"/>
  <c r="E19" i="1" s="1"/>
  <c r="F14" i="1"/>
  <c r="B14" i="1"/>
  <c r="F13" i="1"/>
  <c r="E12" i="1"/>
  <c r="D12" i="1"/>
  <c r="B12" i="1"/>
  <c r="F12" i="1" s="1"/>
  <c r="F11" i="1"/>
  <c r="E11" i="1"/>
  <c r="D11" i="1"/>
  <c r="F10" i="1"/>
  <c r="D10" i="1"/>
  <c r="D14" i="1" s="1"/>
  <c r="B10" i="1"/>
  <c r="F9" i="1"/>
  <c r="D9" i="1"/>
  <c r="D13" i="1" s="1"/>
  <c r="F8" i="1"/>
  <c r="E8" i="1"/>
  <c r="B8" i="1"/>
  <c r="F7" i="1"/>
  <c r="E7" i="1"/>
  <c r="E6" i="1"/>
  <c r="B6" i="1"/>
  <c r="F6" i="1" s="1"/>
  <c r="F5" i="1"/>
  <c r="E5" i="1"/>
  <c r="F4" i="1"/>
  <c r="E4" i="1"/>
  <c r="D18" i="1" l="1"/>
  <c r="E18" i="1" s="1"/>
  <c r="E14" i="1"/>
  <c r="E13" i="1"/>
  <c r="D17" i="1"/>
  <c r="E17" i="1" s="1"/>
  <c r="E9" i="1"/>
  <c r="E10" i="1"/>
</calcChain>
</file>

<file path=xl/sharedStrings.xml><?xml version="1.0" encoding="utf-8"?>
<sst xmlns="http://schemas.openxmlformats.org/spreadsheetml/2006/main" count="27" uniqueCount="27">
  <si>
    <t>JS Core January 2019</t>
  </si>
  <si>
    <t>JS Fundamentals</t>
  </si>
  <si>
    <t>Certificate</t>
  </si>
  <si>
    <t>Live</t>
  </si>
  <si>
    <t>#</t>
  </si>
  <si>
    <t>Lecture</t>
  </si>
  <si>
    <t>Content</t>
  </si>
  <si>
    <t>Date</t>
  </si>
  <si>
    <t>Weekday</t>
  </si>
  <si>
    <t>Time</t>
  </si>
  <si>
    <t>Week</t>
  </si>
  <si>
    <t>Course Introduction</t>
  </si>
  <si>
    <t>JavaScript Syntax and Operators</t>
  </si>
  <si>
    <t>Data types, synax, scopes</t>
  </si>
  <si>
    <t>Document Object Model</t>
  </si>
  <si>
    <t>Definition, DOM Methods and Properties, Simple DOM Manipulations</t>
  </si>
  <si>
    <t>Functions and Logic Flow</t>
  </si>
  <si>
    <t>Declaring, invoking, nested funtions, arrow functions</t>
  </si>
  <si>
    <t>Arrays and Matrices</t>
  </si>
  <si>
    <t>Syntax, methods, properties, sorting, interacting with DOM</t>
  </si>
  <si>
    <t>Strings and RegExp</t>
  </si>
  <si>
    <t>Specifics in JS strings, comparison, methods, regex modifiers and patterns</t>
  </si>
  <si>
    <t>Objects and JSON. DOM Events</t>
  </si>
  <si>
    <t>Defining objects, properties and syntax, json defintion, syntax and convertion, reacting to DOM events</t>
  </si>
  <si>
    <t>Exam Prep</t>
  </si>
  <si>
    <t>Woshop: HTML5 Games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</si>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</sst>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FFFF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rgb="FF0061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3" borderId="0" applyNumberFormat="0" applyBorder="0" applyAlignment="0" applyProtection="0"/>
    <xf numFmtId="0" fontId="1" fillId="0" borderId="0"/>
    <xf numFmtId="0" fontId="1" fillId="0" borderId="0"/>
    <xf numFmtId="0" fontId="2" fillId="2" borderId="0" applyNumberFormat="0" applyBorder="0" applyAlignment="0" applyProtection="0"/>
  </cellStyleXfs>
  <cellXfs count="25">
    <xf numFmtId="0" fontId="0" fillId="0" borderId="0" xfId="0"/>
    <xf numFmtId="0" fontId="1" fillId="0" borderId="0" xfId="2" applyAlignment="1">
      <alignment vertical="center"/>
    </xf>
    <xf numFmtId="0" fontId="5" fillId="0" borderId="0" xfId="2" applyFont="1" applyAlignment="1">
      <alignment vertical="center"/>
    </xf>
    <xf numFmtId="0" fontId="7" fillId="5" borderId="0" xfId="2" applyFont="1" applyFill="1" applyAlignment="1">
      <alignment vertical="center"/>
    </xf>
    <xf numFmtId="0" fontId="8" fillId="5" borderId="0" xfId="2" applyFont="1" applyFill="1" applyAlignment="1">
      <alignment horizontal="left" vertical="center"/>
    </xf>
    <xf numFmtId="0" fontId="1" fillId="0" borderId="0" xfId="2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0" fillId="0" borderId="0" xfId="3" applyFont="1" applyBorder="1" applyAlignment="1">
      <alignment vertical="center"/>
    </xf>
    <xf numFmtId="0" fontId="10" fillId="0" borderId="0" xfId="3" applyFont="1" applyFill="1" applyBorder="1" applyAlignment="1">
      <alignment vertical="center" wrapText="1"/>
    </xf>
    <xf numFmtId="16" fontId="11" fillId="0" borderId="0" xfId="0" applyNumberFormat="1" applyFont="1" applyBorder="1" applyAlignment="1">
      <alignment horizontal="center" vertical="center"/>
    </xf>
    <xf numFmtId="164" fontId="11" fillId="0" borderId="0" xfId="2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3" borderId="0" xfId="1"/>
    <xf numFmtId="0" fontId="12" fillId="2" borderId="0" xfId="4" applyFont="1"/>
    <xf numFmtId="0" fontId="4" fillId="6" borderId="0" xfId="2" applyFont="1" applyFill="1"/>
    <xf numFmtId="0" fontId="4" fillId="0" borderId="0" xfId="2" applyFont="1" applyFill="1" applyAlignment="1">
      <alignment wrapText="1"/>
    </xf>
    <xf numFmtId="0" fontId="11" fillId="7" borderId="0" xfId="0" applyFont="1" applyFill="1" applyAlignment="1">
      <alignment vertical="center"/>
    </xf>
    <xf numFmtId="0" fontId="11" fillId="0" borderId="0" xfId="0" applyFont="1" applyFill="1" applyAlignment="1">
      <alignment vertical="center" wrapText="1"/>
    </xf>
    <xf numFmtId="0" fontId="4" fillId="0" borderId="0" xfId="2" applyFont="1" applyFill="1" applyAlignment="1">
      <alignment vertical="top" wrapText="1"/>
    </xf>
    <xf numFmtId="16" fontId="11" fillId="0" borderId="0" xfId="2" applyNumberFormat="1" applyFont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" fillId="0" borderId="0" xfId="2" applyAlignment="1">
      <alignment horizontal="center" vertical="center"/>
    </xf>
    <xf numFmtId="0" fontId="5" fillId="4" borderId="0" xfId="2" applyFont="1" applyFill="1" applyAlignment="1">
      <alignment horizontal="center" vertical="center"/>
    </xf>
    <xf numFmtId="0" fontId="6" fillId="4" borderId="0" xfId="2" applyFont="1" applyFill="1" applyAlignment="1">
      <alignment horizontal="center" vertical="center"/>
    </xf>
    <xf numFmtId="0" fontId="7" fillId="5" borderId="0" xfId="2" applyFont="1" applyFill="1" applyAlignment="1">
      <alignment horizontal="center" vertical="center" textRotation="90"/>
    </xf>
  </cellXfs>
  <cellStyles count="5">
    <cellStyle name="Bad" xfId="1" builtinId="27"/>
    <cellStyle name="Good 2" xfId="4"/>
    <cellStyle name="Normal" xfId="0" builtinId="0"/>
    <cellStyle name="Normal 2" xfId="2"/>
    <cellStyle name="Normal 3" xfId="3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ork%20Machine/AppData/Local/Microsoft/Windows/INetCache/Content.MSO/Season%20Jan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  <sheetName val="2019 Concept"/>
      <sheetName val="Data"/>
      <sheetName val="2019"/>
      <sheetName val="Projected Students"/>
      <sheetName val="Auditorial Jan 2019"/>
      <sheetName val="Exams"/>
      <sheetName val="Retakes"/>
      <sheetName val="Tech"/>
      <sheetName val="JS Core"/>
      <sheetName val="Front-end"/>
      <sheetName val="C# Fund"/>
      <sheetName val="Java Fund"/>
      <sheetName val="C# DB"/>
      <sheetName val="JS Web"/>
      <sheetName val="Java Web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10" workbookViewId="0">
      <selection activeCell="H24" sqref="H24"/>
    </sheetView>
  </sheetViews>
  <sheetFormatPr defaultRowHeight="15" x14ac:dyDescent="0.25"/>
  <cols>
    <col min="1" max="1" width="5" customWidth="1"/>
    <col min="2" max="2" width="37" customWidth="1"/>
    <col min="3" max="3" width="35.140625" customWidth="1"/>
    <col min="5" max="5" width="11.140625" customWidth="1"/>
    <col min="6" max="6" width="12.85546875" customWidth="1"/>
    <col min="7" max="7" width="7.28515625" customWidth="1"/>
    <col min="8" max="8" width="5.7109375" customWidth="1"/>
    <col min="9" max="9" width="6" customWidth="1"/>
  </cols>
  <sheetData>
    <row r="1" spans="1:9" ht="46.5" x14ac:dyDescent="0.25">
      <c r="A1" s="22" t="s">
        <v>0</v>
      </c>
      <c r="B1" s="22"/>
      <c r="C1" s="22"/>
      <c r="D1" s="22"/>
      <c r="E1" s="22"/>
      <c r="F1" s="22"/>
      <c r="G1" s="22"/>
      <c r="H1" s="22"/>
      <c r="I1" s="1"/>
    </row>
    <row r="2" spans="1:9" ht="46.5" x14ac:dyDescent="0.25">
      <c r="A2" s="23" t="s">
        <v>1</v>
      </c>
      <c r="B2" s="23"/>
      <c r="C2" s="23"/>
      <c r="D2" s="23"/>
      <c r="E2" s="23"/>
      <c r="F2" s="23"/>
      <c r="G2" s="24" t="s">
        <v>2</v>
      </c>
      <c r="H2" s="24" t="s">
        <v>3</v>
      </c>
      <c r="I2" s="2"/>
    </row>
    <row r="3" spans="1:9" x14ac:dyDescent="0.25">
      <c r="A3" s="3" t="s">
        <v>4</v>
      </c>
      <c r="B3" s="3" t="s">
        <v>5</v>
      </c>
      <c r="C3" s="3" t="s">
        <v>6</v>
      </c>
      <c r="D3" s="4" t="s">
        <v>7</v>
      </c>
      <c r="E3" s="4" t="s">
        <v>8</v>
      </c>
      <c r="F3" s="4" t="s">
        <v>9</v>
      </c>
      <c r="G3" s="24"/>
      <c r="H3" s="24"/>
      <c r="I3" s="5" t="s">
        <v>10</v>
      </c>
    </row>
    <row r="4" spans="1:9" x14ac:dyDescent="0.25">
      <c r="A4" s="6">
        <v>1</v>
      </c>
      <c r="B4" s="7" t="s">
        <v>11</v>
      </c>
      <c r="C4" s="8"/>
      <c r="D4" s="9">
        <v>43480</v>
      </c>
      <c r="E4" s="10" t="str">
        <f>TEXT(D4, "[$-402]dddd")</f>
        <v>вторник</v>
      </c>
      <c r="F4" s="11" t="str">
        <f t="shared" ref="F4:F20" si="0">IF(IFERROR(FIND("Exercise",B4),0)&gt;0,"13:30-17:30","18:00-22:00")</f>
        <v>18:00-22:00</v>
      </c>
      <c r="G4" s="12"/>
      <c r="H4" s="13"/>
      <c r="I4" s="21">
        <v>1</v>
      </c>
    </row>
    <row r="5" spans="1:9" ht="16.5" customHeight="1" x14ac:dyDescent="0.25">
      <c r="A5" s="6">
        <v>2</v>
      </c>
      <c r="B5" s="14" t="s">
        <v>12</v>
      </c>
      <c r="C5" s="15" t="s">
        <v>13</v>
      </c>
      <c r="D5" s="9">
        <v>43480</v>
      </c>
      <c r="E5" s="10" t="str">
        <f t="shared" ref="E5:E20" si="1">TEXT(D5, "[$-402]dddd")</f>
        <v>вторник</v>
      </c>
      <c r="F5" s="11" t="str">
        <f t="shared" si="0"/>
        <v>18:00-22:00</v>
      </c>
      <c r="G5" s="13"/>
      <c r="H5" s="13"/>
      <c r="I5" s="21"/>
    </row>
    <row r="6" spans="1:9" x14ac:dyDescent="0.25">
      <c r="A6" s="6">
        <v>3</v>
      </c>
      <c r="B6" s="16" t="str">
        <f>CONCATENATE("Exercise: ",B5)</f>
        <v>Exercise: JavaScript Syntax and Operators</v>
      </c>
      <c r="C6" s="17"/>
      <c r="D6" s="9">
        <v>43482</v>
      </c>
      <c r="E6" s="10" t="str">
        <f t="shared" si="1"/>
        <v>четвъртък</v>
      </c>
      <c r="F6" s="11" t="str">
        <f t="shared" si="0"/>
        <v>13:30-17:30</v>
      </c>
      <c r="G6" s="12"/>
      <c r="H6" s="13"/>
      <c r="I6" s="21"/>
    </row>
    <row r="7" spans="1:9" ht="47.25" customHeight="1" x14ac:dyDescent="0.25">
      <c r="A7" s="6">
        <v>4</v>
      </c>
      <c r="B7" s="14" t="s">
        <v>14</v>
      </c>
      <c r="C7" s="18" t="s">
        <v>15</v>
      </c>
      <c r="D7" s="9">
        <v>43483</v>
      </c>
      <c r="E7" s="10" t="str">
        <f t="shared" si="1"/>
        <v>петък</v>
      </c>
      <c r="F7" s="11" t="str">
        <f>IF(IFERROR(FIND("Exercise",B9),0)&gt;0,"13:30-17:30","18:00-22:00")</f>
        <v>18:00-22:00</v>
      </c>
      <c r="G7" s="13"/>
      <c r="H7" s="13"/>
      <c r="I7" s="21"/>
    </row>
    <row r="8" spans="1:9" x14ac:dyDescent="0.25">
      <c r="A8" s="6">
        <v>5</v>
      </c>
      <c r="B8" s="16" t="str">
        <f>CONCATENATE("Exercise: ",B7)</f>
        <v>Exercise: Document Object Model</v>
      </c>
      <c r="C8" s="17"/>
      <c r="D8" s="9">
        <v>43486</v>
      </c>
      <c r="E8" s="10" t="str">
        <f t="shared" si="1"/>
        <v>понеделник</v>
      </c>
      <c r="F8" s="11" t="str">
        <f>IF(IFERROR(FIND("Exercise",B10),0)&gt;0,"13:30-17:30","18:00-22:00")</f>
        <v>13:30-17:30</v>
      </c>
      <c r="G8" s="12"/>
      <c r="H8" s="13"/>
      <c r="I8" s="21">
        <v>2</v>
      </c>
    </row>
    <row r="9" spans="1:9" ht="30" x14ac:dyDescent="0.25">
      <c r="A9" s="6">
        <v>6</v>
      </c>
      <c r="B9" s="14" t="s">
        <v>16</v>
      </c>
      <c r="C9" s="15" t="s">
        <v>17</v>
      </c>
      <c r="D9" s="19">
        <f t="shared" ref="D9:D18" si="2">D5+7</f>
        <v>43487</v>
      </c>
      <c r="E9" s="10" t="str">
        <f t="shared" si="1"/>
        <v>вторник</v>
      </c>
      <c r="F9" s="11" t="str">
        <f>IF(IFERROR(FIND("Exercise",B7),0)&gt;0,"13:30-17:30","18:00-22:00")</f>
        <v>18:00-22:00</v>
      </c>
      <c r="G9" s="13"/>
      <c r="H9" s="13"/>
      <c r="I9" s="21"/>
    </row>
    <row r="10" spans="1:9" x14ac:dyDescent="0.25">
      <c r="A10" s="6">
        <v>7</v>
      </c>
      <c r="B10" s="16" t="str">
        <f>CONCATENATE("Exercise: ",B9)</f>
        <v>Exercise: Functions and Logic Flow</v>
      </c>
      <c r="C10" s="17"/>
      <c r="D10" s="19">
        <f t="shared" si="2"/>
        <v>43489</v>
      </c>
      <c r="E10" s="10" t="str">
        <f t="shared" si="1"/>
        <v>четвъртък</v>
      </c>
      <c r="F10" s="11" t="str">
        <f>IF(IFERROR(FIND("Exercise",B8),0)&gt;0,"13:30-17:30","18:00-22:00")</f>
        <v>13:30-17:30</v>
      </c>
      <c r="G10" s="12"/>
      <c r="H10" s="13"/>
      <c r="I10" s="21"/>
    </row>
    <row r="11" spans="1:9" ht="29.25" customHeight="1" x14ac:dyDescent="0.25">
      <c r="A11" s="6">
        <v>8</v>
      </c>
      <c r="B11" s="14" t="s">
        <v>18</v>
      </c>
      <c r="C11" s="15" t="s">
        <v>19</v>
      </c>
      <c r="D11" s="19">
        <f t="shared" si="2"/>
        <v>43490</v>
      </c>
      <c r="E11" s="10" t="str">
        <f t="shared" si="1"/>
        <v>петък</v>
      </c>
      <c r="F11" s="11" t="str">
        <f t="shared" si="0"/>
        <v>18:00-22:00</v>
      </c>
      <c r="G11" s="13"/>
      <c r="H11" s="13"/>
      <c r="I11" s="21"/>
    </row>
    <row r="12" spans="1:9" x14ac:dyDescent="0.25">
      <c r="A12" s="6">
        <v>9</v>
      </c>
      <c r="B12" s="16" t="str">
        <f>CONCATENATE("Exercise: ",B11)</f>
        <v>Exercise: Arrays and Matrices</v>
      </c>
      <c r="C12" s="17"/>
      <c r="D12" s="19">
        <f t="shared" si="2"/>
        <v>43493</v>
      </c>
      <c r="E12" s="10" t="str">
        <f t="shared" si="1"/>
        <v>понеделник</v>
      </c>
      <c r="F12" s="11" t="str">
        <f t="shared" si="0"/>
        <v>13:30-17:30</v>
      </c>
      <c r="G12" s="12"/>
      <c r="H12" s="13"/>
      <c r="I12" s="21">
        <v>3</v>
      </c>
    </row>
    <row r="13" spans="1:9" ht="43.5" customHeight="1" x14ac:dyDescent="0.25">
      <c r="A13" s="6">
        <v>10</v>
      </c>
      <c r="B13" s="14" t="s">
        <v>20</v>
      </c>
      <c r="C13" s="15" t="s">
        <v>21</v>
      </c>
      <c r="D13" s="19">
        <f t="shared" si="2"/>
        <v>43494</v>
      </c>
      <c r="E13" s="10" t="str">
        <f t="shared" si="1"/>
        <v>вторник</v>
      </c>
      <c r="F13" s="11" t="str">
        <f t="shared" si="0"/>
        <v>18:00-22:00</v>
      </c>
      <c r="G13" s="13"/>
      <c r="H13" s="13"/>
      <c r="I13" s="21"/>
    </row>
    <row r="14" spans="1:9" x14ac:dyDescent="0.25">
      <c r="A14" s="6">
        <v>11</v>
      </c>
      <c r="B14" s="16" t="str">
        <f>CONCATENATE("Exercise: ",B13)</f>
        <v>Exercise: Strings and RegExp</v>
      </c>
      <c r="C14" s="17"/>
      <c r="D14" s="19">
        <f t="shared" si="2"/>
        <v>43496</v>
      </c>
      <c r="E14" s="10" t="str">
        <f t="shared" si="1"/>
        <v>четвъртък</v>
      </c>
      <c r="F14" s="11" t="str">
        <f t="shared" si="0"/>
        <v>13:30-17:30</v>
      </c>
      <c r="G14" s="12"/>
      <c r="H14" s="13"/>
      <c r="I14" s="21"/>
    </row>
    <row r="15" spans="1:9" ht="42.75" customHeight="1" x14ac:dyDescent="0.25">
      <c r="A15" s="6">
        <v>12</v>
      </c>
      <c r="B15" s="14" t="s">
        <v>22</v>
      </c>
      <c r="C15" s="15" t="s">
        <v>23</v>
      </c>
      <c r="D15" s="19">
        <f t="shared" si="2"/>
        <v>43497</v>
      </c>
      <c r="E15" s="10" t="str">
        <f t="shared" si="1"/>
        <v>петък</v>
      </c>
      <c r="F15" s="11" t="str">
        <f t="shared" si="0"/>
        <v>18:00-22:00</v>
      </c>
      <c r="G15" s="13"/>
      <c r="H15" s="13"/>
      <c r="I15" s="21"/>
    </row>
    <row r="16" spans="1:9" x14ac:dyDescent="0.25">
      <c r="A16" s="6">
        <v>13</v>
      </c>
      <c r="B16" s="16" t="str">
        <f>CONCATENATE("Exercise: ",B15)</f>
        <v>Exercise: Objects and JSON. DOM Events</v>
      </c>
      <c r="C16" s="17"/>
      <c r="D16" s="19">
        <f t="shared" si="2"/>
        <v>43500</v>
      </c>
      <c r="E16" s="10" t="str">
        <f t="shared" si="1"/>
        <v>понеделник</v>
      </c>
      <c r="F16" s="11" t="str">
        <f t="shared" si="0"/>
        <v>13:30-17:30</v>
      </c>
      <c r="G16" s="12"/>
      <c r="H16" s="13"/>
      <c r="I16" s="21">
        <v>4</v>
      </c>
    </row>
    <row r="17" spans="1:9" x14ac:dyDescent="0.25">
      <c r="A17" s="6">
        <v>14</v>
      </c>
      <c r="B17" s="14" t="s">
        <v>24</v>
      </c>
      <c r="C17" s="15"/>
      <c r="D17" s="19">
        <f t="shared" si="2"/>
        <v>43501</v>
      </c>
      <c r="E17" s="10" t="str">
        <f t="shared" si="1"/>
        <v>вторник</v>
      </c>
      <c r="F17" s="11" t="str">
        <f>IF(IFERROR(FIND("Exercise",B18),0)&gt;0,"13:30-17:30","18:00-22:00")</f>
        <v>18:00-22:00</v>
      </c>
      <c r="G17" s="12"/>
      <c r="H17" s="13"/>
      <c r="I17" s="21"/>
    </row>
    <row r="18" spans="1:9" x14ac:dyDescent="0.25">
      <c r="A18" s="6">
        <v>15</v>
      </c>
      <c r="B18" s="14" t="s">
        <v>25</v>
      </c>
      <c r="C18" s="17"/>
      <c r="D18" s="19">
        <f t="shared" si="2"/>
        <v>43503</v>
      </c>
      <c r="E18" s="10" t="str">
        <f t="shared" si="1"/>
        <v>четвъртък</v>
      </c>
      <c r="F18" s="11" t="str">
        <f>IF(IFERROR(FIND("Exercise",#REF!),0)&gt;0,"13:30-17:30","18:00-22:00")</f>
        <v>18:00-22:00</v>
      </c>
      <c r="G18" s="13"/>
      <c r="H18" s="13"/>
      <c r="I18" s="21"/>
    </row>
    <row r="19" spans="1:9" x14ac:dyDescent="0.25">
      <c r="A19" s="6">
        <v>16</v>
      </c>
      <c r="B19" s="16" t="str">
        <f>CONCATENATE("Exercise: ",B18)</f>
        <v>Exercise: Woshop: HTML5 Games</v>
      </c>
      <c r="C19" s="15"/>
      <c r="D19" s="19">
        <f>D15+7</f>
        <v>43504</v>
      </c>
      <c r="E19" s="10" t="str">
        <f t="shared" si="1"/>
        <v>петък</v>
      </c>
      <c r="F19" s="11" t="str">
        <f>IF(IFERROR(FIND("Exercise",B17),0)&gt;0,"13:30-17:30","18:00-22:00")</f>
        <v>18:00-22:00</v>
      </c>
      <c r="G19" s="13"/>
      <c r="H19" s="13"/>
      <c r="I19" s="21"/>
    </row>
    <row r="20" spans="1:9" x14ac:dyDescent="0.25">
      <c r="A20" s="6">
        <v>17</v>
      </c>
      <c r="B20" s="20" t="s">
        <v>26</v>
      </c>
      <c r="C20" s="20"/>
      <c r="D20" s="19">
        <v>43506</v>
      </c>
      <c r="E20" s="10" t="str">
        <f t="shared" si="1"/>
        <v>неделя</v>
      </c>
      <c r="F20" s="11" t="str">
        <f t="shared" si="0"/>
        <v>18:00-22:00</v>
      </c>
      <c r="G20" s="12"/>
      <c r="H20" s="12"/>
      <c r="I20" s="1"/>
    </row>
  </sheetData>
  <mergeCells count="8">
    <mergeCell ref="I12:I15"/>
    <mergeCell ref="I16:I19"/>
    <mergeCell ref="A1:H1"/>
    <mergeCell ref="A2:F2"/>
    <mergeCell ref="G2:G3"/>
    <mergeCell ref="H2:H3"/>
    <mergeCell ref="I4:I7"/>
    <mergeCell ref="I8:I1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D2C0D40-F09C-4FFF-93A8-0B175C0B7340}">
            <xm:f>VLOOKUP(D1,'\Users\Work Machine\AppData\Local\Microsoft\Windows\INetCache\Content.MSO\[Season Jan 2019.xlsx]Data'!#REF!,1,FALSE)</xm:f>
            <x14:dxf>
              <fill>
                <patternFill>
                  <bgColor rgb="FFFF0000"/>
                </patternFill>
              </fill>
            </x14:dxf>
          </x14:cfRule>
          <xm:sqref>D1:D20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2019-01-15T09:51:54Z</dcterms:modified>
</cp:coreProperties>
</file>