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Doc - Strange Lab\Project_Wisconsin Bees\Data\WI_BumbleBee\Raw_Data\"/>
    </mc:Choice>
  </mc:AlternateContent>
  <xr:revisionPtr revIDLastSave="0" documentId="8_{1AEE876B-CBC6-429A-96DF-9F29BF882BEB}" xr6:coauthVersionLast="47" xr6:coauthVersionMax="47" xr10:uidLastSave="{00000000-0000-0000-0000-000000000000}"/>
  <bookViews>
    <workbookView xWindow="-28920" yWindow="-2190" windowWidth="29040" windowHeight="15840" xr2:uid="{445CD451-5F03-4759-8B37-62B789AA516F}"/>
  </bookViews>
  <sheets>
    <sheet name="Functional Trait Key" sheetId="2" r:id="rId1"/>
    <sheet name="Regional Pool Trait Data" sheetId="1" r:id="rId2"/>
    <sheet name="Regional Pool_details" sheetId="4" r:id="rId3"/>
    <sheet name="Raw_Trait Measurements" sheetId="5" r:id="rId4"/>
    <sheet name="Condensed_Traits" sheetId="8" r:id="rId5"/>
    <sheet name="Avg_Traits" sheetId="9" r:id="rId6"/>
    <sheet name="Avg Condensed_Traits" sheetId="10" r:id="rId7"/>
    <sheet name="Relative Measurements" sheetId="11" r:id="rId8"/>
    <sheet name="Total bees" sheetId="7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1" l="1"/>
  <c r="AL4" i="11"/>
  <c r="AL5" i="11"/>
  <c r="AL6" i="11"/>
  <c r="AL7" i="11"/>
  <c r="AL8" i="11"/>
  <c r="AL9" i="11"/>
  <c r="AL17" i="11"/>
  <c r="AJ17" i="11"/>
  <c r="AH17" i="11"/>
  <c r="AF17" i="11"/>
  <c r="AD17" i="11"/>
  <c r="AB17" i="11"/>
  <c r="Z17" i="11"/>
  <c r="X17" i="11"/>
  <c r="V17" i="11"/>
  <c r="T17" i="11"/>
  <c r="R17" i="11"/>
  <c r="AL16" i="11"/>
  <c r="AJ16" i="11"/>
  <c r="AH16" i="11"/>
  <c r="AF16" i="11"/>
  <c r="AD16" i="11"/>
  <c r="AB16" i="11"/>
  <c r="Z16" i="11"/>
  <c r="X16" i="11"/>
  <c r="V16" i="11"/>
  <c r="T16" i="11"/>
  <c r="R16" i="11"/>
  <c r="AL15" i="11"/>
  <c r="AJ15" i="11"/>
  <c r="AH15" i="11"/>
  <c r="AF15" i="11"/>
  <c r="AD15" i="11"/>
  <c r="AB15" i="11"/>
  <c r="Z15" i="11"/>
  <c r="X15" i="11"/>
  <c r="V15" i="11"/>
  <c r="T15" i="11"/>
  <c r="R15" i="11"/>
  <c r="AL14" i="11"/>
  <c r="AJ14" i="11"/>
  <c r="AH14" i="11"/>
  <c r="AF14" i="11"/>
  <c r="AD14" i="11"/>
  <c r="AB14" i="11"/>
  <c r="Z14" i="11"/>
  <c r="X14" i="11"/>
  <c r="V14" i="11"/>
  <c r="T14" i="11"/>
  <c r="R14" i="11"/>
  <c r="AL13" i="11"/>
  <c r="AJ13" i="11"/>
  <c r="AH13" i="11"/>
  <c r="AF13" i="11"/>
  <c r="AD13" i="11"/>
  <c r="AB13" i="11"/>
  <c r="Z13" i="11"/>
  <c r="X13" i="11"/>
  <c r="V13" i="11"/>
  <c r="T13" i="11"/>
  <c r="R13" i="11"/>
  <c r="AL12" i="11"/>
  <c r="AJ12" i="11"/>
  <c r="AH12" i="11"/>
  <c r="AF12" i="11"/>
  <c r="AD12" i="11"/>
  <c r="AB12" i="11"/>
  <c r="Z12" i="11"/>
  <c r="X12" i="11"/>
  <c r="V12" i="11"/>
  <c r="T12" i="11"/>
  <c r="R12" i="11"/>
  <c r="AL11" i="11"/>
  <c r="AJ11" i="11"/>
  <c r="AH11" i="11"/>
  <c r="AF11" i="11"/>
  <c r="AD11" i="11"/>
  <c r="AB11" i="11"/>
  <c r="Z11" i="11"/>
  <c r="X11" i="11"/>
  <c r="V11" i="11"/>
  <c r="T11" i="11"/>
  <c r="R11" i="11"/>
  <c r="AL10" i="11"/>
  <c r="AJ10" i="11"/>
  <c r="AH10" i="11"/>
  <c r="AF10" i="11"/>
  <c r="AD10" i="11"/>
  <c r="AB10" i="11"/>
  <c r="Z10" i="11"/>
  <c r="X10" i="11"/>
  <c r="V10" i="11"/>
  <c r="T10" i="11"/>
  <c r="R10" i="11"/>
  <c r="AJ9" i="11"/>
  <c r="AH9" i="11"/>
  <c r="AF9" i="11"/>
  <c r="AD9" i="11"/>
  <c r="AB9" i="11"/>
  <c r="Z9" i="11"/>
  <c r="X9" i="11"/>
  <c r="V9" i="11"/>
  <c r="T9" i="11"/>
  <c r="R9" i="11"/>
  <c r="AJ8" i="11"/>
  <c r="AH8" i="11"/>
  <c r="AF8" i="11"/>
  <c r="AD8" i="11"/>
  <c r="AB8" i="11"/>
  <c r="Z8" i="11"/>
  <c r="X8" i="11"/>
  <c r="V8" i="11"/>
  <c r="T8" i="11"/>
  <c r="R8" i="11"/>
  <c r="AJ7" i="11"/>
  <c r="AH7" i="11"/>
  <c r="AF7" i="11"/>
  <c r="AD7" i="11"/>
  <c r="AB7" i="11"/>
  <c r="Z7" i="11"/>
  <c r="X7" i="11"/>
  <c r="V7" i="11"/>
  <c r="T7" i="11"/>
  <c r="R7" i="11"/>
  <c r="AJ6" i="11"/>
  <c r="AH6" i="11"/>
  <c r="AF6" i="11"/>
  <c r="AD6" i="11"/>
  <c r="AB6" i="11"/>
  <c r="Z6" i="11"/>
  <c r="X6" i="11"/>
  <c r="V6" i="11"/>
  <c r="T6" i="11"/>
  <c r="R6" i="11"/>
  <c r="AJ5" i="11"/>
  <c r="AH5" i="11"/>
  <c r="AF5" i="11"/>
  <c r="AD5" i="11"/>
  <c r="AB5" i="11"/>
  <c r="Z5" i="11"/>
  <c r="X5" i="11"/>
  <c r="V5" i="11"/>
  <c r="T5" i="11"/>
  <c r="R5" i="11"/>
  <c r="AJ4" i="11"/>
  <c r="AH4" i="11"/>
  <c r="AF4" i="11"/>
  <c r="AD4" i="11"/>
  <c r="AB4" i="11"/>
  <c r="Z4" i="11"/>
  <c r="X4" i="11"/>
  <c r="V4" i="11"/>
  <c r="T4" i="11"/>
  <c r="R4" i="11"/>
  <c r="AJ3" i="11"/>
  <c r="AH3" i="11"/>
  <c r="AF3" i="11"/>
  <c r="AD3" i="11"/>
  <c r="AB3" i="11"/>
  <c r="Z3" i="11"/>
  <c r="X3" i="11"/>
  <c r="V3" i="11"/>
  <c r="T3" i="11"/>
  <c r="R3" i="11"/>
  <c r="AL2" i="11"/>
  <c r="AJ2" i="11"/>
  <c r="AH2" i="11"/>
  <c r="AF2" i="11"/>
  <c r="AD2" i="11"/>
  <c r="AB2" i="11"/>
  <c r="Z2" i="11"/>
  <c r="X2" i="11"/>
  <c r="V2" i="11"/>
  <c r="T2" i="11"/>
  <c r="R2" i="11"/>
  <c r="V181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AR150" i="5"/>
  <c r="AP150" i="5"/>
  <c r="AM150" i="5"/>
  <c r="AK150" i="5"/>
  <c r="AI150" i="5"/>
  <c r="AG150" i="5"/>
  <c r="AE150" i="5"/>
  <c r="AC150" i="5"/>
  <c r="Z150" i="5"/>
  <c r="X150" i="5"/>
  <c r="V150" i="5"/>
  <c r="T150" i="5"/>
  <c r="Q150" i="5"/>
  <c r="N150" i="5"/>
  <c r="L150" i="5"/>
  <c r="I150" i="5"/>
  <c r="AR149" i="5"/>
  <c r="AP149" i="5"/>
  <c r="AM149" i="5"/>
  <c r="AK149" i="5"/>
  <c r="AI149" i="5"/>
  <c r="AG149" i="5"/>
  <c r="AE149" i="5"/>
  <c r="AC149" i="5"/>
  <c r="Z149" i="5"/>
  <c r="X149" i="5"/>
  <c r="V149" i="5"/>
  <c r="T149" i="5"/>
  <c r="Q149" i="5"/>
  <c r="N149" i="5"/>
  <c r="L149" i="5"/>
  <c r="I149" i="5"/>
  <c r="AR148" i="5"/>
  <c r="AP148" i="5"/>
  <c r="AM148" i="5"/>
  <c r="AK148" i="5"/>
  <c r="AI148" i="5"/>
  <c r="AG148" i="5"/>
  <c r="AE148" i="5"/>
  <c r="AC148" i="5"/>
  <c r="Z148" i="5"/>
  <c r="X148" i="5"/>
  <c r="V148" i="5"/>
  <c r="T148" i="5"/>
  <c r="Q148" i="5"/>
  <c r="N148" i="5"/>
  <c r="L148" i="5"/>
  <c r="I148" i="5"/>
  <c r="AR147" i="5"/>
  <c r="AP147" i="5"/>
  <c r="AM147" i="5"/>
  <c r="AK147" i="5"/>
  <c r="AI147" i="5"/>
  <c r="AG147" i="5"/>
  <c r="AE147" i="5"/>
  <c r="AC147" i="5"/>
  <c r="Z147" i="5"/>
  <c r="X147" i="5"/>
  <c r="V147" i="5"/>
  <c r="T147" i="5"/>
  <c r="Q147" i="5"/>
  <c r="N147" i="5"/>
  <c r="L147" i="5"/>
  <c r="I147" i="5"/>
  <c r="AR146" i="5"/>
  <c r="AP146" i="5"/>
  <c r="AM146" i="5"/>
  <c r="AK146" i="5"/>
  <c r="AI146" i="5"/>
  <c r="AG146" i="5"/>
  <c r="AE146" i="5"/>
  <c r="AC146" i="5"/>
  <c r="Z146" i="5"/>
  <c r="X146" i="5"/>
  <c r="V146" i="5"/>
  <c r="T146" i="5"/>
  <c r="Q146" i="5"/>
  <c r="N146" i="5"/>
  <c r="L146" i="5"/>
  <c r="I146" i="5"/>
  <c r="AR145" i="5"/>
  <c r="AP145" i="5"/>
  <c r="AM145" i="5"/>
  <c r="AK145" i="5"/>
  <c r="AI145" i="5"/>
  <c r="AG145" i="5"/>
  <c r="AE145" i="5"/>
  <c r="AC145" i="5"/>
  <c r="Z145" i="5"/>
  <c r="X145" i="5"/>
  <c r="V145" i="5"/>
  <c r="T145" i="5"/>
  <c r="Q145" i="5"/>
  <c r="N145" i="5"/>
  <c r="L145" i="5"/>
  <c r="I145" i="5"/>
  <c r="AR144" i="5"/>
  <c r="AP144" i="5"/>
  <c r="AM144" i="5"/>
  <c r="AK144" i="5"/>
  <c r="AI144" i="5"/>
  <c r="AG144" i="5"/>
  <c r="AE144" i="5"/>
  <c r="AC144" i="5"/>
  <c r="Z144" i="5"/>
  <c r="X144" i="5"/>
  <c r="V144" i="5"/>
  <c r="T144" i="5"/>
  <c r="Q144" i="5"/>
  <c r="N144" i="5"/>
  <c r="L144" i="5"/>
  <c r="I144" i="5"/>
  <c r="AR143" i="5"/>
  <c r="AP143" i="5"/>
  <c r="AM143" i="5"/>
  <c r="AK143" i="5"/>
  <c r="AI143" i="5"/>
  <c r="AG143" i="5"/>
  <c r="AE143" i="5"/>
  <c r="AC143" i="5"/>
  <c r="Z143" i="5"/>
  <c r="X143" i="5"/>
  <c r="V143" i="5"/>
  <c r="T143" i="5"/>
  <c r="Q143" i="5"/>
  <c r="N143" i="5"/>
  <c r="L143" i="5"/>
  <c r="I143" i="5"/>
  <c r="AR142" i="5"/>
  <c r="AP142" i="5"/>
  <c r="AM142" i="5"/>
  <c r="AK142" i="5"/>
  <c r="AI142" i="5"/>
  <c r="AG142" i="5"/>
  <c r="AE142" i="5"/>
  <c r="AC142" i="5"/>
  <c r="Z142" i="5"/>
  <c r="X142" i="5"/>
  <c r="V142" i="5"/>
  <c r="T142" i="5"/>
  <c r="Q142" i="5"/>
  <c r="N142" i="5"/>
  <c r="L142" i="5"/>
  <c r="I142" i="5"/>
  <c r="AR141" i="5"/>
  <c r="AP141" i="5"/>
  <c r="AM141" i="5"/>
  <c r="AK141" i="5"/>
  <c r="AI141" i="5"/>
  <c r="AG141" i="5"/>
  <c r="AE141" i="5"/>
  <c r="AC141" i="5"/>
  <c r="Z141" i="5"/>
  <c r="X141" i="5"/>
  <c r="V141" i="5"/>
  <c r="T141" i="5"/>
  <c r="Q141" i="5"/>
  <c r="N141" i="5"/>
  <c r="L141" i="5"/>
  <c r="I141" i="5"/>
  <c r="AR140" i="5"/>
  <c r="AP140" i="5"/>
  <c r="AM140" i="5"/>
  <c r="AK140" i="5"/>
  <c r="AI140" i="5"/>
  <c r="AG140" i="5"/>
  <c r="AE140" i="5"/>
  <c r="AC140" i="5"/>
  <c r="Z140" i="5"/>
  <c r="X140" i="5"/>
  <c r="V140" i="5"/>
  <c r="T140" i="5"/>
  <c r="Q140" i="5"/>
  <c r="N140" i="5"/>
  <c r="L140" i="5"/>
  <c r="I140" i="5"/>
  <c r="AR139" i="5"/>
  <c r="AP139" i="5"/>
  <c r="AM139" i="5"/>
  <c r="AK139" i="5"/>
  <c r="AI139" i="5"/>
  <c r="AG139" i="5"/>
  <c r="AE139" i="5"/>
  <c r="AC139" i="5"/>
  <c r="Z139" i="5"/>
  <c r="X139" i="5"/>
  <c r="V139" i="5"/>
  <c r="T139" i="5"/>
  <c r="Q139" i="5"/>
  <c r="N139" i="5"/>
  <c r="L139" i="5"/>
  <c r="I139" i="5"/>
  <c r="AR138" i="5"/>
  <c r="AP138" i="5"/>
  <c r="AM138" i="5"/>
  <c r="AK138" i="5"/>
  <c r="AI138" i="5"/>
  <c r="AG138" i="5"/>
  <c r="AE138" i="5"/>
  <c r="AC138" i="5"/>
  <c r="Z138" i="5"/>
  <c r="X138" i="5"/>
  <c r="V138" i="5"/>
  <c r="T138" i="5"/>
  <c r="Q138" i="5"/>
  <c r="N138" i="5"/>
  <c r="L138" i="5"/>
  <c r="I138" i="5"/>
  <c r="AR137" i="5"/>
  <c r="AP137" i="5"/>
  <c r="AM137" i="5"/>
  <c r="AK137" i="5"/>
  <c r="AI137" i="5"/>
  <c r="AG137" i="5"/>
  <c r="AE137" i="5"/>
  <c r="AC137" i="5"/>
  <c r="Z137" i="5"/>
  <c r="X137" i="5"/>
  <c r="V137" i="5"/>
  <c r="T137" i="5"/>
  <c r="Q137" i="5"/>
  <c r="N137" i="5"/>
  <c r="L137" i="5"/>
  <c r="I137" i="5"/>
  <c r="AR136" i="5"/>
  <c r="AP136" i="5"/>
  <c r="AM136" i="5"/>
  <c r="AK136" i="5"/>
  <c r="AI136" i="5"/>
  <c r="AG136" i="5"/>
  <c r="AE136" i="5"/>
  <c r="AC136" i="5"/>
  <c r="Z136" i="5"/>
  <c r="X136" i="5"/>
  <c r="V136" i="5"/>
  <c r="T136" i="5"/>
  <c r="Q136" i="5"/>
  <c r="N136" i="5"/>
  <c r="L136" i="5"/>
  <c r="I136" i="5"/>
  <c r="AR135" i="5"/>
  <c r="AP135" i="5"/>
  <c r="AM135" i="5"/>
  <c r="AK135" i="5"/>
  <c r="AI135" i="5"/>
  <c r="AG135" i="5"/>
  <c r="AE135" i="5"/>
  <c r="AC135" i="5"/>
  <c r="Z135" i="5"/>
  <c r="X135" i="5"/>
  <c r="V135" i="5"/>
  <c r="T135" i="5"/>
  <c r="Q135" i="5"/>
  <c r="N135" i="5"/>
  <c r="L135" i="5"/>
  <c r="I135" i="5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F161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F154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F141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F129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F117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F105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F93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F79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F65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F52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F45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F33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F21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F8" i="9"/>
  <c r="AR3" i="5"/>
  <c r="AR4" i="5"/>
  <c r="AR5" i="5"/>
  <c r="AR6" i="5"/>
  <c r="AR7" i="5"/>
  <c r="AR8" i="5"/>
  <c r="AR9" i="5"/>
  <c r="AR10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2" i="5"/>
  <c r="AP3" i="5"/>
  <c r="AP4" i="5"/>
  <c r="AP5" i="5"/>
  <c r="AP6" i="5"/>
  <c r="AP7" i="5"/>
  <c r="AP8" i="5"/>
  <c r="AP9" i="5"/>
  <c r="AP10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2" i="5"/>
  <c r="AM3" i="5"/>
  <c r="AM4" i="5"/>
  <c r="AM5" i="5"/>
  <c r="AM6" i="5"/>
  <c r="AM7" i="5"/>
  <c r="AM8" i="5"/>
  <c r="AM9" i="5"/>
  <c r="AM10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2" i="5"/>
  <c r="AK3" i="5"/>
  <c r="AK4" i="5"/>
  <c r="AK5" i="5"/>
  <c r="AK6" i="5"/>
  <c r="AK7" i="5"/>
  <c r="AK8" i="5"/>
  <c r="AK9" i="5"/>
  <c r="AK10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2" i="5"/>
  <c r="AI3" i="5"/>
  <c r="AI4" i="5"/>
  <c r="AI5" i="5"/>
  <c r="AI6" i="5"/>
  <c r="AI7" i="5"/>
  <c r="AI8" i="5"/>
  <c r="AI9" i="5"/>
  <c r="AI10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3" i="5"/>
  <c r="I2" i="5"/>
  <c r="AW103" i="5" l="1"/>
  <c r="AX103" i="5" s="1"/>
  <c r="AW104" i="5"/>
  <c r="AX104" i="5" s="1"/>
  <c r="AW105" i="5"/>
  <c r="AX105" i="5" s="1"/>
  <c r="AW106" i="5"/>
  <c r="AX106" i="5" s="1"/>
  <c r="AW107" i="5"/>
  <c r="AX107" i="5" s="1"/>
  <c r="AW108" i="5"/>
  <c r="AX108" i="5" s="1"/>
  <c r="AW109" i="5"/>
  <c r="AX109" i="5" s="1"/>
  <c r="AW110" i="5"/>
  <c r="AX110" i="5" s="1"/>
  <c r="AW111" i="5"/>
  <c r="AX111" i="5" s="1"/>
  <c r="AW112" i="5"/>
  <c r="AX112" i="5" s="1"/>
  <c r="AW113" i="5"/>
  <c r="AX113" i="5" s="1"/>
  <c r="AW114" i="5"/>
  <c r="AX114" i="5" s="1"/>
  <c r="AW115" i="5"/>
  <c r="AX115" i="5" s="1"/>
  <c r="AW116" i="5"/>
  <c r="AX116" i="5" s="1"/>
  <c r="AW117" i="5"/>
  <c r="AX117" i="5" s="1"/>
  <c r="AW118" i="5"/>
  <c r="AX118" i="5" s="1"/>
  <c r="AW119" i="5"/>
  <c r="AX119" i="5" s="1"/>
  <c r="AW120" i="5"/>
  <c r="AX120" i="5" s="1"/>
  <c r="AW121" i="5"/>
  <c r="AX121" i="5" s="1"/>
  <c r="AW122" i="5"/>
  <c r="AX122" i="5" s="1"/>
  <c r="AW123" i="5"/>
  <c r="AX123" i="5" s="1"/>
  <c r="AW124" i="5"/>
  <c r="AX124" i="5" s="1"/>
  <c r="AW125" i="5"/>
  <c r="AX125" i="5" s="1"/>
  <c r="AW126" i="5"/>
  <c r="AX126" i="5" s="1"/>
  <c r="AW127" i="5"/>
  <c r="AX127" i="5" s="1"/>
  <c r="AW128" i="5"/>
  <c r="AX128" i="5" s="1"/>
  <c r="AW129" i="5"/>
  <c r="AX129" i="5" s="1"/>
  <c r="AW130" i="5"/>
  <c r="AX130" i="5" s="1"/>
  <c r="AW131" i="5"/>
  <c r="AX131" i="5" s="1"/>
  <c r="AW132" i="5"/>
  <c r="AX132" i="5" s="1"/>
  <c r="AW133" i="5"/>
  <c r="AX133" i="5" s="1"/>
  <c r="AW134" i="5"/>
  <c r="AX134" i="5" s="1"/>
  <c r="AW85" i="5"/>
  <c r="AX85" i="5" s="1"/>
  <c r="AW86" i="5"/>
  <c r="AX86" i="5" s="1"/>
  <c r="AW87" i="5"/>
  <c r="AX87" i="5" s="1"/>
  <c r="AW88" i="5"/>
  <c r="AX88" i="5" s="1"/>
  <c r="AW89" i="5"/>
  <c r="AX89" i="5" s="1"/>
  <c r="AW90" i="5"/>
  <c r="AX90" i="5" s="1"/>
  <c r="AW91" i="5"/>
  <c r="AX91" i="5" s="1"/>
  <c r="AW92" i="5"/>
  <c r="AX92" i="5" s="1"/>
  <c r="AW93" i="5"/>
  <c r="AX93" i="5" s="1"/>
  <c r="AW94" i="5"/>
  <c r="AX94" i="5" s="1"/>
  <c r="AW95" i="5"/>
  <c r="AX95" i="5" s="1"/>
  <c r="AW96" i="5"/>
  <c r="AX96" i="5" s="1"/>
  <c r="AW97" i="5"/>
  <c r="AX97" i="5" s="1"/>
  <c r="AW98" i="5"/>
  <c r="AX98" i="5" s="1"/>
  <c r="AW99" i="5"/>
  <c r="AX99" i="5" s="1"/>
  <c r="AW100" i="5"/>
  <c r="AX100" i="5" s="1"/>
  <c r="AW101" i="5"/>
  <c r="AX101" i="5" s="1"/>
  <c r="AW102" i="5"/>
  <c r="AX102" i="5" s="1"/>
  <c r="AW64" i="5"/>
  <c r="AX64" i="5" s="1"/>
  <c r="AW65" i="5"/>
  <c r="AX65" i="5" s="1"/>
  <c r="AW66" i="5"/>
  <c r="AX66" i="5" s="1"/>
  <c r="AW67" i="5"/>
  <c r="AX67" i="5" s="1"/>
  <c r="AW68" i="5"/>
  <c r="AX68" i="5" s="1"/>
  <c r="AW69" i="5"/>
  <c r="AX69" i="5" s="1"/>
  <c r="AW70" i="5"/>
  <c r="AX70" i="5" s="1"/>
  <c r="AW71" i="5"/>
  <c r="AX71" i="5" s="1"/>
  <c r="AW72" i="5"/>
  <c r="AX72" i="5" s="1"/>
  <c r="AW73" i="5"/>
  <c r="AX73" i="5" s="1"/>
  <c r="AW74" i="5"/>
  <c r="AX74" i="5" s="1"/>
  <c r="AW75" i="5"/>
  <c r="AX75" i="5" s="1"/>
  <c r="AW76" i="5"/>
  <c r="AX76" i="5" s="1"/>
  <c r="AW77" i="5"/>
  <c r="AX77" i="5" s="1"/>
  <c r="AW78" i="5"/>
  <c r="AX78" i="5" s="1"/>
  <c r="AW79" i="5"/>
  <c r="AX79" i="5" s="1"/>
  <c r="AW80" i="5"/>
  <c r="AX80" i="5" s="1"/>
  <c r="AW81" i="5"/>
  <c r="AX81" i="5" s="1"/>
  <c r="AW82" i="5"/>
  <c r="AX82" i="5" s="1"/>
  <c r="AW83" i="5"/>
  <c r="AX83" i="5" s="1"/>
  <c r="AW84" i="5"/>
  <c r="AX84" i="5" s="1"/>
  <c r="AW44" i="5"/>
  <c r="AX44" i="5" s="1"/>
  <c r="AW45" i="5"/>
  <c r="AX45" i="5" s="1"/>
  <c r="AW46" i="5"/>
  <c r="AX46" i="5" s="1"/>
  <c r="AW47" i="5"/>
  <c r="AX47" i="5" s="1"/>
  <c r="AW48" i="5"/>
  <c r="AX48" i="5" s="1"/>
  <c r="AW49" i="5"/>
  <c r="AX49" i="5" s="1"/>
  <c r="AW50" i="5"/>
  <c r="AX50" i="5" s="1"/>
  <c r="AW51" i="5"/>
  <c r="AX51" i="5" s="1"/>
  <c r="AW52" i="5"/>
  <c r="AX52" i="5" s="1"/>
  <c r="AW53" i="5"/>
  <c r="AX53" i="5" s="1"/>
  <c r="AW54" i="5"/>
  <c r="AX54" i="5" s="1"/>
  <c r="AW55" i="5"/>
  <c r="AX55" i="5" s="1"/>
  <c r="AW56" i="5"/>
  <c r="AX56" i="5" s="1"/>
  <c r="AW57" i="5"/>
  <c r="AX57" i="5" s="1"/>
  <c r="AW58" i="5"/>
  <c r="AX58" i="5" s="1"/>
  <c r="AW59" i="5"/>
  <c r="AX59" i="5" s="1"/>
  <c r="AW60" i="5"/>
  <c r="AX60" i="5" s="1"/>
  <c r="AW61" i="5"/>
  <c r="AX61" i="5" s="1"/>
  <c r="AW62" i="5"/>
  <c r="AX62" i="5" s="1"/>
  <c r="AW63" i="5"/>
  <c r="AX63" i="5" s="1"/>
  <c r="AW26" i="5"/>
  <c r="AX26" i="5" s="1"/>
  <c r="AW27" i="5"/>
  <c r="AX27" i="5" s="1"/>
  <c r="AW28" i="5"/>
  <c r="AX28" i="5" s="1"/>
  <c r="AW29" i="5"/>
  <c r="AX29" i="5" s="1"/>
  <c r="AW30" i="5"/>
  <c r="AX30" i="5" s="1"/>
  <c r="AW31" i="5"/>
  <c r="AX31" i="5" s="1"/>
  <c r="AW32" i="5"/>
  <c r="AX32" i="5" s="1"/>
  <c r="AW33" i="5"/>
  <c r="AX33" i="5" s="1"/>
  <c r="AW34" i="5"/>
  <c r="AX34" i="5" s="1"/>
  <c r="AW35" i="5"/>
  <c r="AX35" i="5" s="1"/>
  <c r="AW36" i="5"/>
  <c r="AX36" i="5" s="1"/>
  <c r="AW37" i="5"/>
  <c r="AX37" i="5" s="1"/>
  <c r="AW38" i="5"/>
  <c r="AX38" i="5" s="1"/>
  <c r="AW39" i="5"/>
  <c r="AX39" i="5" s="1"/>
  <c r="AW40" i="5"/>
  <c r="AX40" i="5" s="1"/>
  <c r="AW41" i="5"/>
  <c r="AX41" i="5" s="1"/>
  <c r="AW42" i="5"/>
  <c r="AX42" i="5" s="1"/>
  <c r="AW43" i="5"/>
  <c r="AX43" i="5" s="1"/>
  <c r="AW13" i="5"/>
  <c r="AX13" i="5" s="1"/>
  <c r="AW14" i="5"/>
  <c r="AX14" i="5" s="1"/>
  <c r="AW15" i="5"/>
  <c r="AX15" i="5" s="1"/>
  <c r="AW16" i="5"/>
  <c r="AX16" i="5" s="1"/>
  <c r="AW17" i="5"/>
  <c r="AX17" i="5" s="1"/>
  <c r="AW18" i="5"/>
  <c r="AX18" i="5" s="1"/>
  <c r="AW19" i="5"/>
  <c r="AX19" i="5" s="1"/>
  <c r="AW20" i="5"/>
  <c r="AX20" i="5" s="1"/>
  <c r="AW21" i="5"/>
  <c r="AX21" i="5" s="1"/>
  <c r="AW22" i="5"/>
  <c r="AX22" i="5" s="1"/>
  <c r="AW23" i="5"/>
  <c r="AX23" i="5" s="1"/>
  <c r="AW24" i="5"/>
  <c r="AX24" i="5" s="1"/>
  <c r="AW25" i="5"/>
  <c r="AX25" i="5" s="1"/>
  <c r="AW3" i="5"/>
  <c r="AX3" i="5" s="1"/>
  <c r="AW4" i="5"/>
  <c r="AX4" i="5" s="1"/>
  <c r="AW5" i="5"/>
  <c r="AX5" i="5" s="1"/>
  <c r="AW6" i="5"/>
  <c r="AX6" i="5" s="1"/>
  <c r="AW7" i="5"/>
  <c r="AX7" i="5" s="1"/>
  <c r="AW8" i="5"/>
  <c r="AX8" i="5" s="1"/>
  <c r="AW9" i="5"/>
  <c r="AX9" i="5" s="1"/>
  <c r="AW10" i="5"/>
  <c r="AX10" i="5" s="1"/>
  <c r="AW11" i="5"/>
  <c r="AX11" i="5" s="1"/>
  <c r="AW12" i="5"/>
  <c r="AX12" i="5" s="1"/>
  <c r="AW2" i="5"/>
  <c r="AX2" i="5" s="1"/>
  <c r="AT7" i="5"/>
</calcChain>
</file>

<file path=xl/sharedStrings.xml><?xml version="1.0" encoding="utf-8"?>
<sst xmlns="http://schemas.openxmlformats.org/spreadsheetml/2006/main" count="3723" uniqueCount="508">
  <si>
    <t>Species</t>
  </si>
  <si>
    <t>Authority</t>
  </si>
  <si>
    <t>Common Name</t>
  </si>
  <si>
    <t>Subfamily</t>
  </si>
  <si>
    <t>Tribe</t>
  </si>
  <si>
    <t>Bombus impatiens</t>
  </si>
  <si>
    <t>Cresson</t>
  </si>
  <si>
    <t>boim</t>
  </si>
  <si>
    <t>Common Eastern Bumble Bee</t>
  </si>
  <si>
    <t>Apinae</t>
  </si>
  <si>
    <t>Bombini</t>
  </si>
  <si>
    <t>Functional Trait</t>
  </si>
  <si>
    <t>Trait Description</t>
  </si>
  <si>
    <t>Lecty</t>
  </si>
  <si>
    <t>Nest Location</t>
  </si>
  <si>
    <t>Nest Construction</t>
  </si>
  <si>
    <t>Sociality</t>
  </si>
  <si>
    <t>Origin</t>
  </si>
  <si>
    <t>Categorical; native or exotic</t>
  </si>
  <si>
    <t>Parasitic Status</t>
  </si>
  <si>
    <t>Bombus affinis</t>
  </si>
  <si>
    <t>Bombus auricomus</t>
  </si>
  <si>
    <t>Bombus bimaculatus</t>
  </si>
  <si>
    <t>Bombus borealis</t>
  </si>
  <si>
    <t>Bombus citrinus</t>
  </si>
  <si>
    <t>Bombus fervidus</t>
  </si>
  <si>
    <t>Bombus griseocollis</t>
  </si>
  <si>
    <t>Bombus insularis</t>
  </si>
  <si>
    <t>Bombus pensylvanicus</t>
  </si>
  <si>
    <t>Bombus perplexus</t>
  </si>
  <si>
    <t>Bombus rufocinctus</t>
  </si>
  <si>
    <t>Bombus sandersoni</t>
  </si>
  <si>
    <t>Bombus ternarius</t>
  </si>
  <si>
    <t>Bombus terricola</t>
  </si>
  <si>
    <t>Bombus vagans</t>
  </si>
  <si>
    <t>Tongue length</t>
  </si>
  <si>
    <t>Notes</t>
  </si>
  <si>
    <t>Sources</t>
  </si>
  <si>
    <t xml:space="preserve"> eusocial</t>
  </si>
  <si>
    <t>Nest location</t>
  </si>
  <si>
    <t>Nest construction</t>
  </si>
  <si>
    <t>Bombus</t>
  </si>
  <si>
    <t>fervidus</t>
  </si>
  <si>
    <t>polylectic</t>
  </si>
  <si>
    <t>Pollen transport</t>
  </si>
  <si>
    <t>Season</t>
  </si>
  <si>
    <t>Black-and-gold Bumble Bee</t>
  </si>
  <si>
    <t>Bombus (Bombias) auricomus (Robertson, 1903)</t>
  </si>
  <si>
    <t>5-10</t>
  </si>
  <si>
    <t>Spring-Fall</t>
  </si>
  <si>
    <t>Rusty-patched Bumble Bee</t>
  </si>
  <si>
    <t>Bombus (Bombus) affinis Cresson, 1863</t>
  </si>
  <si>
    <t>4-10</t>
  </si>
  <si>
    <t>3-11</t>
  </si>
  <si>
    <t>griseocollis</t>
  </si>
  <si>
    <t>Brown-belted Bumble Bee</t>
  </si>
  <si>
    <t>2-10</t>
  </si>
  <si>
    <t>Bombus (Psithyrus) ashtoni (Cresson, 1864)</t>
  </si>
  <si>
    <t>P</t>
  </si>
  <si>
    <t>Bombus (Psithyrus) citrinus (Smith, 1854)</t>
  </si>
  <si>
    <t>Bombus (Psithyrus) variabilis (Cresson, 1872)</t>
  </si>
  <si>
    <t>6-11</t>
  </si>
  <si>
    <t>bimaculatus</t>
  </si>
  <si>
    <t>Two-spotted Bumble Bee</t>
  </si>
  <si>
    <t>Bombus (Pyrobombus) bimaculatus Cresson, 1863</t>
  </si>
  <si>
    <t>2-9</t>
  </si>
  <si>
    <t>impatiens</t>
  </si>
  <si>
    <t>Bombus (Pyrobombus) impatiens Cresson, 1863</t>
  </si>
  <si>
    <t>1-11</t>
  </si>
  <si>
    <t>Winter-Fall</t>
  </si>
  <si>
    <t>perplexus</t>
  </si>
  <si>
    <t>Bombus (Pyrobombus) perplexus Cresson, 1863</t>
  </si>
  <si>
    <t>vagans</t>
  </si>
  <si>
    <t>Half-black Bumble Bee</t>
  </si>
  <si>
    <t>Bombus (Pyrobombus) vagans Smith, 1854</t>
  </si>
  <si>
    <t>borealis</t>
  </si>
  <si>
    <t>Northern Amber Bumble Bee</t>
  </si>
  <si>
    <t>Bombus (Subterraneobombus) borealis Kirby, 1837</t>
  </si>
  <si>
    <t>Bombus (Thoracobombus) fervidus (Fabricius, 1798)</t>
  </si>
  <si>
    <t>pensylvanicus</t>
  </si>
  <si>
    <t>American Bumble Bee</t>
  </si>
  <si>
    <t>1-12</t>
  </si>
  <si>
    <t>medium</t>
  </si>
  <si>
    <t>Q body length (mm)</t>
  </si>
  <si>
    <t>Q body length avg (mm)</t>
  </si>
  <si>
    <t>W body length (mm)</t>
  </si>
  <si>
    <t>W body length avg (mm)</t>
  </si>
  <si>
    <t>21-23</t>
  </si>
  <si>
    <t>9-14</t>
  </si>
  <si>
    <t>non-parasitic</t>
  </si>
  <si>
    <t>corbicula</t>
  </si>
  <si>
    <t>native</t>
  </si>
  <si>
    <t>M body length (mm)</t>
  </si>
  <si>
    <t>M body length avg (mm)</t>
  </si>
  <si>
    <t>12-14</t>
  </si>
  <si>
    <t>bogr</t>
  </si>
  <si>
    <t>bope</t>
  </si>
  <si>
    <t>boru</t>
  </si>
  <si>
    <t>bosa</t>
  </si>
  <si>
    <t>bote</t>
  </si>
  <si>
    <t>bova</t>
  </si>
  <si>
    <t>short</t>
  </si>
  <si>
    <t>18-23</t>
  </si>
  <si>
    <t>12-18</t>
  </si>
  <si>
    <t>10-16</t>
  </si>
  <si>
    <t>Male Genitalia</t>
  </si>
  <si>
    <t>https://www.nhm.ac.uk/research-curation/research/projects/bombus/Cu/mg_cu.html#griseocollis</t>
  </si>
  <si>
    <t>(Robertson)</t>
  </si>
  <si>
    <t>boau</t>
  </si>
  <si>
    <t>bofe</t>
  </si>
  <si>
    <t>long</t>
  </si>
  <si>
    <t>22-26</t>
  </si>
  <si>
    <t>16-19</t>
  </si>
  <si>
    <t>13-21</t>
  </si>
  <si>
    <t>Bumble bees of North America; Discover Life</t>
  </si>
  <si>
    <t>late emerging species (BugGuide)</t>
  </si>
  <si>
    <t>(Fabricius)</t>
  </si>
  <si>
    <t>Yellow-banded Bumble Bee</t>
  </si>
  <si>
    <t>Perplexing (Confusing) Bumble Bee</t>
  </si>
  <si>
    <t>18-20</t>
  </si>
  <si>
    <t>11-14</t>
  </si>
  <si>
    <t>13-14</t>
  </si>
  <si>
    <t>Bombus flavidus (=fernaldae)</t>
  </si>
  <si>
    <t>Smith</t>
  </si>
  <si>
    <t>17-21</t>
  </si>
  <si>
    <t>Franklin</t>
  </si>
  <si>
    <t>Sanderson Bumble Bee</t>
  </si>
  <si>
    <t>15-17</t>
  </si>
  <si>
    <t>10-14</t>
  </si>
  <si>
    <t>12-15</t>
  </si>
  <si>
    <t>found in wooded habitats</t>
  </si>
  <si>
    <t>Red-belted Bumble Bee</t>
  </si>
  <si>
    <t>17-18</t>
  </si>
  <si>
    <t>9-13</t>
  </si>
  <si>
    <t>11-15</t>
  </si>
  <si>
    <t>surface/aboveground</t>
  </si>
  <si>
    <t>Kirby</t>
  </si>
  <si>
    <t>19-21</t>
  </si>
  <si>
    <t>10-15</t>
  </si>
  <si>
    <t>13-15</t>
  </si>
  <si>
    <t>3-10</t>
  </si>
  <si>
    <t>found in wooded habitats or welands; nectar robbers</t>
  </si>
  <si>
    <t>Golden Northern (Yellow) Bumble Bee</t>
  </si>
  <si>
    <t>18-21</t>
  </si>
  <si>
    <t>11-17</t>
  </si>
  <si>
    <t>13-16</t>
  </si>
  <si>
    <t>https://www.nhm.ac.uk/research-curation/research/projects/bombus/alphabet.html</t>
  </si>
  <si>
    <t>Q body lenth var (mm)</t>
  </si>
  <si>
    <t>M body lenth var (mm)</t>
  </si>
  <si>
    <t>W body length var (mm)</t>
  </si>
  <si>
    <t>boaf</t>
  </si>
  <si>
    <t>bobi</t>
  </si>
  <si>
    <t>bobo</t>
  </si>
  <si>
    <t>boci</t>
  </si>
  <si>
    <t>Eversmann</t>
  </si>
  <si>
    <t>bofl</t>
  </si>
  <si>
    <t>(Smith)</t>
  </si>
  <si>
    <t>(DeGeer)</t>
  </si>
  <si>
    <t>bopn</t>
  </si>
  <si>
    <t>Say</t>
  </si>
  <si>
    <t>botr</t>
  </si>
  <si>
    <t>18-22</t>
  </si>
  <si>
    <t>nests mostly underground, but occasionally aboveground or in cavities</t>
  </si>
  <si>
    <t>19-23</t>
  </si>
  <si>
    <t>9-16</t>
  </si>
  <si>
    <t>14-17</t>
  </si>
  <si>
    <t>14-16</t>
  </si>
  <si>
    <t>Tri-colored Bumble Bee</t>
  </si>
  <si>
    <t>17-19</t>
  </si>
  <si>
    <t>State</t>
  </si>
  <si>
    <t>Minnesota</t>
  </si>
  <si>
    <t>rusty-patched bumble bee</t>
  </si>
  <si>
    <t>two-spotted bumble bee</t>
  </si>
  <si>
    <t>yellow bumble bee</t>
  </si>
  <si>
    <t>common eastern bumble bee</t>
  </si>
  <si>
    <t>brown-belted bumble bee</t>
  </si>
  <si>
    <t>half-black bumble bee</t>
  </si>
  <si>
    <t>confusing bumble bee</t>
  </si>
  <si>
    <t>tri-colored bumble bee</t>
  </si>
  <si>
    <t>Houston</t>
  </si>
  <si>
    <t>Winona</t>
  </si>
  <si>
    <t>Iowa</t>
  </si>
  <si>
    <t>Scott</t>
  </si>
  <si>
    <t>Clinton</t>
  </si>
  <si>
    <t>Cedar</t>
  </si>
  <si>
    <t>Jackson</t>
  </si>
  <si>
    <t>Jones</t>
  </si>
  <si>
    <t>Linn</t>
  </si>
  <si>
    <t>Dubuque</t>
  </si>
  <si>
    <t>Delaware</t>
  </si>
  <si>
    <t>Buchanan</t>
  </si>
  <si>
    <t>Clayton</t>
  </si>
  <si>
    <t>Fayette</t>
  </si>
  <si>
    <t>Winneshiek</t>
  </si>
  <si>
    <t>Allamakee</t>
  </si>
  <si>
    <t>County</t>
  </si>
  <si>
    <t>black and gold bumble bee</t>
  </si>
  <si>
    <t>Illinois</t>
  </si>
  <si>
    <t>Rock Island</t>
  </si>
  <si>
    <t>Henry</t>
  </si>
  <si>
    <t>Bureau</t>
  </si>
  <si>
    <t>LaSalle</t>
  </si>
  <si>
    <t>Kendall</t>
  </si>
  <si>
    <t>Jo Daviess</t>
  </si>
  <si>
    <t>Boone</t>
  </si>
  <si>
    <t>Grundy</t>
  </si>
  <si>
    <t>Will</t>
  </si>
  <si>
    <t>Cook</t>
  </si>
  <si>
    <t>DuPage</t>
  </si>
  <si>
    <t>Kane</t>
  </si>
  <si>
    <t>Stephenson</t>
  </si>
  <si>
    <t>McHenry</t>
  </si>
  <si>
    <t>Dekalb</t>
  </si>
  <si>
    <t>Lee</t>
  </si>
  <si>
    <t>Whiteside</t>
  </si>
  <si>
    <t>Carroll</t>
  </si>
  <si>
    <t>Ogle</t>
  </si>
  <si>
    <t>Winnebago</t>
  </si>
  <si>
    <t>Lake</t>
  </si>
  <si>
    <t>Red-belted bumble bee</t>
  </si>
  <si>
    <t>two-yellow striped group</t>
  </si>
  <si>
    <t>lemon cuckoo bumble bee</t>
  </si>
  <si>
    <t>Wisconsin</t>
  </si>
  <si>
    <t>american bumble bee</t>
  </si>
  <si>
    <t>northern amber bumble bee</t>
  </si>
  <si>
    <t>indiscriminate cuckoo bumble bee</t>
  </si>
  <si>
    <t>yellow-banded bumble bee</t>
  </si>
  <si>
    <t>Grant</t>
  </si>
  <si>
    <t>Lafayette</t>
  </si>
  <si>
    <t>Dane</t>
  </si>
  <si>
    <t>Green</t>
  </si>
  <si>
    <t>Rock</t>
  </si>
  <si>
    <t>Jefferson</t>
  </si>
  <si>
    <t>Walworth</t>
  </si>
  <si>
    <t>Waukesha</t>
  </si>
  <si>
    <t>Kenosha</t>
  </si>
  <si>
    <t>Green Lake</t>
  </si>
  <si>
    <t>Waushara</t>
  </si>
  <si>
    <t>Brown</t>
  </si>
  <si>
    <t>Racine</t>
  </si>
  <si>
    <t>Milwaukee</t>
  </si>
  <si>
    <t>Ozaukee</t>
  </si>
  <si>
    <t>Washington</t>
  </si>
  <si>
    <t>Dodge</t>
  </si>
  <si>
    <t>Columbia</t>
  </si>
  <si>
    <t>Sheboygen</t>
  </si>
  <si>
    <t>Fond Du Lac</t>
  </si>
  <si>
    <t>Sauk</t>
  </si>
  <si>
    <t>Calumet</t>
  </si>
  <si>
    <t>Outagamie</t>
  </si>
  <si>
    <t>Richland</t>
  </si>
  <si>
    <t>Crawford</t>
  </si>
  <si>
    <t>Vernon</t>
  </si>
  <si>
    <t>La Crosse</t>
  </si>
  <si>
    <t>Trempealeau</t>
  </si>
  <si>
    <t>Monroe</t>
  </si>
  <si>
    <t>Juneau</t>
  </si>
  <si>
    <t>Adams</t>
  </si>
  <si>
    <t>Marquette</t>
  </si>
  <si>
    <t>Manitowoc</t>
  </si>
  <si>
    <t>Kewaunee</t>
  </si>
  <si>
    <t>Waupaca</t>
  </si>
  <si>
    <t>Shawano</t>
  </si>
  <si>
    <t>Portage</t>
  </si>
  <si>
    <t>Wood</t>
  </si>
  <si>
    <t>Marathon</t>
  </si>
  <si>
    <t>Clark</t>
  </si>
  <si>
    <t>Common name</t>
  </si>
  <si>
    <t>Species name</t>
  </si>
  <si>
    <t>none</t>
  </si>
  <si>
    <t>*only verified species</t>
  </si>
  <si>
    <t>Bombus vagans, Bombus sandersoni, Bombus perplexus</t>
  </si>
  <si>
    <t>Bumble Bee Watch data</t>
  </si>
  <si>
    <t>Wolf and Ascher 2008_Bees of Wisconsin</t>
  </si>
  <si>
    <t>Wisconsin Geographic Regions</t>
  </si>
  <si>
    <t>NW</t>
  </si>
  <si>
    <t>NF</t>
  </si>
  <si>
    <t>FT</t>
  </si>
  <si>
    <t>LM</t>
  </si>
  <si>
    <t>CS</t>
  </si>
  <si>
    <t>SW</t>
  </si>
  <si>
    <t>SE</t>
  </si>
  <si>
    <t>X</t>
  </si>
  <si>
    <t>Bombus (Bombus) terricola Kirby, 1837</t>
  </si>
  <si>
    <t>Bombus (Cullumanobombus) griseocollis (DeGeer, 1773)</t>
  </si>
  <si>
    <t>Bombus (Cullumanobombus) rufocinctus Cresson, 1863</t>
  </si>
  <si>
    <t>Bombus (Psithyrus) fernaldae (Franklin, 1911)</t>
  </si>
  <si>
    <t>Bombus (Psithyrus) insularis (Smith, 1861)</t>
  </si>
  <si>
    <t>Bombus (Pyrobombus) frigidus Smith, 1854</t>
  </si>
  <si>
    <t>Bombus (Pyrobombus) sandersoni Franklin, 1913</t>
  </si>
  <si>
    <t>Bombus (Pyrobombus) ternarius Say, 1837</t>
  </si>
  <si>
    <t>Bombus (Thoracobombus) pensylvanicus (DeGeer, 1773)</t>
  </si>
  <si>
    <t>Nest</t>
  </si>
  <si>
    <t>Host</t>
  </si>
  <si>
    <t>H</t>
  </si>
  <si>
    <t>E</t>
  </si>
  <si>
    <t>[H]</t>
  </si>
  <si>
    <t>4-9</t>
  </si>
  <si>
    <t>6-8</t>
  </si>
  <si>
    <t>*In Wisconsin, the season of bee activity is relative short, native bees are not active prior to April</t>
  </si>
  <si>
    <t>H = hive</t>
  </si>
  <si>
    <t>[H] = parasite of a host nesting in a hive</t>
  </si>
  <si>
    <t>E = eusocial</t>
  </si>
  <si>
    <t>parasitic</t>
  </si>
  <si>
    <t>P = parasitic</t>
  </si>
  <si>
    <t>Lemon Cuckoo Bumble Bee</t>
  </si>
  <si>
    <t>Fernald Cuckoo Bumble Bee</t>
  </si>
  <si>
    <t>social parasite</t>
  </si>
  <si>
    <t>Pollen Transport/Basket</t>
  </si>
  <si>
    <t>no workers</t>
  </si>
  <si>
    <t>12-16</t>
  </si>
  <si>
    <t>13-19</t>
  </si>
  <si>
    <t>15-21</t>
  </si>
  <si>
    <t>belowground</t>
  </si>
  <si>
    <t>Hosts</t>
  </si>
  <si>
    <t>impatiens, bimaculatus, vagans</t>
  </si>
  <si>
    <t>rufocinctus, perplexus, occidentalis, appositus</t>
  </si>
  <si>
    <t>Bombus auricomis</t>
  </si>
  <si>
    <t>QR_ID</t>
  </si>
  <si>
    <t>10x</t>
  </si>
  <si>
    <t>Name</t>
  </si>
  <si>
    <t>auricomis</t>
  </si>
  <si>
    <t>terricola</t>
  </si>
  <si>
    <t>ternarius</t>
  </si>
  <si>
    <t>rufocinctus</t>
  </si>
  <si>
    <t>IT_mag</t>
  </si>
  <si>
    <t>Bombus flavidus</t>
  </si>
  <si>
    <t>flavidus</t>
  </si>
  <si>
    <t>sandersoni</t>
  </si>
  <si>
    <t>WT_mg</t>
  </si>
  <si>
    <t>W_mag</t>
  </si>
  <si>
    <t>Head_mag</t>
  </si>
  <si>
    <t>notes</t>
  </si>
  <si>
    <t>both wings damaged</t>
  </si>
  <si>
    <t>left wing damaged</t>
  </si>
  <si>
    <t>WL_mag</t>
  </si>
  <si>
    <t>6.4x</t>
  </si>
  <si>
    <t>head of bug on pin</t>
  </si>
  <si>
    <t>W</t>
  </si>
  <si>
    <t>Caste</t>
  </si>
  <si>
    <t>measured left wing</t>
  </si>
  <si>
    <t>Row Labels</t>
  </si>
  <si>
    <t>(blank)</t>
  </si>
  <si>
    <t>Grand Total</t>
  </si>
  <si>
    <t>Count of Name</t>
  </si>
  <si>
    <t>YELLOW HAIR ON FACE</t>
  </si>
  <si>
    <t>M</t>
  </si>
  <si>
    <t>WING TIP BROKEN</t>
  </si>
  <si>
    <t>Hair_mag</t>
  </si>
  <si>
    <t>no hind legs</t>
  </si>
  <si>
    <t>2pt_pin</t>
  </si>
  <si>
    <t>WT_grams_raw</t>
  </si>
  <si>
    <t>Leg_mag</t>
  </si>
  <si>
    <t>Avg_pinWT</t>
  </si>
  <si>
    <t>WT_grams_modified</t>
  </si>
  <si>
    <t>cleptoparasitic</t>
  </si>
  <si>
    <t>mixed</t>
  </si>
  <si>
    <t>cavity nester</t>
  </si>
  <si>
    <t>range in full body length of queens</t>
  </si>
  <si>
    <t>average full body length of queens</t>
  </si>
  <si>
    <t>Q body length var (mm)</t>
  </si>
  <si>
    <t>variance of full body length of queens based on range</t>
  </si>
  <si>
    <t>range in full body length of males</t>
  </si>
  <si>
    <t>average full body length of males</t>
  </si>
  <si>
    <t>M body length var (mm)</t>
  </si>
  <si>
    <t>variance of full body length of males based on range</t>
  </si>
  <si>
    <t>range in full body length of workers</t>
  </si>
  <si>
    <t>average full body length of workers</t>
  </si>
  <si>
    <t>variance of full body length of workers based on range</t>
  </si>
  <si>
    <t>Seasonal activity1</t>
  </si>
  <si>
    <t>Seasonal activity2</t>
  </si>
  <si>
    <t>Categorical; months active</t>
  </si>
  <si>
    <t>Origin/Status</t>
  </si>
  <si>
    <t>Parasitic status</t>
  </si>
  <si>
    <t>Hosts of social parasites</t>
  </si>
  <si>
    <t>10x_MAG</t>
  </si>
  <si>
    <t>6.4x_MAG</t>
  </si>
  <si>
    <t>IT_caliper_mm</t>
  </si>
  <si>
    <t>IT_micrometer_mm</t>
  </si>
  <si>
    <t>*calculations included in Raw_Trait Measurements tab</t>
  </si>
  <si>
    <t>IT_micrometer_raw</t>
  </si>
  <si>
    <t>RG_marginal_raw</t>
  </si>
  <si>
    <t>RG_Wwidth_raw</t>
  </si>
  <si>
    <t>RG_marginal_mm</t>
  </si>
  <si>
    <t>RG_Wwidth_mm</t>
  </si>
  <si>
    <t>RG_Wlength_raw</t>
  </si>
  <si>
    <t>RG_Wlength_mm</t>
  </si>
  <si>
    <t>HeadW_raw</t>
  </si>
  <si>
    <t>EyeW_raw</t>
  </si>
  <si>
    <t>EyeL_raw</t>
  </si>
  <si>
    <t>ScapeL_raw</t>
  </si>
  <si>
    <t>HeadW_mm</t>
  </si>
  <si>
    <t>EyeW_mm</t>
  </si>
  <si>
    <t>EyeL_mm</t>
  </si>
  <si>
    <t>ScapeL_mm</t>
  </si>
  <si>
    <t>ThoracicHL_1L_raw</t>
  </si>
  <si>
    <t>ThoracicHL_2B_raw</t>
  </si>
  <si>
    <t>ThoracicHL_3R_raw</t>
  </si>
  <si>
    <t>BasitarsusSL_1T_raw</t>
  </si>
  <si>
    <t>BasitarsusSL_2M_raw</t>
  </si>
  <si>
    <t>BasitarsusSL_3B_raw</t>
  </si>
  <si>
    <t>ThoracicHL_1L_mm</t>
  </si>
  <si>
    <t>ThoracicHL_2B_mm</t>
  </si>
  <si>
    <t>ThoracicHL_3R_mm</t>
  </si>
  <si>
    <t>BasitarsusSL_1T_mm</t>
  </si>
  <si>
    <t>BasitarsusSL_2M_mm</t>
  </si>
  <si>
    <t>BasitarsusSL_3B_mm</t>
  </si>
  <si>
    <t>Basitarsus_L_raw</t>
  </si>
  <si>
    <t>Basitarsus_W_raw</t>
  </si>
  <si>
    <t>Basitarsus_L_mm</t>
  </si>
  <si>
    <t>Basitarsus_W_mm</t>
  </si>
  <si>
    <t>No_Ind</t>
  </si>
  <si>
    <t>intertegular distance measured with digital caliper</t>
  </si>
  <si>
    <t>intertegular distance measured microscopically with eyepiece micrometer</t>
  </si>
  <si>
    <t>length (mm) of marginal cell on right wing</t>
  </si>
  <si>
    <t>width (mm) of right wing (see pdf for location of measurement on wing)</t>
  </si>
  <si>
    <t>*associated pdf has images depicting how measurements were made</t>
  </si>
  <si>
    <t>*right wing always measured unless too damaged</t>
  </si>
  <si>
    <t>width (mm) of head in frontal view</t>
  </si>
  <si>
    <t>width (mm) of eye</t>
  </si>
  <si>
    <t>length (mm) of scape</t>
  </si>
  <si>
    <t>length (mm) of eye</t>
  </si>
  <si>
    <t>length (mm) of basitarsus</t>
  </si>
  <si>
    <t>length (mm) of hair on left side of thorax near wing connection</t>
  </si>
  <si>
    <t>length (mm) of hair on right side ofo thorax near wing connection</t>
  </si>
  <si>
    <t>length (mm) of hair on posterier side of thorax</t>
  </si>
  <si>
    <t>width (mm) of basitarsus at the apex</t>
  </si>
  <si>
    <t>dry weight (mg) of bee</t>
  </si>
  <si>
    <t>Notes from literature</t>
  </si>
  <si>
    <t>Sources used to compile trait data above (rows 2-21)</t>
  </si>
  <si>
    <t>caste of individuals used for trait measurements below (rows 26-43) - all workers</t>
  </si>
  <si>
    <t>number of individuals of each species measured and used to calculate the average trait value</t>
  </si>
  <si>
    <t>Trait Code</t>
  </si>
  <si>
    <t>sp_code</t>
  </si>
  <si>
    <t>tl</t>
  </si>
  <si>
    <t>Categorical; short (0), medium (1), long (2)</t>
  </si>
  <si>
    <t>lecty</t>
  </si>
  <si>
    <t>Categorical; diet specialization - oligolectic (2; pollen specialist), polylectic (0; pollen generalist), cleptoparasitic (1)</t>
  </si>
  <si>
    <t>Categorical; aboveground (2), belowground (0), or mixed (1)</t>
  </si>
  <si>
    <t>nestl</t>
  </si>
  <si>
    <t>nestc</t>
  </si>
  <si>
    <t>headw</t>
  </si>
  <si>
    <t>Categorical; cavity nester (0); cleptoparasitic (1)</t>
  </si>
  <si>
    <t>soc</t>
  </si>
  <si>
    <t>Categorical; eusocial (0), social parasite (1), solitary (2)</t>
  </si>
  <si>
    <t>activ</t>
  </si>
  <si>
    <t>Categorical; Spring-Fall (0), Winter-Fall (1)</t>
  </si>
  <si>
    <t>Seasonal Activity1</t>
  </si>
  <si>
    <t>Seasonal Activity2</t>
  </si>
  <si>
    <t>para</t>
  </si>
  <si>
    <t>Categorical; cleptoparasitic (2), parasitic (1), or non-parasitic (0)</t>
  </si>
  <si>
    <t>pollen</t>
  </si>
  <si>
    <t>it</t>
  </si>
  <si>
    <t>eyew</t>
  </si>
  <si>
    <t>eyel</t>
  </si>
  <si>
    <t>scapel</t>
  </si>
  <si>
    <t>Categorical; corbicula (0), none (1)</t>
  </si>
  <si>
    <t>wingmc</t>
  </si>
  <si>
    <t>wingw</t>
  </si>
  <si>
    <t>wingl</t>
  </si>
  <si>
    <t>thairl</t>
  </si>
  <si>
    <t>*length of three hairs on thorax averaged for analysis</t>
  </si>
  <si>
    <t>bsetael</t>
  </si>
  <si>
    <t>*length of three setae on basitarsus averaged for analysis</t>
  </si>
  <si>
    <t>qbl_avg</t>
  </si>
  <si>
    <t>qbl_var</t>
  </si>
  <si>
    <t>mbl_avg</t>
  </si>
  <si>
    <t>mbl_var</t>
  </si>
  <si>
    <t>wbl_avg</t>
  </si>
  <si>
    <t>wbl_var</t>
  </si>
  <si>
    <t>btl</t>
  </si>
  <si>
    <t>btw</t>
  </si>
  <si>
    <t>wt</t>
  </si>
  <si>
    <t>length of a setae near the base of the basitarsus, on postierior side</t>
  </si>
  <si>
    <t>length of a setae near the middle of the basitarsus, on postierior side</t>
  </si>
  <si>
    <t>length of a setae near the apex of the basitarsus, on postierior side</t>
  </si>
  <si>
    <t>total length (mm) of right wing (see pdf for location of measurement on wing)</t>
  </si>
  <si>
    <t>affinis</t>
  </si>
  <si>
    <t>OSUC121630</t>
  </si>
  <si>
    <t>OSUC119691</t>
  </si>
  <si>
    <t>OSUC100578</t>
  </si>
  <si>
    <t>OSUC121605</t>
  </si>
  <si>
    <t>OSUC121608</t>
  </si>
  <si>
    <t>OSUC121628</t>
  </si>
  <si>
    <t>OSUC121625</t>
  </si>
  <si>
    <t>OSUC121629</t>
  </si>
  <si>
    <t>OSUC119690</t>
  </si>
  <si>
    <t>citrinus</t>
  </si>
  <si>
    <t>OSUC124047</t>
  </si>
  <si>
    <t>OSUC124062</t>
  </si>
  <si>
    <t>OSUC124082</t>
  </si>
  <si>
    <t>OSUC124085</t>
  </si>
  <si>
    <t>OSUC576967</t>
  </si>
  <si>
    <t>OSUC101123</t>
  </si>
  <si>
    <t>OSUC101166</t>
  </si>
  <si>
    <t>rwingmc</t>
  </si>
  <si>
    <t>rwingw</t>
  </si>
  <si>
    <t>rwingl</t>
  </si>
  <si>
    <t>rheadw</t>
  </si>
  <si>
    <t>reyew</t>
  </si>
  <si>
    <t>reyel</t>
  </si>
  <si>
    <t>rscapel</t>
  </si>
  <si>
    <t>rthairl</t>
  </si>
  <si>
    <t>rbsetael</t>
  </si>
  <si>
    <t>rbtl</t>
  </si>
  <si>
    <t>rbtw</t>
  </si>
  <si>
    <t>200 km</t>
  </si>
  <si>
    <t>100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</si>
</sst>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5AB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3818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8D1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6" fillId="0" borderId="0"/>
    <xf numFmtId="0" fontId="1" fillId="0" borderId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1" applyFont="1" applyFill="1"/>
    <xf numFmtId="0" fontId="0" fillId="0" borderId="0" xfId="0" applyFont="1"/>
    <xf numFmtId="49" fontId="5" fillId="0" borderId="0" xfId="0" applyNumberFormat="1" applyFont="1" applyFill="1"/>
    <xf numFmtId="0" fontId="0" fillId="0" borderId="0" xfId="0" applyFont="1" applyFill="1"/>
    <xf numFmtId="49" fontId="5" fillId="0" borderId="0" xfId="0" applyNumberFormat="1" applyFont="1" applyFill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7" fillId="0" borderId="0" xfId="4"/>
    <xf numFmtId="164" fontId="4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3" borderId="0" xfId="0" applyFill="1"/>
    <xf numFmtId="49" fontId="0" fillId="0" borderId="0" xfId="0" applyNumberFormat="1"/>
    <xf numFmtId="49" fontId="3" fillId="0" borderId="0" xfId="0" applyNumberFormat="1" applyFont="1"/>
    <xf numFmtId="0" fontId="3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3" fillId="4" borderId="0" xfId="0" applyFont="1" applyFill="1"/>
    <xf numFmtId="0" fontId="0" fillId="5" borderId="0" xfId="0" applyFill="1"/>
    <xf numFmtId="0" fontId="0" fillId="0" borderId="2" xfId="0" applyBorder="1"/>
    <xf numFmtId="0" fontId="0" fillId="4" borderId="2" xfId="0" applyFill="1" applyBorder="1"/>
    <xf numFmtId="0" fontId="0" fillId="0" borderId="2" xfId="0" applyFill="1" applyBorder="1"/>
    <xf numFmtId="49" fontId="0" fillId="0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4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3" fillId="11" borderId="0" xfId="0" applyFont="1" applyFill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/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7" borderId="0" xfId="0" applyFont="1" applyFill="1"/>
    <xf numFmtId="0" fontId="0" fillId="14" borderId="0" xfId="0" applyFont="1" applyFill="1"/>
    <xf numFmtId="0" fontId="0" fillId="10" borderId="0" xfId="0" applyFont="1" applyFill="1"/>
    <xf numFmtId="0" fontId="0" fillId="4" borderId="0" xfId="0" applyFont="1" applyFill="1"/>
    <xf numFmtId="0" fontId="0" fillId="15" borderId="0" xfId="0" applyFont="1" applyFill="1"/>
    <xf numFmtId="0" fontId="0" fillId="15" borderId="0" xfId="0" applyFill="1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0" fillId="13" borderId="0" xfId="0" applyNumberFormat="1" applyFill="1"/>
    <xf numFmtId="2" fontId="0" fillId="0" borderId="0" xfId="0" applyNumberFormat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5">
    <cellStyle name="Good" xfId="1" builtinId="26"/>
    <cellStyle name="Hyperlink" xfId="4" builtinId="8"/>
    <cellStyle name="Normal" xfId="0" builtinId="0"/>
    <cellStyle name="Normal 2 2" xfId="2" xr:uid="{8201ABC6-5E37-4F51-8387-E87458C01FBA}"/>
    <cellStyle name="Normal 7" xfId="3" xr:uid="{9E6BB1A0-C7D9-4DDC-91A2-DCC9BDB1169C}"/>
  </cellStyles>
  <dxfs count="0"/>
  <tableStyles count="0" defaultTableStyle="TableStyleMedium2" defaultPivotStyle="PivotStyleLight16"/>
  <colors>
    <mruColors>
      <color rgb="FFE8D1FF"/>
      <color rgb="FFDCB9FF"/>
      <color rgb="FFD5ABFF"/>
      <color rgb="FFFFD9FF"/>
      <color rgb="FFFFCCFF"/>
      <color rgb="FFF38181"/>
      <color rgb="FFEE5454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ry, Kayla I." refreshedDate="44281.460594444441" createdVersion="6" refreshedVersion="6" minRefreshableVersion="3" recordCount="134" xr:uid="{D3FED0DB-8CBD-4791-A1AB-A14906232F62}">
  <cacheSource type="worksheet">
    <worksheetSource ref="A1:H1048576" sheet="Raw_Trait Measurements"/>
  </cacheSource>
  <cacheFields count="5">
    <cacheField name="Name" numFmtId="0">
      <sharedItems containsBlank="1" count="15">
        <s v="Bombus auricomis"/>
        <s v="Bombus bimaculatus"/>
        <s v="Bombus borealis"/>
        <s v="Bombus fervidus"/>
        <s v="Bombus terricola"/>
        <s v="Bombus ternarius"/>
        <s v="Bombus rufocinctus"/>
        <s v="Bombus vagans"/>
        <s v="Bombus flavidus"/>
        <s v="Bombus griseocollis"/>
        <s v="Bombus pensylvanicus"/>
        <s v="Bombus impatiens"/>
        <s v="Bombus perplexus"/>
        <s v="Bombus sandersoni"/>
        <m/>
      </sharedItems>
    </cacheField>
    <cacheField name="Species" numFmtId="0">
      <sharedItems containsBlank="1"/>
    </cacheField>
    <cacheField name="QR_ID" numFmtId="0">
      <sharedItems containsString="0" containsBlank="1" containsNumber="1" containsInteger="1" minValue="1097850" maxValue="1130391"/>
    </cacheField>
    <cacheField name="IT_caliper (mm)" numFmtId="2">
      <sharedItems containsString="0" containsBlank="1" containsNumber="1" minValue="2.7" maxValue="37.6"/>
    </cacheField>
    <cacheField name="IT_micrometer" numFmtId="0">
      <sharedItems containsString="0" containsBlank="1" containsNumber="1" containsInteger="1" minValue="27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s v="auricomis"/>
    <n v="1116350"/>
    <n v="4.71"/>
    <n v="45"/>
  </r>
  <r>
    <x v="0"/>
    <s v="auricomis"/>
    <n v="1116337"/>
    <n v="4.8099999999999996"/>
    <n v="48"/>
  </r>
  <r>
    <x v="0"/>
    <s v="auricomis"/>
    <n v="1116341"/>
    <n v="5.16"/>
    <n v="50"/>
  </r>
  <r>
    <x v="0"/>
    <s v="auricomis"/>
    <n v="1115618"/>
    <n v="4.59"/>
    <n v="48"/>
  </r>
  <r>
    <x v="0"/>
    <s v="auricomis"/>
    <n v="1115627"/>
    <n v="5.2"/>
    <n v="49"/>
  </r>
  <r>
    <x v="0"/>
    <s v="auricomis"/>
    <n v="1116340"/>
    <n v="4.7699999999999996"/>
    <n v="48"/>
  </r>
  <r>
    <x v="1"/>
    <s v="bimaculatus"/>
    <n v="1115961"/>
    <n v="4.3899999999999997"/>
    <n v="44"/>
  </r>
  <r>
    <x v="1"/>
    <s v="bimaculatus"/>
    <n v="1115959"/>
    <n v="3.64"/>
    <n v="37"/>
  </r>
  <r>
    <x v="1"/>
    <s v="bimaculatus"/>
    <n v="1115967"/>
    <n v="3.71"/>
    <n v="38"/>
  </r>
  <r>
    <x v="1"/>
    <s v="bimaculatus"/>
    <n v="1115808"/>
    <n v="3.56"/>
    <n v="37"/>
  </r>
  <r>
    <x v="1"/>
    <s v="bimaculatus"/>
    <n v="1115845"/>
    <n v="3.19"/>
    <n v="33"/>
  </r>
  <r>
    <x v="1"/>
    <s v="bimaculatus"/>
    <n v="1129804"/>
    <n v="3.69"/>
    <n v="37"/>
  </r>
  <r>
    <x v="1"/>
    <s v="bimaculatus"/>
    <n v="1129840"/>
    <n v="3.47"/>
    <n v="36"/>
  </r>
  <r>
    <x v="1"/>
    <s v="bimaculatus"/>
    <n v="1129805"/>
    <n v="3.46"/>
    <n v="35"/>
  </r>
  <r>
    <x v="1"/>
    <s v="bimaculatus"/>
    <n v="1116533"/>
    <n v="3.71"/>
    <n v="38"/>
  </r>
  <r>
    <x v="1"/>
    <s v="bimaculatus"/>
    <n v="1116545"/>
    <n v="3.08"/>
    <n v="33"/>
  </r>
  <r>
    <x v="1"/>
    <s v="bimaculatus"/>
    <n v="1116529"/>
    <n v="3.51"/>
    <n v="36"/>
  </r>
  <r>
    <x v="2"/>
    <s v="borealis"/>
    <n v="1130086"/>
    <n v="3.72"/>
    <n v="37"/>
  </r>
  <r>
    <x v="2"/>
    <s v="borealis"/>
    <n v="1130115"/>
    <n v="3.54"/>
    <n v="37"/>
  </r>
  <r>
    <x v="2"/>
    <s v="borealis"/>
    <n v="1129340"/>
    <n v="3.11"/>
    <n v="31"/>
  </r>
  <r>
    <x v="2"/>
    <s v="borealis"/>
    <n v="1129348"/>
    <n v="3.04"/>
    <n v="32"/>
  </r>
  <r>
    <x v="2"/>
    <s v="borealis"/>
    <n v="1129336"/>
    <n v="3.19"/>
    <n v="31"/>
  </r>
  <r>
    <x v="2"/>
    <s v="borealis"/>
    <n v="1129961"/>
    <n v="3.43"/>
    <n v="34"/>
  </r>
  <r>
    <x v="2"/>
    <s v="borealis"/>
    <n v="1129352"/>
    <n v="3.4"/>
    <n v="36"/>
  </r>
  <r>
    <x v="2"/>
    <s v="borealis"/>
    <n v="1129353"/>
    <n v="3.7"/>
    <n v="36"/>
  </r>
  <r>
    <x v="2"/>
    <s v="borealis"/>
    <n v="1129350"/>
    <n v="3.59"/>
    <n v="36"/>
  </r>
  <r>
    <x v="2"/>
    <s v="borealis"/>
    <n v="1129334"/>
    <n v="3.69"/>
    <n v="38"/>
  </r>
  <r>
    <x v="3"/>
    <s v="fervidus"/>
    <n v="1100103"/>
    <n v="3.18"/>
    <n v="34"/>
  </r>
  <r>
    <x v="3"/>
    <s v="fervidus"/>
    <n v="1098694"/>
    <n v="3.66"/>
    <n v="38"/>
  </r>
  <r>
    <x v="3"/>
    <s v="fervidus"/>
    <n v="1114372"/>
    <n v="3.44"/>
    <n v="39"/>
  </r>
  <r>
    <x v="3"/>
    <s v="fervidus"/>
    <n v="1130114"/>
    <n v="3.99"/>
    <n v="38"/>
  </r>
  <r>
    <x v="3"/>
    <s v="fervidus"/>
    <n v="1129990"/>
    <n v="3.85"/>
    <n v="39"/>
  </r>
  <r>
    <x v="3"/>
    <s v="fervidus"/>
    <n v="1115704"/>
    <n v="3.58"/>
    <n v="34"/>
  </r>
  <r>
    <x v="3"/>
    <s v="fervidus"/>
    <n v="1116061"/>
    <n v="3.46"/>
    <n v="35"/>
  </r>
  <r>
    <x v="3"/>
    <s v="fervidus"/>
    <n v="1116012"/>
    <n v="3.59"/>
    <n v="38"/>
  </r>
  <r>
    <x v="3"/>
    <s v="fervidus"/>
    <n v="1116047"/>
    <n v="3.44"/>
    <n v="36"/>
  </r>
  <r>
    <x v="3"/>
    <s v="fervidus"/>
    <n v="1129762"/>
    <n v="3.86"/>
    <n v="38"/>
  </r>
  <r>
    <x v="4"/>
    <s v="terricola"/>
    <n v="1101667"/>
    <n v="37.6"/>
    <n v="36"/>
  </r>
  <r>
    <x v="4"/>
    <s v="terricola"/>
    <n v="1114886"/>
    <n v="3.3"/>
    <n v="34"/>
  </r>
  <r>
    <x v="4"/>
    <s v="terricola"/>
    <n v="1129332"/>
    <n v="4.26"/>
    <n v="42"/>
  </r>
  <r>
    <x v="4"/>
    <s v="terricola"/>
    <n v="1129349"/>
    <n v="3.4"/>
    <n v="36"/>
  </r>
  <r>
    <x v="4"/>
    <s v="terricola"/>
    <n v="1116017"/>
    <n v="3.55"/>
    <n v="35"/>
  </r>
  <r>
    <x v="5"/>
    <s v="ternarius"/>
    <n v="1129974"/>
    <n v="3.48"/>
    <n v="35"/>
  </r>
  <r>
    <x v="5"/>
    <s v="ternarius"/>
    <n v="1129978"/>
    <n v="3.19"/>
    <n v="30"/>
  </r>
  <r>
    <x v="5"/>
    <s v="ternarius"/>
    <n v="1130013"/>
    <n v="3.07"/>
    <n v="29"/>
  </r>
  <r>
    <x v="5"/>
    <s v="ternarius"/>
    <n v="1129335"/>
    <n v="3.11"/>
    <n v="32"/>
  </r>
  <r>
    <x v="5"/>
    <s v="ternarius"/>
    <n v="1129342"/>
    <n v="3.19"/>
    <n v="32"/>
  </r>
  <r>
    <x v="5"/>
    <s v="ternarius"/>
    <n v="1129343"/>
    <n v="3.27"/>
    <n v="33"/>
  </r>
  <r>
    <x v="5"/>
    <s v="ternarius"/>
    <n v="1101673"/>
    <n v="3.38"/>
    <n v="35"/>
  </r>
  <r>
    <x v="5"/>
    <s v="ternarius"/>
    <n v="1101272"/>
    <n v="3.23"/>
    <n v="33"/>
  </r>
  <r>
    <x v="5"/>
    <s v="ternarius"/>
    <n v="1101629"/>
    <n v="3.08"/>
    <n v="31"/>
  </r>
  <r>
    <x v="5"/>
    <s v="ternarius"/>
    <n v="1129938"/>
    <n v="2.81"/>
    <n v="29"/>
  </r>
  <r>
    <x v="5"/>
    <s v="ternarius"/>
    <n v="1129900"/>
    <n v="2.76"/>
    <n v="27"/>
  </r>
  <r>
    <x v="6"/>
    <s v="rufocinctus"/>
    <n v="1114960"/>
    <n v="3.25"/>
    <n v="31"/>
  </r>
  <r>
    <x v="6"/>
    <s v="rufocinctus"/>
    <n v="1114979"/>
    <n v="3.28"/>
    <n v="32"/>
  </r>
  <r>
    <x v="6"/>
    <s v="rufocinctus"/>
    <n v="1098850"/>
    <n v="3.26"/>
    <n v="33"/>
  </r>
  <r>
    <x v="6"/>
    <s v="rufocinctus"/>
    <n v="1099817"/>
    <n v="3.17"/>
    <n v="32"/>
  </r>
  <r>
    <x v="6"/>
    <s v="rufocinctus"/>
    <n v="1101927"/>
    <n v="3.2"/>
    <n v="33"/>
  </r>
  <r>
    <x v="6"/>
    <s v="rufocinctus"/>
    <n v="1130083"/>
    <n v="3.61"/>
    <n v="35"/>
  </r>
  <r>
    <x v="6"/>
    <s v="rufocinctus"/>
    <n v="1114526"/>
    <n v="3.47"/>
    <n v="34"/>
  </r>
  <r>
    <x v="6"/>
    <s v="rufocinctus"/>
    <n v="1098876"/>
    <n v="3.28"/>
    <n v="33"/>
  </r>
  <r>
    <x v="6"/>
    <s v="rufocinctus"/>
    <n v="1098985"/>
    <n v="2.97"/>
    <n v="31"/>
  </r>
  <r>
    <x v="6"/>
    <s v="rufocinctus"/>
    <n v="1098970"/>
    <n v="3.14"/>
    <n v="32"/>
  </r>
  <r>
    <x v="6"/>
    <s v="rufocinctus"/>
    <n v="1124179"/>
    <n v="3.15"/>
    <n v="31"/>
  </r>
  <r>
    <x v="6"/>
    <s v="rufocinctus"/>
    <n v="1124137"/>
    <n v="2.97"/>
    <n v="30"/>
  </r>
  <r>
    <x v="7"/>
    <s v="vagans"/>
    <n v="1115835"/>
    <n v="3.12"/>
    <n v="31"/>
  </r>
  <r>
    <x v="7"/>
    <s v="vagans"/>
    <n v="1115786"/>
    <n v="3.07"/>
    <n v="29"/>
  </r>
  <r>
    <x v="7"/>
    <s v="vagans"/>
    <n v="1115849"/>
    <n v="3.16"/>
    <n v="31"/>
  </r>
  <r>
    <x v="7"/>
    <s v="vagans"/>
    <n v="1116053"/>
    <n v="2.9"/>
    <n v="29"/>
  </r>
  <r>
    <x v="7"/>
    <s v="vagans"/>
    <n v="1116025"/>
    <n v="2.93"/>
    <n v="30"/>
  </r>
  <r>
    <x v="7"/>
    <s v="vagans"/>
    <n v="1115968"/>
    <n v="2.7"/>
    <n v="28"/>
  </r>
  <r>
    <x v="7"/>
    <s v="vagans"/>
    <n v="1114899"/>
    <n v="3.34"/>
    <n v="34"/>
  </r>
  <r>
    <x v="7"/>
    <s v="vagans"/>
    <n v="1129329"/>
    <n v="3.28"/>
    <n v="32"/>
  </r>
  <r>
    <x v="7"/>
    <s v="vagans"/>
    <n v="1129622"/>
    <n v="3.31"/>
    <n v="31"/>
  </r>
  <r>
    <x v="7"/>
    <s v="vagans"/>
    <n v="1129681"/>
    <n v="3.03"/>
    <n v="31"/>
  </r>
  <r>
    <x v="7"/>
    <s v="vagans"/>
    <n v="1126116"/>
    <n v="3"/>
    <n v="30"/>
  </r>
  <r>
    <x v="7"/>
    <s v="vagans"/>
    <n v="1126604"/>
    <n v="3.04"/>
    <n v="31"/>
  </r>
  <r>
    <x v="8"/>
    <s v="flavidus"/>
    <n v="1125479"/>
    <n v="5.0199999999999996"/>
    <n v="49"/>
  </r>
  <r>
    <x v="8"/>
    <s v="flavidus"/>
    <n v="1129589"/>
    <n v="4.28"/>
    <n v="44"/>
  </r>
  <r>
    <x v="8"/>
    <s v="flavidus"/>
    <n v="1129588"/>
    <n v="4.5999999999999996"/>
    <n v="48"/>
  </r>
  <r>
    <x v="8"/>
    <s v="flavidus"/>
    <n v="1129507"/>
    <n v="4.57"/>
    <n v="45"/>
  </r>
  <r>
    <x v="8"/>
    <s v="flavidus"/>
    <n v="1130391"/>
    <n v="5.21"/>
    <n v="52"/>
  </r>
  <r>
    <x v="8"/>
    <s v="flavidus"/>
    <n v="1130364"/>
    <n v="4.91"/>
    <n v="47"/>
  </r>
  <r>
    <x v="8"/>
    <s v="flavidus"/>
    <n v="1130357"/>
    <n v="4.96"/>
    <n v="47"/>
  </r>
  <r>
    <x v="8"/>
    <s v="flavidus"/>
    <n v="1130381"/>
    <n v="4.9800000000000004"/>
    <n v="47"/>
  </r>
  <r>
    <x v="8"/>
    <s v="flavidus"/>
    <n v="1098149"/>
    <n v="4.84"/>
    <n v="46"/>
  </r>
  <r>
    <x v="8"/>
    <s v="flavidus"/>
    <n v="1098637"/>
    <n v="5.08"/>
    <n v="49"/>
  </r>
  <r>
    <x v="9"/>
    <s v="griseocollis"/>
    <n v="1098700"/>
    <n v="3.81"/>
    <n v="39"/>
  </r>
  <r>
    <x v="9"/>
    <s v="griseocollis"/>
    <n v="1098704"/>
    <n v="3.87"/>
    <n v="39"/>
  </r>
  <r>
    <x v="9"/>
    <s v="griseocollis"/>
    <n v="1116112"/>
    <n v="4.28"/>
    <n v="44"/>
  </r>
  <r>
    <x v="9"/>
    <s v="griseocollis"/>
    <n v="1116118"/>
    <n v="4.29"/>
    <n v="43"/>
  </r>
  <r>
    <x v="9"/>
    <s v="griseocollis"/>
    <n v="1116358"/>
    <n v="4.7300000000000004"/>
    <n v="48"/>
  </r>
  <r>
    <x v="9"/>
    <s v="griseocollis"/>
    <n v="1116378"/>
    <n v="4"/>
    <n v="39"/>
  </r>
  <r>
    <x v="9"/>
    <s v="griseocollis"/>
    <n v="1115775"/>
    <n v="4.5"/>
    <n v="45"/>
  </r>
  <r>
    <x v="9"/>
    <s v="griseocollis"/>
    <n v="1126137"/>
    <n v="4.04"/>
    <n v="39"/>
  </r>
  <r>
    <x v="9"/>
    <s v="griseocollis"/>
    <n v="1099853"/>
    <n v="3.85"/>
    <n v="38"/>
  </r>
  <r>
    <x v="9"/>
    <s v="griseocollis"/>
    <n v="1116304"/>
    <n v="4.43"/>
    <n v="45"/>
  </r>
  <r>
    <x v="10"/>
    <s v="pensylvanicus"/>
    <n v="1097850"/>
    <n v="3.81"/>
    <n v="37"/>
  </r>
  <r>
    <x v="10"/>
    <s v="pensylvanicus"/>
    <n v="1097854"/>
    <n v="3.98"/>
    <n v="38"/>
  </r>
  <r>
    <x v="10"/>
    <s v="pensylvanicus"/>
    <n v="1129793"/>
    <n v="4.74"/>
    <n v="47"/>
  </r>
  <r>
    <x v="10"/>
    <s v="pensylvanicus"/>
    <n v="1124301"/>
    <n v="3.46"/>
    <n v="34"/>
  </r>
  <r>
    <x v="10"/>
    <s v="pensylvanicus"/>
    <n v="1124299"/>
    <n v="3.65"/>
    <n v="37"/>
  </r>
  <r>
    <x v="10"/>
    <s v="pensylvanicus"/>
    <n v="1124300"/>
    <n v="3.37"/>
    <n v="34"/>
  </r>
  <r>
    <x v="10"/>
    <s v="pensylvanicus"/>
    <n v="1116603"/>
    <n v="4.47"/>
    <n v="44"/>
  </r>
  <r>
    <x v="10"/>
    <s v="pensylvanicus"/>
    <n v="1116593"/>
    <n v="5.05"/>
    <n v="51"/>
  </r>
  <r>
    <x v="10"/>
    <s v="pensylvanicus"/>
    <n v="1116592"/>
    <n v="4.83"/>
    <n v="46"/>
  </r>
  <r>
    <x v="10"/>
    <s v="pensylvanicus"/>
    <n v="1116602"/>
    <n v="4.66"/>
    <n v="48"/>
  </r>
  <r>
    <x v="11"/>
    <s v="impatiens"/>
    <n v="1116195"/>
    <n v="4"/>
    <n v="40"/>
  </r>
  <r>
    <x v="11"/>
    <s v="impatiens"/>
    <n v="1116204"/>
    <n v="3.89"/>
    <n v="38"/>
  </r>
  <r>
    <x v="11"/>
    <s v="impatiens"/>
    <n v="1116191"/>
    <n v="3.88"/>
    <n v="39"/>
  </r>
  <r>
    <x v="11"/>
    <s v="impatiens"/>
    <n v="1116198"/>
    <n v="3.94"/>
    <n v="41"/>
  </r>
  <r>
    <x v="11"/>
    <s v="impatiens"/>
    <n v="1116203"/>
    <n v="4.46"/>
    <n v="46"/>
  </r>
  <r>
    <x v="11"/>
    <s v="impatiens"/>
    <n v="1116179"/>
    <n v="3.63"/>
    <n v="35"/>
  </r>
  <r>
    <x v="11"/>
    <s v="impatiens"/>
    <n v="1115684"/>
    <n v="4.0599999999999996"/>
    <n v="40"/>
  </r>
  <r>
    <x v="11"/>
    <s v="impatiens"/>
    <n v="1115679"/>
    <n v="4.07"/>
    <n v="38"/>
  </r>
  <r>
    <x v="11"/>
    <s v="impatiens"/>
    <n v="1115717"/>
    <n v="3.81"/>
    <n v="36"/>
  </r>
  <r>
    <x v="11"/>
    <s v="impatiens"/>
    <n v="1116457"/>
    <n v="3.31"/>
    <n v="32"/>
  </r>
  <r>
    <x v="12"/>
    <s v="perplexus"/>
    <n v="1115682"/>
    <n v="3.58"/>
    <n v="35"/>
  </r>
  <r>
    <x v="12"/>
    <s v="perplexus"/>
    <n v="1101852"/>
    <n v="3.92"/>
    <n v="38"/>
  </r>
  <r>
    <x v="12"/>
    <s v="perplexus"/>
    <n v="1101669"/>
    <n v="3.48"/>
    <n v="34"/>
  </r>
  <r>
    <x v="12"/>
    <s v="perplexus"/>
    <n v="1115750"/>
    <n v="3.71"/>
    <n v="37"/>
  </r>
  <r>
    <x v="12"/>
    <s v="perplexus"/>
    <n v="1115677"/>
    <n v="3.7"/>
    <n v="37"/>
  </r>
  <r>
    <x v="12"/>
    <s v="perplexus"/>
    <n v="1101819"/>
    <n v="3.29"/>
    <n v="33"/>
  </r>
  <r>
    <x v="12"/>
    <s v="perplexus"/>
    <n v="1101841"/>
    <n v="3.82"/>
    <n v="38"/>
  </r>
  <r>
    <x v="12"/>
    <s v="perplexus"/>
    <n v="1101857"/>
    <n v="3.26"/>
    <n v="32"/>
  </r>
  <r>
    <x v="12"/>
    <s v="perplexus"/>
    <n v="1129338"/>
    <n v="3.75"/>
    <n v="36"/>
  </r>
  <r>
    <x v="12"/>
    <s v="perplexus"/>
    <n v="1115686"/>
    <n v="4.08"/>
    <n v="38"/>
  </r>
  <r>
    <x v="12"/>
    <s v="perplexus"/>
    <n v="1116080"/>
    <n v="3.64"/>
    <n v="35"/>
  </r>
  <r>
    <x v="13"/>
    <s v="sandersoni"/>
    <n v="1116001"/>
    <n v="3.6"/>
    <n v="34"/>
  </r>
  <r>
    <x v="13"/>
    <s v="sandersoni"/>
    <n v="1116002"/>
    <n v="3.76"/>
    <n v="36"/>
  </r>
  <r>
    <x v="13"/>
    <s v="sandersoni"/>
    <n v="1115989"/>
    <n v="3.61"/>
    <n v="38"/>
  </r>
  <r>
    <x v="13"/>
    <s v="sandersoni"/>
    <n v="1129358"/>
    <n v="3.67"/>
    <n v="36"/>
  </r>
  <r>
    <x v="13"/>
    <s v="sandersoni"/>
    <n v="1129357"/>
    <n v="3.34"/>
    <n v="33"/>
  </r>
  <r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D6CAA-90E3-4615-8F35-C6A78EF1DDF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5">
    <pivotField axis="axisRow" dataField="1" showAll="0">
      <items count="16">
        <item x="0"/>
        <item x="1"/>
        <item x="2"/>
        <item x="3"/>
        <item x="8"/>
        <item x="9"/>
        <item x="11"/>
        <item x="10"/>
        <item x="12"/>
        <item x="6"/>
        <item x="13"/>
        <item x="5"/>
        <item x="4"/>
        <item x="7"/>
        <item x="1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hm.ac.uk/research-curation/research/projects/bombus/Cu/mg_cu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64C-1757-4EE8-A534-957C88F83432}">
  <dimension ref="A1:C52"/>
  <sheetViews>
    <sheetView tabSelected="1" workbookViewId="0"/>
  </sheetViews>
  <sheetFormatPr defaultRowHeight="14.4" x14ac:dyDescent="0.3"/>
  <cols>
    <col min="1" max="1" width="23" bestFit="1" customWidth="1"/>
    <col min="2" max="2" width="105.5546875" bestFit="1" customWidth="1"/>
    <col min="3" max="3" width="10" bestFit="1" customWidth="1"/>
  </cols>
  <sheetData>
    <row r="1" spans="1:3" x14ac:dyDescent="0.3">
      <c r="A1" s="22" t="s">
        <v>11</v>
      </c>
      <c r="B1" s="22" t="s">
        <v>12</v>
      </c>
      <c r="C1" s="22" t="s">
        <v>432</v>
      </c>
    </row>
    <row r="2" spans="1:3" x14ac:dyDescent="0.3">
      <c r="A2" t="s">
        <v>83</v>
      </c>
      <c r="B2" t="s">
        <v>358</v>
      </c>
    </row>
    <row r="3" spans="1:3" x14ac:dyDescent="0.3">
      <c r="A3" t="s">
        <v>84</v>
      </c>
      <c r="B3" t="s">
        <v>359</v>
      </c>
      <c r="C3" t="s">
        <v>464</v>
      </c>
    </row>
    <row r="4" spans="1:3" x14ac:dyDescent="0.3">
      <c r="A4" t="s">
        <v>360</v>
      </c>
      <c r="B4" t="s">
        <v>361</v>
      </c>
      <c r="C4" t="s">
        <v>465</v>
      </c>
    </row>
    <row r="5" spans="1:3" x14ac:dyDescent="0.3">
      <c r="A5" t="s">
        <v>92</v>
      </c>
      <c r="B5" t="s">
        <v>362</v>
      </c>
    </row>
    <row r="6" spans="1:3" x14ac:dyDescent="0.3">
      <c r="A6" t="s">
        <v>93</v>
      </c>
      <c r="B6" t="s">
        <v>363</v>
      </c>
      <c r="C6" t="s">
        <v>466</v>
      </c>
    </row>
    <row r="7" spans="1:3" x14ac:dyDescent="0.3">
      <c r="A7" t="s">
        <v>364</v>
      </c>
      <c r="B7" t="s">
        <v>365</v>
      </c>
      <c r="C7" t="s">
        <v>467</v>
      </c>
    </row>
    <row r="8" spans="1:3" x14ac:dyDescent="0.3">
      <c r="A8" t="s">
        <v>85</v>
      </c>
      <c r="B8" t="s">
        <v>366</v>
      </c>
    </row>
    <row r="9" spans="1:3" x14ac:dyDescent="0.3">
      <c r="A9" t="s">
        <v>86</v>
      </c>
      <c r="B9" t="s">
        <v>367</v>
      </c>
      <c r="C9" t="s">
        <v>468</v>
      </c>
    </row>
    <row r="10" spans="1:3" x14ac:dyDescent="0.3">
      <c r="A10" t="s">
        <v>149</v>
      </c>
      <c r="B10" t="s">
        <v>368</v>
      </c>
      <c r="C10" t="s">
        <v>469</v>
      </c>
    </row>
    <row r="11" spans="1:3" x14ac:dyDescent="0.3">
      <c r="A11" t="s">
        <v>35</v>
      </c>
      <c r="B11" t="s">
        <v>435</v>
      </c>
      <c r="C11" t="s">
        <v>434</v>
      </c>
    </row>
    <row r="12" spans="1:3" x14ac:dyDescent="0.3">
      <c r="A12" t="s">
        <v>13</v>
      </c>
      <c r="B12" t="s">
        <v>437</v>
      </c>
      <c r="C12" t="s">
        <v>436</v>
      </c>
    </row>
    <row r="13" spans="1:3" x14ac:dyDescent="0.3">
      <c r="A13" t="s">
        <v>39</v>
      </c>
      <c r="B13" t="s">
        <v>438</v>
      </c>
      <c r="C13" t="s">
        <v>439</v>
      </c>
    </row>
    <row r="14" spans="1:3" x14ac:dyDescent="0.3">
      <c r="A14" t="s">
        <v>40</v>
      </c>
      <c r="B14" t="s">
        <v>442</v>
      </c>
      <c r="C14" t="s">
        <v>440</v>
      </c>
    </row>
    <row r="15" spans="1:3" x14ac:dyDescent="0.3">
      <c r="A15" t="s">
        <v>16</v>
      </c>
      <c r="B15" t="s">
        <v>444</v>
      </c>
      <c r="C15" t="s">
        <v>443</v>
      </c>
    </row>
    <row r="16" spans="1:3" x14ac:dyDescent="0.3">
      <c r="A16" t="s">
        <v>369</v>
      </c>
      <c r="B16" t="s">
        <v>446</v>
      </c>
      <c r="C16" t="s">
        <v>445</v>
      </c>
    </row>
    <row r="17" spans="1:3" x14ac:dyDescent="0.3">
      <c r="A17" t="s">
        <v>370</v>
      </c>
      <c r="B17" t="s">
        <v>371</v>
      </c>
    </row>
    <row r="18" spans="1:3" x14ac:dyDescent="0.3">
      <c r="A18" t="s">
        <v>372</v>
      </c>
      <c r="B18" t="s">
        <v>18</v>
      </c>
    </row>
    <row r="19" spans="1:3" x14ac:dyDescent="0.3">
      <c r="A19" t="s">
        <v>373</v>
      </c>
      <c r="B19" s="37" t="s">
        <v>450</v>
      </c>
      <c r="C19" t="s">
        <v>449</v>
      </c>
    </row>
    <row r="20" spans="1:3" x14ac:dyDescent="0.3">
      <c r="A20" t="s">
        <v>314</v>
      </c>
      <c r="B20" t="s">
        <v>374</v>
      </c>
    </row>
    <row r="21" spans="1:3" x14ac:dyDescent="0.3">
      <c r="A21" t="s">
        <v>44</v>
      </c>
      <c r="B21" t="s">
        <v>456</v>
      </c>
      <c r="C21" t="s">
        <v>451</v>
      </c>
    </row>
    <row r="22" spans="1:3" x14ac:dyDescent="0.3">
      <c r="A22" t="s">
        <v>36</v>
      </c>
      <c r="B22" t="s">
        <v>428</v>
      </c>
    </row>
    <row r="23" spans="1:3" x14ac:dyDescent="0.3">
      <c r="A23" t="s">
        <v>37</v>
      </c>
      <c r="B23" t="s">
        <v>429</v>
      </c>
    </row>
    <row r="24" spans="1:3" x14ac:dyDescent="0.3">
      <c r="A24" t="s">
        <v>339</v>
      </c>
      <c r="B24" t="s">
        <v>430</v>
      </c>
    </row>
    <row r="25" spans="1:3" x14ac:dyDescent="0.3">
      <c r="A25" t="s">
        <v>411</v>
      </c>
      <c r="B25" t="s">
        <v>431</v>
      </c>
    </row>
    <row r="26" spans="1:3" x14ac:dyDescent="0.3">
      <c r="A26" t="s">
        <v>377</v>
      </c>
      <c r="B26" s="4" t="s">
        <v>412</v>
      </c>
      <c r="C26" s="37"/>
    </row>
    <row r="27" spans="1:3" x14ac:dyDescent="0.3">
      <c r="A27" t="s">
        <v>378</v>
      </c>
      <c r="B27" s="4" t="s">
        <v>413</v>
      </c>
      <c r="C27" s="37" t="s">
        <v>452</v>
      </c>
    </row>
    <row r="28" spans="1:3" x14ac:dyDescent="0.3">
      <c r="A28" t="s">
        <v>383</v>
      </c>
      <c r="B28" s="4" t="s">
        <v>414</v>
      </c>
      <c r="C28" t="s">
        <v>457</v>
      </c>
    </row>
    <row r="29" spans="1:3" x14ac:dyDescent="0.3">
      <c r="A29" t="s">
        <v>384</v>
      </c>
      <c r="B29" s="4" t="s">
        <v>415</v>
      </c>
      <c r="C29" t="s">
        <v>458</v>
      </c>
    </row>
    <row r="30" spans="1:3" x14ac:dyDescent="0.3">
      <c r="A30" t="s">
        <v>386</v>
      </c>
      <c r="B30" s="4" t="s">
        <v>476</v>
      </c>
      <c r="C30" t="s">
        <v>459</v>
      </c>
    </row>
    <row r="31" spans="1:3" x14ac:dyDescent="0.3">
      <c r="A31" t="s">
        <v>391</v>
      </c>
      <c r="B31" s="4" t="s">
        <v>418</v>
      </c>
      <c r="C31" t="s">
        <v>441</v>
      </c>
    </row>
    <row r="32" spans="1:3" x14ac:dyDescent="0.3">
      <c r="A32" t="s">
        <v>392</v>
      </c>
      <c r="B32" s="4" t="s">
        <v>419</v>
      </c>
      <c r="C32" t="s">
        <v>453</v>
      </c>
    </row>
    <row r="33" spans="1:3" x14ac:dyDescent="0.3">
      <c r="A33" t="s">
        <v>393</v>
      </c>
      <c r="B33" s="4" t="s">
        <v>421</v>
      </c>
      <c r="C33" t="s">
        <v>454</v>
      </c>
    </row>
    <row r="34" spans="1:3" x14ac:dyDescent="0.3">
      <c r="A34" t="s">
        <v>394</v>
      </c>
      <c r="B34" s="4" t="s">
        <v>420</v>
      </c>
      <c r="C34" t="s">
        <v>455</v>
      </c>
    </row>
    <row r="35" spans="1:3" x14ac:dyDescent="0.3">
      <c r="A35" t="s">
        <v>401</v>
      </c>
      <c r="B35" s="4" t="s">
        <v>423</v>
      </c>
      <c r="C35" s="42" t="s">
        <v>460</v>
      </c>
    </row>
    <row r="36" spans="1:3" x14ac:dyDescent="0.3">
      <c r="A36" t="s">
        <v>402</v>
      </c>
      <c r="B36" s="4" t="s">
        <v>425</v>
      </c>
      <c r="C36" s="42" t="s">
        <v>460</v>
      </c>
    </row>
    <row r="37" spans="1:3" x14ac:dyDescent="0.3">
      <c r="A37" t="s">
        <v>403</v>
      </c>
      <c r="B37" s="4" t="s">
        <v>424</v>
      </c>
      <c r="C37" s="42" t="s">
        <v>460</v>
      </c>
    </row>
    <row r="38" spans="1:3" x14ac:dyDescent="0.3">
      <c r="A38" t="s">
        <v>404</v>
      </c>
      <c r="B38" s="4" t="s">
        <v>473</v>
      </c>
      <c r="C38" s="77" t="s">
        <v>462</v>
      </c>
    </row>
    <row r="39" spans="1:3" x14ac:dyDescent="0.3">
      <c r="A39" t="s">
        <v>405</v>
      </c>
      <c r="B39" s="4" t="s">
        <v>474</v>
      </c>
      <c r="C39" s="77" t="s">
        <v>462</v>
      </c>
    </row>
    <row r="40" spans="1:3" x14ac:dyDescent="0.3">
      <c r="A40" t="s">
        <v>406</v>
      </c>
      <c r="B40" s="4" t="s">
        <v>475</v>
      </c>
      <c r="C40" s="77" t="s">
        <v>462</v>
      </c>
    </row>
    <row r="41" spans="1:3" x14ac:dyDescent="0.3">
      <c r="A41" t="s">
        <v>409</v>
      </c>
      <c r="B41" s="4" t="s">
        <v>422</v>
      </c>
      <c r="C41" s="37" t="s">
        <v>470</v>
      </c>
    </row>
    <row r="42" spans="1:3" x14ac:dyDescent="0.3">
      <c r="A42" t="s">
        <v>410</v>
      </c>
      <c r="B42" s="4" t="s">
        <v>426</v>
      </c>
      <c r="C42" s="37" t="s">
        <v>471</v>
      </c>
    </row>
    <row r="43" spans="1:3" x14ac:dyDescent="0.3">
      <c r="A43" t="s">
        <v>329</v>
      </c>
      <c r="B43" s="4" t="s">
        <v>427</v>
      </c>
      <c r="C43" s="37" t="s">
        <v>472</v>
      </c>
    </row>
    <row r="44" spans="1:3" x14ac:dyDescent="0.3">
      <c r="B44" s="4"/>
    </row>
    <row r="45" spans="1:3" x14ac:dyDescent="0.3">
      <c r="B45" s="72" t="s">
        <v>416</v>
      </c>
    </row>
    <row r="46" spans="1:3" x14ac:dyDescent="0.3">
      <c r="B46" s="73" t="s">
        <v>417</v>
      </c>
    </row>
    <row r="47" spans="1:3" x14ac:dyDescent="0.3">
      <c r="B47" s="74" t="s">
        <v>379</v>
      </c>
    </row>
    <row r="48" spans="1:3" x14ac:dyDescent="0.3">
      <c r="B48" s="75" t="s">
        <v>461</v>
      </c>
    </row>
    <row r="49" spans="1:2" x14ac:dyDescent="0.3">
      <c r="B49" s="76" t="s">
        <v>463</v>
      </c>
    </row>
    <row r="50" spans="1:2" x14ac:dyDescent="0.3">
      <c r="B50" s="4"/>
    </row>
    <row r="51" spans="1:2" x14ac:dyDescent="0.3">
      <c r="A51" t="s">
        <v>105</v>
      </c>
      <c r="B51" s="16" t="s">
        <v>106</v>
      </c>
    </row>
    <row r="52" spans="1:2" x14ac:dyDescent="0.3">
      <c r="B52" t="s">
        <v>146</v>
      </c>
    </row>
  </sheetData>
  <hyperlinks>
    <hyperlink ref="B51" r:id="rId1" location="griseocollis" xr:uid="{98ABEBB1-10DA-494F-AC94-AF3AE0A62EC1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117B-8890-4123-AF2E-0138E773A996}">
  <dimension ref="A1:AV29"/>
  <sheetViews>
    <sheetView workbookViewId="0">
      <pane xSplit="3" ySplit="1" topLeftCell="T2" activePane="bottomRight" state="frozen"/>
      <selection pane="topRight" activeCell="D1" sqref="D1"/>
      <selection pane="bottomLeft" activeCell="A2" sqref="A2"/>
      <selection pane="bottomRight"/>
    </sheetView>
  </sheetViews>
  <sheetFormatPr defaultColWidth="9.109375" defaultRowHeight="14.4" x14ac:dyDescent="0.3"/>
  <cols>
    <col min="1" max="1" width="9.88671875" style="4" bestFit="1" customWidth="1"/>
    <col min="2" max="2" width="8.44140625" style="4" bestFit="1" customWidth="1"/>
    <col min="3" max="3" width="27.5546875" style="6" bestFit="1" customWidth="1"/>
    <col min="4" max="4" width="11.5546875" style="4" bestFit="1" customWidth="1"/>
    <col min="5" max="5" width="8.33203125" style="4" bestFit="1" customWidth="1"/>
    <col min="6" max="6" width="35.88671875" style="14" bestFit="1" customWidth="1"/>
    <col min="7" max="8" width="22.5546875" style="18" bestFit="1" customWidth="1"/>
    <col min="9" max="9" width="21.109375" style="14" bestFit="1" customWidth="1"/>
    <col min="10" max="11" width="22.5546875" style="18" customWidth="1"/>
    <col min="12" max="12" width="21.6640625" style="14" bestFit="1" customWidth="1"/>
    <col min="13" max="13" width="23.109375" style="18" bestFit="1" customWidth="1"/>
    <col min="14" max="14" width="23.109375" style="18" customWidth="1"/>
    <col min="15" max="15" width="22.88671875" style="13" bestFit="1" customWidth="1"/>
    <col min="16" max="16" width="13.88671875" style="11" bestFit="1" customWidth="1"/>
    <col min="17" max="17" width="19.88671875" style="11" bestFit="1" customWidth="1"/>
    <col min="18" max="18" width="20.33203125" style="11" bestFit="1" customWidth="1"/>
    <col min="19" max="19" width="17" style="11" bestFit="1" customWidth="1"/>
    <col min="20" max="20" width="13.6640625" style="11" customWidth="1"/>
    <col min="21" max="22" width="17.33203125" style="14" bestFit="1" customWidth="1"/>
    <col min="23" max="23" width="14.44140625" style="11" bestFit="1" customWidth="1"/>
    <col min="24" max="24" width="15.6640625" style="11" bestFit="1" customWidth="1"/>
    <col min="25" max="25" width="55.5546875" style="11" customWidth="1"/>
    <col min="26" max="26" width="24.44140625" style="11" customWidth="1"/>
    <col min="27" max="27" width="64.88671875" style="11" bestFit="1" customWidth="1"/>
    <col min="28" max="28" width="41.44140625" style="4" bestFit="1" customWidth="1"/>
    <col min="29" max="29" width="5.88671875" style="4" bestFit="1" customWidth="1"/>
    <col min="30" max="30" width="7.44140625" style="4" bestFit="1" customWidth="1"/>
    <col min="31" max="31" width="14.109375" style="4" bestFit="1" customWidth="1"/>
    <col min="32" max="32" width="18.6640625" style="4" bestFit="1" customWidth="1"/>
    <col min="33" max="33" width="16.6640625" style="4" bestFit="1" customWidth="1"/>
    <col min="34" max="34" width="16" style="4" bestFit="1" customWidth="1"/>
    <col min="35" max="35" width="16.5546875" style="4" bestFit="1" customWidth="1"/>
    <col min="36" max="36" width="11.88671875" style="4" bestFit="1" customWidth="1"/>
    <col min="37" max="37" width="10.44140625" style="4" bestFit="1" customWidth="1"/>
    <col min="38" max="38" width="9.44140625" style="4" bestFit="1" customWidth="1"/>
    <col min="39" max="39" width="11.44140625" style="4" bestFit="1" customWidth="1"/>
    <col min="40" max="40" width="18" style="4" bestFit="1" customWidth="1"/>
    <col min="41" max="42" width="18.33203125" style="4" bestFit="1" customWidth="1"/>
    <col min="43" max="43" width="19.44140625" style="4" bestFit="1" customWidth="1"/>
    <col min="44" max="44" width="20.109375" style="4" bestFit="1" customWidth="1"/>
    <col min="45" max="45" width="19.5546875" style="4" bestFit="1" customWidth="1"/>
    <col min="46" max="46" width="16.33203125" style="4" bestFit="1" customWidth="1"/>
    <col min="47" max="47" width="17.44140625" style="4" bestFit="1" customWidth="1"/>
    <col min="48" max="48" width="7.5546875" style="4" bestFit="1" customWidth="1"/>
    <col min="49" max="16384" width="9.109375" style="4"/>
  </cols>
  <sheetData>
    <row r="1" spans="1:48" x14ac:dyDescent="0.3">
      <c r="A1" s="1" t="s">
        <v>3</v>
      </c>
      <c r="B1" s="1" t="s">
        <v>4</v>
      </c>
      <c r="C1" s="34" t="s">
        <v>0</v>
      </c>
      <c r="D1" s="1" t="s">
        <v>1</v>
      </c>
      <c r="E1" s="1" t="s">
        <v>433</v>
      </c>
      <c r="F1" s="1" t="s">
        <v>2</v>
      </c>
      <c r="G1" s="15" t="s">
        <v>83</v>
      </c>
      <c r="H1" s="17" t="s">
        <v>84</v>
      </c>
      <c r="I1" s="17" t="s">
        <v>147</v>
      </c>
      <c r="J1" s="15" t="s">
        <v>92</v>
      </c>
      <c r="K1" s="17" t="s">
        <v>93</v>
      </c>
      <c r="L1" s="17" t="s">
        <v>148</v>
      </c>
      <c r="M1" s="15" t="s">
        <v>85</v>
      </c>
      <c r="N1" s="17" t="s">
        <v>86</v>
      </c>
      <c r="O1" s="17" t="s">
        <v>149</v>
      </c>
      <c r="P1" s="12" t="s">
        <v>35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447</v>
      </c>
      <c r="V1" s="9" t="s">
        <v>448</v>
      </c>
      <c r="W1" s="9" t="s">
        <v>17</v>
      </c>
      <c r="X1" s="9" t="s">
        <v>19</v>
      </c>
      <c r="Y1" s="9" t="s">
        <v>314</v>
      </c>
      <c r="Z1" s="9" t="s">
        <v>308</v>
      </c>
      <c r="AA1" s="9" t="s">
        <v>36</v>
      </c>
      <c r="AB1" s="9" t="s">
        <v>37</v>
      </c>
      <c r="AC1" s="36" t="s">
        <v>339</v>
      </c>
      <c r="AD1" s="36" t="s">
        <v>411</v>
      </c>
      <c r="AE1" s="52" t="s">
        <v>377</v>
      </c>
      <c r="AF1" s="51" t="s">
        <v>378</v>
      </c>
      <c r="AG1" s="53" t="s">
        <v>383</v>
      </c>
      <c r="AH1" s="53" t="s">
        <v>384</v>
      </c>
      <c r="AI1" s="57" t="s">
        <v>386</v>
      </c>
      <c r="AJ1" s="56" t="s">
        <v>391</v>
      </c>
      <c r="AK1" s="56" t="s">
        <v>392</v>
      </c>
      <c r="AL1" s="56" t="s">
        <v>393</v>
      </c>
      <c r="AM1" s="56" t="s">
        <v>394</v>
      </c>
      <c r="AN1" s="43" t="s">
        <v>401</v>
      </c>
      <c r="AO1" s="43" t="s">
        <v>402</v>
      </c>
      <c r="AP1" s="43" t="s">
        <v>403</v>
      </c>
      <c r="AQ1" s="43" t="s">
        <v>404</v>
      </c>
      <c r="AR1" s="43" t="s">
        <v>405</v>
      </c>
      <c r="AS1" s="43" t="s">
        <v>406</v>
      </c>
      <c r="AT1" s="44" t="s">
        <v>409</v>
      </c>
      <c r="AU1" s="44" t="s">
        <v>410</v>
      </c>
      <c r="AV1" s="42" t="s">
        <v>329</v>
      </c>
    </row>
    <row r="2" spans="1:48" customFormat="1" x14ac:dyDescent="0.3">
      <c r="A2" t="s">
        <v>9</v>
      </c>
      <c r="B2" t="s">
        <v>10</v>
      </c>
      <c r="C2" s="3" t="s">
        <v>20</v>
      </c>
      <c r="D2" t="s">
        <v>6</v>
      </c>
      <c r="E2" t="s">
        <v>150</v>
      </c>
      <c r="F2" t="s">
        <v>50</v>
      </c>
      <c r="G2" s="78" t="s">
        <v>163</v>
      </c>
      <c r="H2" s="79">
        <v>21</v>
      </c>
      <c r="I2" s="79">
        <v>4</v>
      </c>
      <c r="J2" s="78" t="s">
        <v>165</v>
      </c>
      <c r="K2" s="79">
        <v>15.5</v>
      </c>
      <c r="L2" s="79">
        <v>3</v>
      </c>
      <c r="M2" s="78" t="s">
        <v>164</v>
      </c>
      <c r="N2" s="79">
        <v>12.5</v>
      </c>
      <c r="O2" s="79">
        <v>7</v>
      </c>
      <c r="P2" s="39" t="s">
        <v>101</v>
      </c>
      <c r="Q2" s="39" t="s">
        <v>43</v>
      </c>
      <c r="R2" s="39" t="s">
        <v>313</v>
      </c>
      <c r="S2" s="10" t="s">
        <v>357</v>
      </c>
      <c r="T2" s="39" t="s">
        <v>38</v>
      </c>
      <c r="U2" s="39" t="s">
        <v>49</v>
      </c>
      <c r="V2" s="78" t="s">
        <v>53</v>
      </c>
      <c r="W2" s="39" t="s">
        <v>91</v>
      </c>
      <c r="X2" s="39" t="s">
        <v>89</v>
      </c>
      <c r="Y2" s="39"/>
      <c r="Z2" s="39" t="s">
        <v>90</v>
      </c>
      <c r="AA2" s="39"/>
      <c r="AB2" s="39" t="s">
        <v>114</v>
      </c>
      <c r="AC2" s="36" t="s">
        <v>338</v>
      </c>
      <c r="AD2" s="36">
        <v>9</v>
      </c>
      <c r="AE2" s="54"/>
      <c r="AF2" s="54">
        <v>3.6666666666666665</v>
      </c>
      <c r="AG2" s="54">
        <v>3.5277777777777781</v>
      </c>
      <c r="AH2" s="54">
        <v>5.3000000000000007</v>
      </c>
      <c r="AI2" s="54">
        <v>12.96875</v>
      </c>
      <c r="AJ2" s="54">
        <v>4.0666666666666664</v>
      </c>
      <c r="AK2" s="54">
        <v>1.0055555555555555</v>
      </c>
      <c r="AL2" s="54">
        <v>2.6333333333333333</v>
      </c>
      <c r="AM2" s="54">
        <v>2.0111111111111111</v>
      </c>
      <c r="AN2" s="54">
        <v>1.2888888888888888</v>
      </c>
      <c r="AO2" s="54">
        <v>1.7333333333333334</v>
      </c>
      <c r="AP2" s="54">
        <v>1.2666666666666668</v>
      </c>
      <c r="AQ2" s="54">
        <v>1.1333333333333333</v>
      </c>
      <c r="AR2" s="54">
        <v>1.5444444444444445</v>
      </c>
      <c r="AS2" s="54">
        <v>1.4666666666666666</v>
      </c>
      <c r="AT2" s="54">
        <v>4.3555555555555561</v>
      </c>
      <c r="AU2" s="54">
        <v>1.4777777777777779</v>
      </c>
    </row>
    <row r="3" spans="1:48" x14ac:dyDescent="0.3">
      <c r="A3" s="4" t="s">
        <v>9</v>
      </c>
      <c r="B3" s="4" t="s">
        <v>10</v>
      </c>
      <c r="C3" s="3" t="s">
        <v>21</v>
      </c>
      <c r="D3" s="4" t="s">
        <v>107</v>
      </c>
      <c r="E3" s="4" t="s">
        <v>108</v>
      </c>
      <c r="F3" s="8" t="s">
        <v>46</v>
      </c>
      <c r="G3" s="14" t="s">
        <v>111</v>
      </c>
      <c r="H3" s="18">
        <v>24</v>
      </c>
      <c r="I3" s="18">
        <v>4</v>
      </c>
      <c r="J3" s="14" t="s">
        <v>113</v>
      </c>
      <c r="K3" s="18">
        <v>17</v>
      </c>
      <c r="L3" s="18">
        <v>8</v>
      </c>
      <c r="M3" s="14" t="s">
        <v>112</v>
      </c>
      <c r="N3" s="18">
        <v>17.5</v>
      </c>
      <c r="O3" s="18">
        <v>3</v>
      </c>
      <c r="P3" s="13" t="s">
        <v>110</v>
      </c>
      <c r="Q3" s="11" t="s">
        <v>43</v>
      </c>
      <c r="R3" s="11" t="s">
        <v>313</v>
      </c>
      <c r="S3" s="10" t="s">
        <v>357</v>
      </c>
      <c r="T3" s="11" t="s">
        <v>38</v>
      </c>
      <c r="U3" s="11" t="s">
        <v>49</v>
      </c>
      <c r="V3" s="14" t="s">
        <v>48</v>
      </c>
      <c r="W3" s="11" t="s">
        <v>91</v>
      </c>
      <c r="X3" s="11" t="s">
        <v>89</v>
      </c>
      <c r="Z3" s="7" t="s">
        <v>90</v>
      </c>
      <c r="AA3" s="11" t="s">
        <v>115</v>
      </c>
      <c r="AB3" s="11" t="s">
        <v>114</v>
      </c>
      <c r="AC3" s="55" t="s">
        <v>338</v>
      </c>
      <c r="AD3" s="55">
        <v>6</v>
      </c>
      <c r="AE3" s="71">
        <v>4.8733333333333331</v>
      </c>
      <c r="AF3" s="71">
        <v>4.8</v>
      </c>
      <c r="AG3" s="71">
        <v>4</v>
      </c>
      <c r="AH3" s="71">
        <v>6.7666666666666657</v>
      </c>
      <c r="AI3" s="71">
        <v>16.1328125</v>
      </c>
      <c r="AJ3" s="71">
        <v>4.4916666666666663</v>
      </c>
      <c r="AK3" s="71">
        <v>1.2583333333333333</v>
      </c>
      <c r="AL3" s="71">
        <v>3.15</v>
      </c>
      <c r="AM3" s="71">
        <v>2.125</v>
      </c>
      <c r="AN3" s="71">
        <v>0.94166666666666676</v>
      </c>
      <c r="AO3" s="71">
        <v>1.8666666666666669</v>
      </c>
      <c r="AP3" s="71">
        <v>0.90833333333333333</v>
      </c>
      <c r="AQ3" s="71">
        <v>1.1833333333333333</v>
      </c>
      <c r="AR3" s="71">
        <v>1.8</v>
      </c>
      <c r="AS3" s="71">
        <v>1.625</v>
      </c>
      <c r="AT3" s="71">
        <v>5.15</v>
      </c>
      <c r="AU3" s="71">
        <v>1.7000000000000002</v>
      </c>
      <c r="AV3" s="71">
        <v>131.95000000000002</v>
      </c>
    </row>
    <row r="4" spans="1:48" x14ac:dyDescent="0.3">
      <c r="A4" s="4" t="s">
        <v>9</v>
      </c>
      <c r="B4" s="4" t="s">
        <v>10</v>
      </c>
      <c r="C4" s="3" t="s">
        <v>22</v>
      </c>
      <c r="D4" s="4" t="s">
        <v>6</v>
      </c>
      <c r="E4" s="4" t="s">
        <v>151</v>
      </c>
      <c r="F4" s="4" t="s">
        <v>63</v>
      </c>
      <c r="G4" s="14" t="s">
        <v>161</v>
      </c>
      <c r="H4" s="18">
        <v>17</v>
      </c>
      <c r="I4" s="18">
        <v>4</v>
      </c>
      <c r="J4" s="14" t="s">
        <v>129</v>
      </c>
      <c r="K4" s="18">
        <v>13.5</v>
      </c>
      <c r="L4" s="18">
        <v>3</v>
      </c>
      <c r="M4" s="14" t="s">
        <v>104</v>
      </c>
      <c r="N4" s="18">
        <v>13</v>
      </c>
      <c r="O4" s="18">
        <v>6</v>
      </c>
      <c r="P4" s="13" t="s">
        <v>82</v>
      </c>
      <c r="Q4" s="11" t="s">
        <v>43</v>
      </c>
      <c r="R4" s="11" t="s">
        <v>135</v>
      </c>
      <c r="S4" s="10" t="s">
        <v>357</v>
      </c>
      <c r="T4" s="11" t="s">
        <v>38</v>
      </c>
      <c r="U4" s="11" t="s">
        <v>69</v>
      </c>
      <c r="V4" s="14" t="s">
        <v>56</v>
      </c>
      <c r="W4" s="11" t="s">
        <v>91</v>
      </c>
      <c r="X4" s="11" t="s">
        <v>89</v>
      </c>
      <c r="Z4" s="7" t="s">
        <v>90</v>
      </c>
      <c r="AA4" s="11" t="s">
        <v>162</v>
      </c>
      <c r="AB4" s="11" t="s">
        <v>114</v>
      </c>
      <c r="AC4" s="55" t="s">
        <v>338</v>
      </c>
      <c r="AD4" s="55">
        <v>11</v>
      </c>
      <c r="AE4" s="71">
        <v>3.5827272727272725</v>
      </c>
      <c r="AF4" s="71">
        <v>3.6727272727272724</v>
      </c>
      <c r="AG4" s="71">
        <v>3</v>
      </c>
      <c r="AH4" s="71">
        <v>4.7818181818181813</v>
      </c>
      <c r="AI4" s="71">
        <v>11.988636363636363</v>
      </c>
      <c r="AJ4" s="71">
        <v>3.8272727272727276</v>
      </c>
      <c r="AK4" s="71">
        <v>1.0045454545454546</v>
      </c>
      <c r="AL4" s="71">
        <v>2.581818181818182</v>
      </c>
      <c r="AM4" s="71">
        <v>1.85</v>
      </c>
      <c r="AN4" s="71">
        <v>1.1818181818181819</v>
      </c>
      <c r="AO4" s="71">
        <v>1.7681818181818181</v>
      </c>
      <c r="AP4" s="71">
        <v>1.2227272727272727</v>
      </c>
      <c r="AQ4" s="71">
        <v>1.18</v>
      </c>
      <c r="AR4" s="71">
        <v>1.8</v>
      </c>
      <c r="AS4" s="71">
        <v>1.33</v>
      </c>
      <c r="AT4" s="71">
        <v>4.3499999999999996</v>
      </c>
      <c r="AU4" s="71">
        <v>1.43</v>
      </c>
      <c r="AV4" s="71">
        <v>68.845454545454558</v>
      </c>
    </row>
    <row r="5" spans="1:48" x14ac:dyDescent="0.3">
      <c r="A5" s="4" t="s">
        <v>9</v>
      </c>
      <c r="B5" s="4" t="s">
        <v>10</v>
      </c>
      <c r="C5" s="3" t="s">
        <v>23</v>
      </c>
      <c r="D5" s="4" t="s">
        <v>136</v>
      </c>
      <c r="E5" s="4" t="s">
        <v>152</v>
      </c>
      <c r="F5" s="4" t="s">
        <v>76</v>
      </c>
      <c r="G5" s="14" t="s">
        <v>161</v>
      </c>
      <c r="H5" s="18">
        <v>17</v>
      </c>
      <c r="I5" s="18">
        <v>4</v>
      </c>
      <c r="J5" s="14" t="s">
        <v>166</v>
      </c>
      <c r="K5" s="18">
        <v>15</v>
      </c>
      <c r="L5" s="18">
        <v>2</v>
      </c>
      <c r="M5" s="14" t="s">
        <v>139</v>
      </c>
      <c r="N5" s="18">
        <v>14</v>
      </c>
      <c r="O5" s="18">
        <v>2</v>
      </c>
      <c r="P5" s="13" t="s">
        <v>110</v>
      </c>
      <c r="Q5" s="11" t="s">
        <v>43</v>
      </c>
      <c r="R5" s="11" t="s">
        <v>135</v>
      </c>
      <c r="S5" s="10" t="s">
        <v>357</v>
      </c>
      <c r="T5" s="11" t="s">
        <v>38</v>
      </c>
      <c r="U5" s="14" t="s">
        <v>49</v>
      </c>
      <c r="V5" s="14" t="s">
        <v>48</v>
      </c>
      <c r="W5" s="11" t="s">
        <v>91</v>
      </c>
      <c r="X5" s="11" t="s">
        <v>89</v>
      </c>
      <c r="Z5" s="7" t="s">
        <v>90</v>
      </c>
      <c r="AB5" s="11" t="s">
        <v>114</v>
      </c>
      <c r="AC5" s="55" t="s">
        <v>338</v>
      </c>
      <c r="AD5" s="55">
        <v>10</v>
      </c>
      <c r="AE5" s="71">
        <v>3.4409999999999998</v>
      </c>
      <c r="AF5" s="71">
        <v>3.4800000000000004</v>
      </c>
      <c r="AG5" s="71">
        <v>2.7900000000000005</v>
      </c>
      <c r="AH5" s="71">
        <v>4.2799999999999994</v>
      </c>
      <c r="AI5" s="71">
        <v>11.21875</v>
      </c>
      <c r="AJ5" s="71">
        <v>3.6300000000000003</v>
      </c>
      <c r="AK5" s="71">
        <v>0.90000000000000013</v>
      </c>
      <c r="AL5" s="71">
        <v>2.3199999999999998</v>
      </c>
      <c r="AM5" s="71">
        <v>1.7349999999999999</v>
      </c>
      <c r="AN5" s="71">
        <v>1.125</v>
      </c>
      <c r="AO5" s="71">
        <v>1.57</v>
      </c>
      <c r="AP5" s="71">
        <v>1.1299999999999999</v>
      </c>
      <c r="AQ5" s="71">
        <v>1.0799999999999998</v>
      </c>
      <c r="AR5" s="71">
        <v>1.3650000000000002</v>
      </c>
      <c r="AS5" s="71">
        <v>1.17</v>
      </c>
      <c r="AT5" s="71">
        <v>4.07</v>
      </c>
      <c r="AU5" s="71">
        <v>1.365</v>
      </c>
      <c r="AV5" s="71">
        <v>71.990000000000009</v>
      </c>
    </row>
    <row r="6" spans="1:48" customFormat="1" x14ac:dyDescent="0.3">
      <c r="A6" t="s">
        <v>9</v>
      </c>
      <c r="B6" t="s">
        <v>10</v>
      </c>
      <c r="C6" s="3" t="s">
        <v>24</v>
      </c>
      <c r="D6" t="s">
        <v>156</v>
      </c>
      <c r="E6" t="s">
        <v>153</v>
      </c>
      <c r="F6" t="s">
        <v>305</v>
      </c>
      <c r="G6" s="78" t="s">
        <v>161</v>
      </c>
      <c r="H6" s="79">
        <v>20</v>
      </c>
      <c r="I6" s="79">
        <v>4</v>
      </c>
      <c r="J6" s="78" t="s">
        <v>310</v>
      </c>
      <c r="K6" s="79">
        <v>14</v>
      </c>
      <c r="L6" s="79">
        <v>4</v>
      </c>
      <c r="M6" s="78"/>
      <c r="N6" s="79"/>
      <c r="O6" s="79"/>
      <c r="P6" s="39" t="s">
        <v>101</v>
      </c>
      <c r="Q6" s="39" t="s">
        <v>355</v>
      </c>
      <c r="R6" s="39" t="s">
        <v>356</v>
      </c>
      <c r="S6" s="10" t="s">
        <v>355</v>
      </c>
      <c r="T6" s="39" t="s">
        <v>307</v>
      </c>
      <c r="U6" s="39" t="s">
        <v>49</v>
      </c>
      <c r="V6" s="78" t="s">
        <v>48</v>
      </c>
      <c r="W6" s="39" t="s">
        <v>91</v>
      </c>
      <c r="X6" s="39" t="s">
        <v>303</v>
      </c>
      <c r="Y6" s="39" t="s">
        <v>315</v>
      </c>
      <c r="Z6" s="39" t="s">
        <v>269</v>
      </c>
      <c r="AA6" s="39" t="s">
        <v>309</v>
      </c>
      <c r="AB6" s="39" t="s">
        <v>114</v>
      </c>
      <c r="AC6" s="36" t="s">
        <v>338</v>
      </c>
      <c r="AD6" s="80">
        <v>7</v>
      </c>
      <c r="AE6" s="36"/>
      <c r="AF6" s="54">
        <v>5.1428571428571432</v>
      </c>
      <c r="AG6" s="54">
        <v>4.4142857142857137</v>
      </c>
      <c r="AH6" s="54">
        <v>7.1142857142857139</v>
      </c>
      <c r="AI6" s="54">
        <v>17.209821428571427</v>
      </c>
      <c r="AJ6" s="54">
        <v>5.0214285714285714</v>
      </c>
      <c r="AK6" s="54">
        <v>1.2928571428571429</v>
      </c>
      <c r="AL6" s="54">
        <v>3.0428571428571423</v>
      </c>
      <c r="AM6" s="54">
        <v>2.2999999999999998</v>
      </c>
      <c r="AN6" s="54">
        <v>1.3142857142857145</v>
      </c>
      <c r="AO6" s="54">
        <v>1.8142857142857143</v>
      </c>
      <c r="AP6" s="54">
        <v>1.3714285714285714</v>
      </c>
      <c r="AQ6" s="54">
        <v>0.74285714285714277</v>
      </c>
      <c r="AR6" s="54">
        <v>0.8</v>
      </c>
      <c r="AS6" s="54">
        <v>0.77142857142857146</v>
      </c>
      <c r="AT6" s="54">
        <v>5.3285714285714292</v>
      </c>
      <c r="AU6" s="54">
        <v>1.5142857142857142</v>
      </c>
    </row>
    <row r="7" spans="1:48" s="6" customFormat="1" x14ac:dyDescent="0.3">
      <c r="A7" s="6" t="s">
        <v>9</v>
      </c>
      <c r="B7" s="6" t="s">
        <v>10</v>
      </c>
      <c r="C7" s="3" t="s">
        <v>122</v>
      </c>
      <c r="D7" s="6" t="s">
        <v>154</v>
      </c>
      <c r="E7" s="6" t="s">
        <v>155</v>
      </c>
      <c r="F7" s="6" t="s">
        <v>306</v>
      </c>
      <c r="G7" s="30" t="s">
        <v>132</v>
      </c>
      <c r="H7" s="31">
        <v>17.5</v>
      </c>
      <c r="I7" s="31">
        <v>1</v>
      </c>
      <c r="J7" s="30" t="s">
        <v>134</v>
      </c>
      <c r="K7" s="31">
        <v>13</v>
      </c>
      <c r="L7" s="31">
        <v>4</v>
      </c>
      <c r="M7" s="30"/>
      <c r="N7" s="31"/>
      <c r="O7" s="31"/>
      <c r="P7" s="32" t="s">
        <v>101</v>
      </c>
      <c r="Q7" s="11" t="s">
        <v>355</v>
      </c>
      <c r="R7" s="11" t="s">
        <v>356</v>
      </c>
      <c r="S7" s="10" t="s">
        <v>355</v>
      </c>
      <c r="T7" s="33" t="s">
        <v>307</v>
      </c>
      <c r="U7" s="33" t="s">
        <v>49</v>
      </c>
      <c r="V7" s="30" t="s">
        <v>140</v>
      </c>
      <c r="W7" s="11" t="s">
        <v>91</v>
      </c>
      <c r="X7" s="33" t="s">
        <v>303</v>
      </c>
      <c r="Y7" s="33" t="s">
        <v>316</v>
      </c>
      <c r="Z7" s="33" t="s">
        <v>269</v>
      </c>
      <c r="AA7" s="33" t="s">
        <v>309</v>
      </c>
      <c r="AB7" s="33" t="s">
        <v>114</v>
      </c>
      <c r="AC7" s="55" t="s">
        <v>338</v>
      </c>
      <c r="AD7" s="55">
        <v>10</v>
      </c>
      <c r="AE7" s="71">
        <v>4.8450000000000006</v>
      </c>
      <c r="AF7" s="71">
        <v>4.74</v>
      </c>
      <c r="AG7" s="71">
        <v>3.9899999999999998</v>
      </c>
      <c r="AH7" s="71">
        <v>6.26</v>
      </c>
      <c r="AI7" s="71">
        <v>15.4375</v>
      </c>
      <c r="AJ7" s="71">
        <v>4.5149999999999997</v>
      </c>
      <c r="AK7" s="71">
        <v>1.115</v>
      </c>
      <c r="AL7" s="71">
        <v>2.7399999999999993</v>
      </c>
      <c r="AM7" s="71">
        <v>2</v>
      </c>
      <c r="AN7" s="71">
        <v>1.52</v>
      </c>
      <c r="AO7" s="71">
        <v>2.17</v>
      </c>
      <c r="AP7" s="71">
        <v>1.6</v>
      </c>
      <c r="AQ7" s="71">
        <v>1.26</v>
      </c>
      <c r="AR7" s="71">
        <v>1.3199999999999998</v>
      </c>
      <c r="AS7" s="71">
        <v>1.2799999999999998</v>
      </c>
      <c r="AT7" s="71">
        <v>5.0600000000000005</v>
      </c>
      <c r="AU7" s="71">
        <v>1.46</v>
      </c>
      <c r="AV7" s="71">
        <v>143.05000000000001</v>
      </c>
    </row>
    <row r="8" spans="1:48" x14ac:dyDescent="0.3">
      <c r="A8" s="4" t="s">
        <v>9</v>
      </c>
      <c r="B8" s="4" t="s">
        <v>10</v>
      </c>
      <c r="C8" s="3" t="s">
        <v>25</v>
      </c>
      <c r="D8" s="4" t="s">
        <v>116</v>
      </c>
      <c r="E8" s="4" t="s">
        <v>109</v>
      </c>
      <c r="F8" s="4" t="s">
        <v>142</v>
      </c>
      <c r="G8" s="14" t="s">
        <v>143</v>
      </c>
      <c r="H8" s="18">
        <v>19.5</v>
      </c>
      <c r="I8" s="18">
        <v>3</v>
      </c>
      <c r="J8" s="14" t="s">
        <v>145</v>
      </c>
      <c r="K8" s="18">
        <v>14.5</v>
      </c>
      <c r="L8" s="18">
        <v>3</v>
      </c>
      <c r="M8" s="14" t="s">
        <v>144</v>
      </c>
      <c r="N8" s="18">
        <v>14</v>
      </c>
      <c r="O8" s="18">
        <v>6</v>
      </c>
      <c r="P8" s="13" t="s">
        <v>110</v>
      </c>
      <c r="Q8" s="11" t="s">
        <v>43</v>
      </c>
      <c r="R8" s="11" t="s">
        <v>135</v>
      </c>
      <c r="S8" s="10" t="s">
        <v>357</v>
      </c>
      <c r="T8" s="11" t="s">
        <v>38</v>
      </c>
      <c r="U8" s="11" t="s">
        <v>49</v>
      </c>
      <c r="V8" s="14" t="s">
        <v>140</v>
      </c>
      <c r="W8" s="11" t="s">
        <v>91</v>
      </c>
      <c r="X8" s="11" t="s">
        <v>89</v>
      </c>
      <c r="Z8" s="11" t="s">
        <v>90</v>
      </c>
      <c r="AB8" s="11" t="s">
        <v>114</v>
      </c>
      <c r="AC8" s="55" t="s">
        <v>338</v>
      </c>
      <c r="AD8" s="55">
        <v>10</v>
      </c>
      <c r="AE8" s="71">
        <v>3.6050000000000004</v>
      </c>
      <c r="AF8" s="71">
        <v>3.6899999999999991</v>
      </c>
      <c r="AG8" s="71">
        <v>2.9099999999999997</v>
      </c>
      <c r="AH8" s="71">
        <v>4.5050000000000008</v>
      </c>
      <c r="AI8" s="71">
        <v>11.7890625</v>
      </c>
      <c r="AJ8" s="71">
        <v>3.7649999999999997</v>
      </c>
      <c r="AK8" s="71">
        <v>0.96500000000000008</v>
      </c>
      <c r="AL8" s="71">
        <v>2.4849999999999999</v>
      </c>
      <c r="AM8" s="71">
        <v>1.7199999999999995</v>
      </c>
      <c r="AN8" s="71">
        <v>1.0900000000000001</v>
      </c>
      <c r="AO8" s="71">
        <v>1.7100000000000002</v>
      </c>
      <c r="AP8" s="71">
        <v>1.18</v>
      </c>
      <c r="AQ8" s="71">
        <v>1.1199999999999999</v>
      </c>
      <c r="AR8" s="71">
        <v>1.3649999999999998</v>
      </c>
      <c r="AS8" s="71">
        <v>1.2100000000000002</v>
      </c>
      <c r="AT8" s="71">
        <v>4.0699999999999994</v>
      </c>
      <c r="AU8" s="71">
        <v>1.4</v>
      </c>
      <c r="AV8" s="71">
        <v>75.570000000000007</v>
      </c>
    </row>
    <row r="9" spans="1:48" x14ac:dyDescent="0.3">
      <c r="A9" s="4" t="s">
        <v>9</v>
      </c>
      <c r="B9" s="4" t="s">
        <v>10</v>
      </c>
      <c r="C9" s="3" t="s">
        <v>26</v>
      </c>
      <c r="D9" s="4" t="s">
        <v>157</v>
      </c>
      <c r="E9" s="4" t="s">
        <v>95</v>
      </c>
      <c r="F9" s="8" t="s">
        <v>55</v>
      </c>
      <c r="G9" s="14" t="s">
        <v>102</v>
      </c>
      <c r="H9" s="18">
        <v>20.5</v>
      </c>
      <c r="I9" s="18">
        <v>5</v>
      </c>
      <c r="J9" s="14" t="s">
        <v>103</v>
      </c>
      <c r="K9" s="18">
        <v>15</v>
      </c>
      <c r="L9" s="18">
        <v>6</v>
      </c>
      <c r="M9" s="14" t="s">
        <v>104</v>
      </c>
      <c r="N9" s="18">
        <v>13</v>
      </c>
      <c r="O9" s="18">
        <v>6</v>
      </c>
      <c r="P9" s="13" t="s">
        <v>101</v>
      </c>
      <c r="Q9" s="11" t="s">
        <v>43</v>
      </c>
      <c r="R9" s="11" t="s">
        <v>313</v>
      </c>
      <c r="S9" s="10" t="s">
        <v>357</v>
      </c>
      <c r="T9" s="11" t="s">
        <v>38</v>
      </c>
      <c r="U9" s="11" t="s">
        <v>49</v>
      </c>
      <c r="V9" s="14" t="s">
        <v>56</v>
      </c>
      <c r="W9" s="11" t="s">
        <v>91</v>
      </c>
      <c r="X9" s="11" t="s">
        <v>89</v>
      </c>
      <c r="Z9" s="7" t="s">
        <v>90</v>
      </c>
      <c r="AB9" s="11" t="s">
        <v>114</v>
      </c>
      <c r="AC9" s="55" t="s">
        <v>338</v>
      </c>
      <c r="AD9" s="55">
        <v>10</v>
      </c>
      <c r="AE9" s="71">
        <v>4.1800000000000006</v>
      </c>
      <c r="AF9" s="71">
        <v>4.1899999999999995</v>
      </c>
      <c r="AG9" s="71">
        <v>3.2700000000000005</v>
      </c>
      <c r="AH9" s="71">
        <v>5.27</v>
      </c>
      <c r="AI9" s="71">
        <v>12.859375</v>
      </c>
      <c r="AJ9" s="71">
        <v>4.1049999999999995</v>
      </c>
      <c r="AK9" s="71">
        <v>1.155</v>
      </c>
      <c r="AL9" s="71">
        <v>2.85</v>
      </c>
      <c r="AM9" s="71">
        <v>1.97</v>
      </c>
      <c r="AN9" s="71">
        <v>0.96</v>
      </c>
      <c r="AO9" s="71">
        <v>1.49</v>
      </c>
      <c r="AP9" s="71">
        <v>0.97</v>
      </c>
      <c r="AQ9" s="71">
        <v>0.96000000000000019</v>
      </c>
      <c r="AR9" s="71">
        <v>1.4000000000000001</v>
      </c>
      <c r="AS9" s="71">
        <v>1.31</v>
      </c>
      <c r="AT9" s="71">
        <v>4.2799999999999994</v>
      </c>
      <c r="AU9" s="71">
        <v>1.4899999999999998</v>
      </c>
      <c r="AV9" s="71">
        <v>80.81</v>
      </c>
    </row>
    <row r="10" spans="1:48" x14ac:dyDescent="0.3">
      <c r="A10" s="4" t="s">
        <v>9</v>
      </c>
      <c r="B10" s="4" t="s">
        <v>10</v>
      </c>
      <c r="C10" s="3" t="s">
        <v>5</v>
      </c>
      <c r="D10" s="4" t="s">
        <v>6</v>
      </c>
      <c r="E10" s="4" t="s">
        <v>7</v>
      </c>
      <c r="F10" s="4" t="s">
        <v>8</v>
      </c>
      <c r="G10" s="14" t="s">
        <v>87</v>
      </c>
      <c r="H10" s="18">
        <v>22</v>
      </c>
      <c r="I10" s="18">
        <v>2</v>
      </c>
      <c r="J10" s="14" t="s">
        <v>94</v>
      </c>
      <c r="K10" s="18">
        <v>13</v>
      </c>
      <c r="L10" s="18">
        <v>2</v>
      </c>
      <c r="M10" s="14" t="s">
        <v>88</v>
      </c>
      <c r="N10" s="18">
        <v>11.5</v>
      </c>
      <c r="O10" s="18">
        <v>5</v>
      </c>
      <c r="P10" s="13" t="s">
        <v>82</v>
      </c>
      <c r="Q10" s="11" t="s">
        <v>43</v>
      </c>
      <c r="R10" s="11" t="s">
        <v>313</v>
      </c>
      <c r="S10" s="10" t="s">
        <v>357</v>
      </c>
      <c r="T10" s="11" t="s">
        <v>38</v>
      </c>
      <c r="U10" s="11" t="s">
        <v>69</v>
      </c>
      <c r="V10" s="14" t="s">
        <v>68</v>
      </c>
      <c r="W10" s="11" t="s">
        <v>91</v>
      </c>
      <c r="X10" s="11" t="s">
        <v>89</v>
      </c>
      <c r="Z10" s="7" t="s">
        <v>90</v>
      </c>
      <c r="AB10" s="11" t="s">
        <v>114</v>
      </c>
      <c r="AC10" s="55" t="s">
        <v>338</v>
      </c>
      <c r="AD10" s="55">
        <v>10</v>
      </c>
      <c r="AE10" s="71">
        <v>3.9049999999999998</v>
      </c>
      <c r="AF10" s="71">
        <v>3.85</v>
      </c>
      <c r="AG10" s="71">
        <v>2.9250000000000003</v>
      </c>
      <c r="AH10" s="71">
        <v>4.45</v>
      </c>
      <c r="AI10" s="71">
        <v>11.5703125</v>
      </c>
      <c r="AJ10" s="71">
        <v>3.9099999999999993</v>
      </c>
      <c r="AK10" s="71">
        <v>1.0649999999999999</v>
      </c>
      <c r="AL10" s="71">
        <v>2.6850000000000001</v>
      </c>
      <c r="AM10" s="71">
        <v>1.8649999999999998</v>
      </c>
      <c r="AN10" s="71">
        <v>0.92000000000000015</v>
      </c>
      <c r="AO10" s="71">
        <v>1.5</v>
      </c>
      <c r="AP10" s="71">
        <v>1.0799999999999998</v>
      </c>
      <c r="AQ10" s="71">
        <v>1.0000000000000002</v>
      </c>
      <c r="AR10" s="71">
        <v>1.4499999999999997</v>
      </c>
      <c r="AS10" s="71">
        <v>1.5050000000000001</v>
      </c>
      <c r="AT10" s="71">
        <v>4.05</v>
      </c>
      <c r="AU10" s="71">
        <v>1.47</v>
      </c>
      <c r="AV10" s="71">
        <v>69.12</v>
      </c>
    </row>
    <row r="11" spans="1:48" x14ac:dyDescent="0.3">
      <c r="A11" s="4" t="s">
        <v>9</v>
      </c>
      <c r="B11" s="4" t="s">
        <v>10</v>
      </c>
      <c r="C11" s="3" t="s">
        <v>28</v>
      </c>
      <c r="D11" s="4" t="s">
        <v>157</v>
      </c>
      <c r="E11" s="4" t="s">
        <v>158</v>
      </c>
      <c r="F11" s="4" t="s">
        <v>80</v>
      </c>
      <c r="G11" s="14" t="s">
        <v>111</v>
      </c>
      <c r="H11" s="18">
        <v>24</v>
      </c>
      <c r="I11" s="18">
        <v>4</v>
      </c>
      <c r="J11" s="14" t="s">
        <v>312</v>
      </c>
      <c r="K11" s="18">
        <v>18</v>
      </c>
      <c r="L11" s="18">
        <v>6</v>
      </c>
      <c r="M11" s="14" t="s">
        <v>311</v>
      </c>
      <c r="N11" s="18">
        <v>16</v>
      </c>
      <c r="O11" s="18">
        <v>6</v>
      </c>
      <c r="P11" s="13" t="s">
        <v>110</v>
      </c>
      <c r="Q11" s="11" t="s">
        <v>43</v>
      </c>
      <c r="R11" s="11" t="s">
        <v>135</v>
      </c>
      <c r="S11" s="10" t="s">
        <v>357</v>
      </c>
      <c r="T11" s="11" t="s">
        <v>38</v>
      </c>
      <c r="U11" s="11" t="s">
        <v>69</v>
      </c>
      <c r="V11" s="14" t="s">
        <v>81</v>
      </c>
      <c r="W11" s="11" t="s">
        <v>91</v>
      </c>
      <c r="X11" s="11" t="s">
        <v>89</v>
      </c>
      <c r="Z11" s="7" t="s">
        <v>90</v>
      </c>
      <c r="AB11" s="11" t="s">
        <v>114</v>
      </c>
      <c r="AC11" s="55" t="s">
        <v>338</v>
      </c>
      <c r="AD11" s="55">
        <v>10</v>
      </c>
      <c r="AE11" s="71">
        <v>4.202</v>
      </c>
      <c r="AF11" s="71">
        <v>4.16</v>
      </c>
      <c r="AG11" s="71">
        <v>3.8</v>
      </c>
      <c r="AH11" s="71">
        <v>6.0750000000000002</v>
      </c>
      <c r="AI11" s="71">
        <v>14.8671875</v>
      </c>
      <c r="AJ11" s="71">
        <v>4.3699999999999992</v>
      </c>
      <c r="AK11" s="71">
        <v>1.1950000000000001</v>
      </c>
      <c r="AL11" s="71">
        <v>2.9950000000000001</v>
      </c>
      <c r="AM11" s="71">
        <v>1.9999999999999996</v>
      </c>
      <c r="AN11" s="71">
        <v>0.99</v>
      </c>
      <c r="AO11" s="71">
        <v>1.5500000000000003</v>
      </c>
      <c r="AP11" s="71">
        <v>1.0799999999999998</v>
      </c>
      <c r="AQ11" s="71">
        <v>1.02</v>
      </c>
      <c r="AR11" s="71">
        <v>1.31</v>
      </c>
      <c r="AS11" s="71">
        <v>1.36</v>
      </c>
      <c r="AT11" s="71">
        <v>4.8099999999999996</v>
      </c>
      <c r="AU11" s="71">
        <v>1.7100000000000002</v>
      </c>
      <c r="AV11" s="71">
        <v>106.41</v>
      </c>
    </row>
    <row r="12" spans="1:48" x14ac:dyDescent="0.3">
      <c r="A12" s="4" t="s">
        <v>9</v>
      </c>
      <c r="B12" s="4" t="s">
        <v>10</v>
      </c>
      <c r="C12" s="3" t="s">
        <v>29</v>
      </c>
      <c r="D12" s="4" t="s">
        <v>6</v>
      </c>
      <c r="E12" s="4" t="s">
        <v>96</v>
      </c>
      <c r="F12" s="4" t="s">
        <v>118</v>
      </c>
      <c r="G12" s="14" t="s">
        <v>119</v>
      </c>
      <c r="H12" s="18">
        <v>19</v>
      </c>
      <c r="I12" s="18">
        <v>2</v>
      </c>
      <c r="J12" s="14" t="s">
        <v>121</v>
      </c>
      <c r="K12" s="18">
        <v>13.5</v>
      </c>
      <c r="L12" s="18">
        <v>1</v>
      </c>
      <c r="M12" s="14" t="s">
        <v>120</v>
      </c>
      <c r="N12" s="18">
        <v>12.5</v>
      </c>
      <c r="O12" s="18">
        <v>3</v>
      </c>
      <c r="P12" s="13" t="s">
        <v>82</v>
      </c>
      <c r="Q12" s="11" t="s">
        <v>43</v>
      </c>
      <c r="R12" s="11" t="s">
        <v>135</v>
      </c>
      <c r="S12" s="10" t="s">
        <v>357</v>
      </c>
      <c r="T12" s="11" t="s">
        <v>38</v>
      </c>
      <c r="U12" s="11" t="s">
        <v>49</v>
      </c>
      <c r="V12" s="14" t="s">
        <v>52</v>
      </c>
      <c r="W12" s="11" t="s">
        <v>91</v>
      </c>
      <c r="X12" s="11" t="s">
        <v>89</v>
      </c>
      <c r="Z12" s="11" t="s">
        <v>90</v>
      </c>
      <c r="AB12" s="11" t="s">
        <v>114</v>
      </c>
      <c r="AC12" s="55" t="s">
        <v>338</v>
      </c>
      <c r="AD12" s="55">
        <v>11</v>
      </c>
      <c r="AE12" s="71">
        <v>3.6572727272727268</v>
      </c>
      <c r="AF12" s="71">
        <v>3.5727272727272723</v>
      </c>
      <c r="AG12" s="71">
        <v>3.0090909090909084</v>
      </c>
      <c r="AH12" s="71">
        <v>4.4636363636363638</v>
      </c>
      <c r="AI12" s="71">
        <v>11.228693181818182</v>
      </c>
      <c r="AJ12" s="71">
        <v>3.6681818181818175</v>
      </c>
      <c r="AK12" s="71">
        <v>0.9636363636363634</v>
      </c>
      <c r="AL12" s="71">
        <v>2.4909090909090903</v>
      </c>
      <c r="AM12" s="71">
        <v>1.75</v>
      </c>
      <c r="AN12" s="71">
        <v>1.7818181818181815</v>
      </c>
      <c r="AO12" s="71">
        <v>2.1272727272727274</v>
      </c>
      <c r="AP12" s="71">
        <v>1.5636363636363635</v>
      </c>
      <c r="AQ12" s="71">
        <v>1.4545454545454548</v>
      </c>
      <c r="AR12" s="71">
        <v>1.6090909090909091</v>
      </c>
      <c r="AS12" s="71">
        <v>1.5363636363636366</v>
      </c>
      <c r="AT12" s="71">
        <v>3.9727272727272731</v>
      </c>
      <c r="AU12" s="71">
        <v>1.3272727272727272</v>
      </c>
      <c r="AV12" s="71">
        <v>49.563636363636377</v>
      </c>
    </row>
    <row r="13" spans="1:48" x14ac:dyDescent="0.3">
      <c r="A13" s="4" t="s">
        <v>9</v>
      </c>
      <c r="B13" s="4" t="s">
        <v>10</v>
      </c>
      <c r="C13" s="3" t="s">
        <v>30</v>
      </c>
      <c r="D13" s="4" t="s">
        <v>6</v>
      </c>
      <c r="E13" s="4" t="s">
        <v>97</v>
      </c>
      <c r="F13" s="4" t="s">
        <v>131</v>
      </c>
      <c r="G13" s="14" t="s">
        <v>132</v>
      </c>
      <c r="H13" s="18">
        <v>17.5</v>
      </c>
      <c r="I13" s="18">
        <v>1</v>
      </c>
      <c r="J13" s="14" t="s">
        <v>134</v>
      </c>
      <c r="K13" s="18">
        <v>13</v>
      </c>
      <c r="L13" s="18">
        <v>4</v>
      </c>
      <c r="M13" s="14" t="s">
        <v>133</v>
      </c>
      <c r="N13" s="18">
        <v>11</v>
      </c>
      <c r="O13" s="18">
        <v>4</v>
      </c>
      <c r="P13" s="13" t="s">
        <v>101</v>
      </c>
      <c r="Q13" s="11" t="s">
        <v>43</v>
      </c>
      <c r="R13" s="11" t="s">
        <v>135</v>
      </c>
      <c r="S13" s="10" t="s">
        <v>357</v>
      </c>
      <c r="T13" s="11" t="s">
        <v>38</v>
      </c>
      <c r="U13" s="11" t="s">
        <v>49</v>
      </c>
      <c r="V13" s="14" t="s">
        <v>48</v>
      </c>
      <c r="W13" s="11" t="s">
        <v>91</v>
      </c>
      <c r="X13" s="11" t="s">
        <v>89</v>
      </c>
      <c r="Z13" s="11" t="s">
        <v>90</v>
      </c>
      <c r="AB13" s="11" t="s">
        <v>114</v>
      </c>
      <c r="AC13" s="55" t="s">
        <v>338</v>
      </c>
      <c r="AD13" s="55">
        <v>12</v>
      </c>
      <c r="AE13" s="71">
        <v>3.2291666666666661</v>
      </c>
      <c r="AF13" s="71">
        <v>3.2250000000000001</v>
      </c>
      <c r="AG13" s="71">
        <v>2.2833333333333337</v>
      </c>
      <c r="AH13" s="71">
        <v>3.6125000000000003</v>
      </c>
      <c r="AI13" s="71">
        <v>9.1927083333333339</v>
      </c>
      <c r="AJ13" s="71">
        <v>3.2541666666666669</v>
      </c>
      <c r="AK13" s="71">
        <v>0.8041666666666667</v>
      </c>
      <c r="AL13" s="71">
        <v>2.1875000000000004</v>
      </c>
      <c r="AM13" s="71">
        <v>1.5666666666666667</v>
      </c>
      <c r="AN13" s="71">
        <v>1.175</v>
      </c>
      <c r="AO13" s="71">
        <v>1.7083333333333333</v>
      </c>
      <c r="AP13" s="71">
        <v>1.2541666666666667</v>
      </c>
      <c r="AQ13" s="71">
        <v>1.1291666666666667</v>
      </c>
      <c r="AR13" s="71">
        <v>1.2666666666666668</v>
      </c>
      <c r="AS13" s="71">
        <v>1.1541666666666666</v>
      </c>
      <c r="AT13" s="71">
        <v>3.35</v>
      </c>
      <c r="AU13" s="71">
        <v>1.1249999999999998</v>
      </c>
      <c r="AV13" s="71">
        <v>35.891666666666673</v>
      </c>
    </row>
    <row r="14" spans="1:48" x14ac:dyDescent="0.3">
      <c r="A14" s="4" t="s">
        <v>9</v>
      </c>
      <c r="B14" s="4" t="s">
        <v>10</v>
      </c>
      <c r="C14" s="3" t="s">
        <v>31</v>
      </c>
      <c r="D14" s="4" t="s">
        <v>125</v>
      </c>
      <c r="E14" s="4" t="s">
        <v>98</v>
      </c>
      <c r="F14" s="4" t="s">
        <v>126</v>
      </c>
      <c r="G14" s="14" t="s">
        <v>127</v>
      </c>
      <c r="H14" s="18">
        <v>16</v>
      </c>
      <c r="I14" s="18">
        <v>2</v>
      </c>
      <c r="J14" s="14" t="s">
        <v>129</v>
      </c>
      <c r="K14" s="18">
        <v>13.5</v>
      </c>
      <c r="L14" s="18">
        <v>3</v>
      </c>
      <c r="M14" s="14" t="s">
        <v>128</v>
      </c>
      <c r="N14" s="18">
        <v>12</v>
      </c>
      <c r="O14" s="18">
        <v>4</v>
      </c>
      <c r="P14" s="13" t="s">
        <v>82</v>
      </c>
      <c r="Q14" s="11" t="s">
        <v>43</v>
      </c>
      <c r="R14" s="11" t="s">
        <v>313</v>
      </c>
      <c r="S14" s="10" t="s">
        <v>357</v>
      </c>
      <c r="T14" s="11" t="s">
        <v>38</v>
      </c>
      <c r="U14" s="11" t="s">
        <v>49</v>
      </c>
      <c r="V14" s="14" t="s">
        <v>52</v>
      </c>
      <c r="W14" s="11" t="s">
        <v>91</v>
      </c>
      <c r="X14" s="11" t="s">
        <v>89</v>
      </c>
      <c r="Z14" s="11" t="s">
        <v>90</v>
      </c>
      <c r="AA14" s="11" t="s">
        <v>130</v>
      </c>
      <c r="AB14" s="11" t="s">
        <v>114</v>
      </c>
      <c r="AC14" s="55" t="s">
        <v>338</v>
      </c>
      <c r="AD14" s="55">
        <v>5</v>
      </c>
      <c r="AE14" s="71">
        <v>3.5959999999999992</v>
      </c>
      <c r="AF14" s="71">
        <v>3.54</v>
      </c>
      <c r="AG14" s="71">
        <v>2.6899999999999995</v>
      </c>
      <c r="AH14" s="71">
        <v>4.0600000000000005</v>
      </c>
      <c r="AI14" s="71">
        <v>10.6875</v>
      </c>
      <c r="AJ14" s="71">
        <v>3.5100000000000002</v>
      </c>
      <c r="AK14" s="71">
        <v>0.99</v>
      </c>
      <c r="AL14" s="71">
        <v>2.4299999999999997</v>
      </c>
      <c r="AM14" s="71">
        <v>1.7</v>
      </c>
      <c r="AN14" s="71">
        <v>1.44</v>
      </c>
      <c r="AO14" s="71">
        <v>1.8399999999999999</v>
      </c>
      <c r="AP14" s="71">
        <v>1.4799999999999998</v>
      </c>
      <c r="AQ14" s="71">
        <v>1.3599999999999999</v>
      </c>
      <c r="AR14" s="71">
        <v>1.5799999999999998</v>
      </c>
      <c r="AS14" s="71">
        <v>1.1000000000000001</v>
      </c>
      <c r="AT14" s="71">
        <v>3.8</v>
      </c>
      <c r="AU14" s="71">
        <v>1.1800000000000002</v>
      </c>
      <c r="AV14" s="71">
        <v>57.760000000000012</v>
      </c>
    </row>
    <row r="15" spans="1:48" x14ac:dyDescent="0.3">
      <c r="A15" s="4" t="s">
        <v>9</v>
      </c>
      <c r="B15" s="4" t="s">
        <v>10</v>
      </c>
      <c r="C15" s="3" t="s">
        <v>32</v>
      </c>
      <c r="D15" s="4" t="s">
        <v>159</v>
      </c>
      <c r="E15" s="4" t="s">
        <v>160</v>
      </c>
      <c r="F15" s="4" t="s">
        <v>167</v>
      </c>
      <c r="G15" s="14" t="s">
        <v>168</v>
      </c>
      <c r="H15" s="18">
        <v>18</v>
      </c>
      <c r="I15" s="18">
        <v>2</v>
      </c>
      <c r="J15" s="14" t="s">
        <v>128</v>
      </c>
      <c r="K15" s="18">
        <v>12</v>
      </c>
      <c r="L15" s="18">
        <v>4</v>
      </c>
      <c r="M15" s="14" t="s">
        <v>133</v>
      </c>
      <c r="N15" s="18">
        <v>11</v>
      </c>
      <c r="O15" s="18">
        <v>4</v>
      </c>
      <c r="P15" s="13" t="s">
        <v>82</v>
      </c>
      <c r="Q15" s="11" t="s">
        <v>43</v>
      </c>
      <c r="R15" s="11" t="s">
        <v>313</v>
      </c>
      <c r="S15" s="10" t="s">
        <v>357</v>
      </c>
      <c r="T15" s="11" t="s">
        <v>38</v>
      </c>
      <c r="U15" s="11" t="s">
        <v>49</v>
      </c>
      <c r="V15" s="14" t="s">
        <v>140</v>
      </c>
      <c r="W15" s="11" t="s">
        <v>91</v>
      </c>
      <c r="X15" s="11" t="s">
        <v>89</v>
      </c>
      <c r="Z15" s="11" t="s">
        <v>90</v>
      </c>
      <c r="AB15" s="11" t="s">
        <v>114</v>
      </c>
      <c r="AC15" s="55" t="s">
        <v>338</v>
      </c>
      <c r="AD15" s="55">
        <v>11</v>
      </c>
      <c r="AE15" s="71">
        <v>3.1427272727272726</v>
      </c>
      <c r="AF15" s="71">
        <v>3.1454545454545455</v>
      </c>
      <c r="AG15" s="71">
        <v>2.4318181818181821</v>
      </c>
      <c r="AH15" s="71">
        <v>3.7181818181818183</v>
      </c>
      <c r="AI15" s="71">
        <v>9.5880681818181817</v>
      </c>
      <c r="AJ15" s="71">
        <v>3.3545454545454545</v>
      </c>
      <c r="AK15" s="71">
        <v>0.85000000000000009</v>
      </c>
      <c r="AL15" s="71">
        <v>2.2318181818181819</v>
      </c>
      <c r="AM15" s="71">
        <v>1.6136363636363635</v>
      </c>
      <c r="AN15" s="71">
        <v>1.209090909090909</v>
      </c>
      <c r="AO15" s="71">
        <v>1.6727272727272728</v>
      </c>
      <c r="AP15" s="71">
        <v>1.2545454545454546</v>
      </c>
      <c r="AQ15" s="71">
        <v>1.0545454545454545</v>
      </c>
      <c r="AR15" s="71">
        <v>1.4545454545454544</v>
      </c>
      <c r="AS15" s="71">
        <v>1.1272727272727272</v>
      </c>
      <c r="AT15" s="71">
        <v>3.5181818181818185</v>
      </c>
      <c r="AU15" s="71">
        <v>1.1999999999999997</v>
      </c>
      <c r="AV15" s="71">
        <v>46.927272727272729</v>
      </c>
    </row>
    <row r="16" spans="1:48" x14ac:dyDescent="0.3">
      <c r="A16" s="4" t="s">
        <v>9</v>
      </c>
      <c r="B16" s="4" t="s">
        <v>10</v>
      </c>
      <c r="C16" s="3" t="s">
        <v>33</v>
      </c>
      <c r="D16" s="4" t="s">
        <v>136</v>
      </c>
      <c r="E16" s="4" t="s">
        <v>99</v>
      </c>
      <c r="F16" s="4" t="s">
        <v>117</v>
      </c>
      <c r="G16" s="14" t="s">
        <v>137</v>
      </c>
      <c r="H16" s="18">
        <v>20</v>
      </c>
      <c r="I16" s="18">
        <v>2</v>
      </c>
      <c r="J16" s="14" t="s">
        <v>139</v>
      </c>
      <c r="K16" s="18">
        <v>14</v>
      </c>
      <c r="L16" s="18">
        <v>2</v>
      </c>
      <c r="M16" s="14" t="s">
        <v>138</v>
      </c>
      <c r="N16" s="18">
        <v>12.5</v>
      </c>
      <c r="O16" s="18">
        <v>5</v>
      </c>
      <c r="P16" s="13" t="s">
        <v>101</v>
      </c>
      <c r="Q16" s="11" t="s">
        <v>43</v>
      </c>
      <c r="R16" s="11" t="s">
        <v>313</v>
      </c>
      <c r="S16" s="10" t="s">
        <v>357</v>
      </c>
      <c r="T16" s="11" t="s">
        <v>38</v>
      </c>
      <c r="U16" s="11" t="s">
        <v>49</v>
      </c>
      <c r="V16" s="14" t="s">
        <v>140</v>
      </c>
      <c r="W16" s="11" t="s">
        <v>91</v>
      </c>
      <c r="X16" s="11" t="s">
        <v>89</v>
      </c>
      <c r="Z16" s="11" t="s">
        <v>90</v>
      </c>
      <c r="AA16" s="11" t="s">
        <v>141</v>
      </c>
      <c r="AB16" s="11" t="s">
        <v>114</v>
      </c>
      <c r="AC16" s="55" t="s">
        <v>338</v>
      </c>
      <c r="AD16" s="55">
        <v>5</v>
      </c>
      <c r="AE16" s="71">
        <v>3.6539999999999999</v>
      </c>
      <c r="AF16" s="71">
        <v>3.6599999999999993</v>
      </c>
      <c r="AG16" s="71">
        <v>3.0200000000000005</v>
      </c>
      <c r="AH16" s="71">
        <v>4.5200000000000005</v>
      </c>
      <c r="AI16" s="71">
        <v>11.828125</v>
      </c>
      <c r="AJ16" s="71">
        <v>3.8899999999999997</v>
      </c>
      <c r="AK16" s="71">
        <v>0.93</v>
      </c>
      <c r="AL16" s="71">
        <v>2.4700000000000002</v>
      </c>
      <c r="AM16" s="71">
        <v>1.7599999999999998</v>
      </c>
      <c r="AN16" s="71">
        <v>1.24</v>
      </c>
      <c r="AO16" s="71">
        <v>1.7400000000000002</v>
      </c>
      <c r="AP16" s="71">
        <v>1.2200000000000002</v>
      </c>
      <c r="AQ16" s="71">
        <v>1.1199999999999999</v>
      </c>
      <c r="AR16" s="71">
        <v>1.52</v>
      </c>
      <c r="AS16" s="71">
        <v>1.2799999999999998</v>
      </c>
      <c r="AT16" s="71">
        <v>4.1800000000000006</v>
      </c>
      <c r="AU16" s="71">
        <v>1.2399999999999998</v>
      </c>
      <c r="AV16" s="71">
        <v>87.419999999999987</v>
      </c>
    </row>
    <row r="17" spans="1:48" x14ac:dyDescent="0.3">
      <c r="A17" s="4" t="s">
        <v>9</v>
      </c>
      <c r="B17" s="4" t="s">
        <v>10</v>
      </c>
      <c r="C17" s="3" t="s">
        <v>34</v>
      </c>
      <c r="D17" s="4" t="s">
        <v>123</v>
      </c>
      <c r="E17" s="4" t="s">
        <v>100</v>
      </c>
      <c r="F17" s="4" t="s">
        <v>73</v>
      </c>
      <c r="G17" s="14" t="s">
        <v>124</v>
      </c>
      <c r="H17" s="18">
        <v>19</v>
      </c>
      <c r="I17" s="18">
        <v>4</v>
      </c>
      <c r="J17" s="14" t="s">
        <v>120</v>
      </c>
      <c r="K17" s="18">
        <v>12.5</v>
      </c>
      <c r="L17" s="18">
        <v>3</v>
      </c>
      <c r="M17" s="14" t="s">
        <v>120</v>
      </c>
      <c r="N17" s="18">
        <v>12.5</v>
      </c>
      <c r="O17" s="18">
        <v>3</v>
      </c>
      <c r="P17" s="13" t="s">
        <v>82</v>
      </c>
      <c r="Q17" s="11" t="s">
        <v>43</v>
      </c>
      <c r="R17" s="11" t="s">
        <v>135</v>
      </c>
      <c r="S17" s="10" t="s">
        <v>357</v>
      </c>
      <c r="T17" s="11" t="s">
        <v>38</v>
      </c>
      <c r="U17" s="11" t="s">
        <v>49</v>
      </c>
      <c r="V17" s="14" t="s">
        <v>48</v>
      </c>
      <c r="W17" s="11" t="s">
        <v>91</v>
      </c>
      <c r="X17" s="11" t="s">
        <v>89</v>
      </c>
      <c r="Z17" s="11" t="s">
        <v>90</v>
      </c>
      <c r="AB17" s="11" t="s">
        <v>114</v>
      </c>
      <c r="AC17" s="55" t="s">
        <v>338</v>
      </c>
      <c r="AD17" s="55">
        <v>12</v>
      </c>
      <c r="AE17" s="71">
        <v>3.0733333333333337</v>
      </c>
      <c r="AF17" s="71">
        <v>3.0583333333333336</v>
      </c>
      <c r="AG17" s="71">
        <v>2.6208333333333336</v>
      </c>
      <c r="AH17" s="71">
        <v>3.9416666666666664</v>
      </c>
      <c r="AI17" s="71">
        <v>10.455729166666666</v>
      </c>
      <c r="AJ17" s="71">
        <v>3.4291666666666658</v>
      </c>
      <c r="AK17" s="71">
        <v>0.93750000000000011</v>
      </c>
      <c r="AL17" s="71">
        <v>2.4208333333333329</v>
      </c>
      <c r="AM17" s="71">
        <v>1.6791666666666665</v>
      </c>
      <c r="AN17" s="71">
        <v>1.5166666666666666</v>
      </c>
      <c r="AO17" s="71">
        <v>1.9249999999999998</v>
      </c>
      <c r="AP17" s="71">
        <v>1.5666666666666667</v>
      </c>
      <c r="AQ17" s="71">
        <v>1.1666666666666665</v>
      </c>
      <c r="AR17" s="71">
        <v>1.3666666666666669</v>
      </c>
      <c r="AS17" s="71">
        <v>1.4833333333333334</v>
      </c>
      <c r="AT17" s="71">
        <v>3.5666666666666669</v>
      </c>
      <c r="AU17" s="71">
        <v>1.2333333333333332</v>
      </c>
      <c r="AV17" s="71">
        <v>51.175000000000004</v>
      </c>
    </row>
    <row r="18" spans="1:48" x14ac:dyDescent="0.3">
      <c r="C18" s="7"/>
      <c r="T18" s="5"/>
      <c r="U18" s="5"/>
      <c r="V18" s="5"/>
      <c r="W18" s="5"/>
    </row>
    <row r="19" spans="1:48" x14ac:dyDescent="0.3">
      <c r="C19" s="7"/>
      <c r="T19" s="5"/>
      <c r="U19" s="5"/>
      <c r="V19" s="5"/>
      <c r="W19" s="5"/>
    </row>
    <row r="20" spans="1:48" x14ac:dyDescent="0.3">
      <c r="C20" s="7"/>
      <c r="T20" s="5"/>
      <c r="U20" s="5"/>
      <c r="V20" s="5"/>
      <c r="W20" s="5"/>
    </row>
    <row r="21" spans="1:48" x14ac:dyDescent="0.3">
      <c r="C21" s="7"/>
      <c r="T21" s="5"/>
      <c r="U21" s="5"/>
      <c r="V21" s="5"/>
      <c r="W21" s="5"/>
    </row>
    <row r="22" spans="1:48" x14ac:dyDescent="0.3">
      <c r="C22" s="7"/>
      <c r="T22" s="5"/>
      <c r="U22" s="5"/>
      <c r="V22" s="5"/>
      <c r="W22" s="5"/>
    </row>
    <row r="23" spans="1:48" x14ac:dyDescent="0.3">
      <c r="C23" s="7"/>
      <c r="T23" s="5"/>
      <c r="U23" s="5"/>
      <c r="V23" s="5"/>
      <c r="W23" s="5"/>
    </row>
    <row r="24" spans="1:48" x14ac:dyDescent="0.3">
      <c r="C24" s="7"/>
      <c r="T24" s="5"/>
      <c r="U24" s="5"/>
      <c r="V24" s="5"/>
      <c r="W24" s="5"/>
    </row>
    <row r="25" spans="1:48" x14ac:dyDescent="0.3">
      <c r="C25" s="7"/>
      <c r="T25" s="5"/>
      <c r="U25" s="5"/>
      <c r="V25" s="5"/>
      <c r="W25" s="5"/>
    </row>
    <row r="26" spans="1:48" x14ac:dyDescent="0.3">
      <c r="C26" s="7"/>
      <c r="T26" s="5"/>
      <c r="U26" s="5"/>
      <c r="V26" s="5"/>
      <c r="W26" s="5"/>
    </row>
    <row r="27" spans="1:48" x14ac:dyDescent="0.3">
      <c r="C27" s="7"/>
      <c r="T27" s="5"/>
      <c r="U27" s="5"/>
      <c r="V27" s="5"/>
      <c r="W27" s="5"/>
    </row>
    <row r="28" spans="1:48" x14ac:dyDescent="0.3">
      <c r="C28" s="7"/>
      <c r="T28" s="5"/>
      <c r="U28" s="5"/>
      <c r="V28" s="5"/>
      <c r="W28" s="5"/>
    </row>
    <row r="29" spans="1:48" x14ac:dyDescent="0.3">
      <c r="C29" s="7"/>
      <c r="T29" s="5"/>
      <c r="U29" s="5"/>
      <c r="V29" s="5"/>
      <c r="W29" s="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D415-DE5C-4713-B74B-9CFF8DEED9F6}">
  <dimension ref="A1:AC82"/>
  <sheetViews>
    <sheetView workbookViewId="0">
      <selection activeCell="N3" sqref="N3:N9"/>
    </sheetView>
  </sheetViews>
  <sheetFormatPr defaultRowHeight="14.4" x14ac:dyDescent="0.3"/>
  <cols>
    <col min="1" max="1" width="10.44140625" bestFit="1" customWidth="1"/>
    <col min="2" max="2" width="32.109375" bestFit="1" customWidth="1"/>
    <col min="3" max="3" width="23.33203125" customWidth="1"/>
    <col min="7" max="7" width="10.44140625" bestFit="1" customWidth="1"/>
    <col min="8" max="8" width="12.6640625" bestFit="1" customWidth="1"/>
    <col min="9" max="9" width="12.6640625" customWidth="1"/>
    <col min="10" max="10" width="9.6640625" bestFit="1" customWidth="1"/>
    <col min="11" max="11" width="26.77734375" bestFit="1" customWidth="1"/>
    <col min="12" max="12" width="50.21875" bestFit="1" customWidth="1"/>
    <col min="13" max="14" width="12.6640625" customWidth="1"/>
    <col min="15" max="15" width="20.5546875" bestFit="1" customWidth="1"/>
    <col min="18" max="18" width="52.109375" bestFit="1" customWidth="1"/>
    <col min="26" max="26" width="9.109375" style="20"/>
  </cols>
  <sheetData>
    <row r="1" spans="1:29" x14ac:dyDescent="0.3">
      <c r="A1" s="86" t="s">
        <v>272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R1" s="22" t="s">
        <v>273</v>
      </c>
      <c r="S1" s="87" t="s">
        <v>274</v>
      </c>
      <c r="T1" s="87"/>
      <c r="U1" s="87"/>
      <c r="V1" s="87"/>
      <c r="W1" s="87"/>
      <c r="X1" s="87"/>
      <c r="Y1" s="87"/>
      <c r="Z1" s="23"/>
      <c r="AA1" s="24"/>
      <c r="AB1" s="24"/>
      <c r="AC1" s="24"/>
    </row>
    <row r="2" spans="1:29" x14ac:dyDescent="0.3">
      <c r="A2" s="2" t="s">
        <v>169</v>
      </c>
      <c r="B2" s="2" t="s">
        <v>267</v>
      </c>
      <c r="C2" s="2" t="s">
        <v>268</v>
      </c>
      <c r="D2" s="2"/>
      <c r="E2" s="2"/>
      <c r="F2" s="2"/>
      <c r="G2" s="88" t="s">
        <v>506</v>
      </c>
      <c r="H2" s="88"/>
      <c r="I2" s="84"/>
      <c r="J2" s="84"/>
      <c r="K2" s="84"/>
      <c r="L2" s="84"/>
      <c r="M2" s="88" t="s">
        <v>507</v>
      </c>
      <c r="N2" s="88"/>
      <c r="O2" s="19" t="s">
        <v>270</v>
      </c>
      <c r="R2" s="2" t="s">
        <v>268</v>
      </c>
      <c r="S2" s="2" t="s">
        <v>275</v>
      </c>
      <c r="T2" s="2" t="s">
        <v>276</v>
      </c>
      <c r="U2" s="85" t="s">
        <v>277</v>
      </c>
      <c r="V2" s="85" t="s">
        <v>278</v>
      </c>
      <c r="W2" s="25" t="s">
        <v>279</v>
      </c>
      <c r="X2" s="25" t="s">
        <v>280</v>
      </c>
      <c r="Y2" s="25" t="s">
        <v>281</v>
      </c>
      <c r="Z2" s="21" t="s">
        <v>45</v>
      </c>
      <c r="AA2" s="2" t="s">
        <v>292</v>
      </c>
      <c r="AB2" s="2" t="s">
        <v>16</v>
      </c>
      <c r="AC2" s="2" t="s">
        <v>293</v>
      </c>
    </row>
    <row r="3" spans="1:29" x14ac:dyDescent="0.3">
      <c r="A3" t="s">
        <v>197</v>
      </c>
      <c r="B3" t="s">
        <v>196</v>
      </c>
      <c r="C3" t="s">
        <v>21</v>
      </c>
      <c r="G3" s="2" t="s">
        <v>169</v>
      </c>
      <c r="H3" s="2" t="s">
        <v>195</v>
      </c>
      <c r="I3" s="2"/>
      <c r="J3" s="2" t="s">
        <v>169</v>
      </c>
      <c r="K3" s="2" t="s">
        <v>267</v>
      </c>
      <c r="L3" s="2" t="s">
        <v>268</v>
      </c>
      <c r="M3" t="s">
        <v>197</v>
      </c>
      <c r="N3" s="37" t="s">
        <v>203</v>
      </c>
      <c r="R3" s="26" t="s">
        <v>47</v>
      </c>
      <c r="S3" s="27" t="s">
        <v>282</v>
      </c>
      <c r="T3" s="27" t="s">
        <v>282</v>
      </c>
      <c r="U3" s="29" t="s">
        <v>282</v>
      </c>
      <c r="V3" s="29" t="s">
        <v>282</v>
      </c>
      <c r="W3" s="28" t="s">
        <v>282</v>
      </c>
      <c r="X3" s="28" t="s">
        <v>282</v>
      </c>
      <c r="Y3" s="28" t="s">
        <v>282</v>
      </c>
      <c r="Z3" s="20" t="s">
        <v>48</v>
      </c>
      <c r="AA3" t="s">
        <v>294</v>
      </c>
      <c r="AB3" t="s">
        <v>295</v>
      </c>
    </row>
    <row r="4" spans="1:29" x14ac:dyDescent="0.3">
      <c r="A4" t="s">
        <v>197</v>
      </c>
      <c r="B4" t="s">
        <v>175</v>
      </c>
      <c r="C4" t="s">
        <v>26</v>
      </c>
      <c r="G4" t="s">
        <v>170</v>
      </c>
      <c r="H4" t="s">
        <v>179</v>
      </c>
      <c r="J4" t="s">
        <v>197</v>
      </c>
      <c r="K4" t="s">
        <v>171</v>
      </c>
      <c r="L4" t="s">
        <v>20</v>
      </c>
      <c r="M4" t="s">
        <v>197</v>
      </c>
      <c r="N4" s="37" t="s">
        <v>211</v>
      </c>
      <c r="R4" s="26" t="s">
        <v>51</v>
      </c>
      <c r="S4" s="27"/>
      <c r="T4" s="27"/>
      <c r="U4" s="29" t="s">
        <v>282</v>
      </c>
      <c r="V4" s="29" t="s">
        <v>282</v>
      </c>
      <c r="W4" s="29"/>
      <c r="X4" s="28" t="s">
        <v>282</v>
      </c>
      <c r="Y4" s="28" t="s">
        <v>282</v>
      </c>
      <c r="Z4" s="20" t="s">
        <v>48</v>
      </c>
      <c r="AA4" t="s">
        <v>294</v>
      </c>
      <c r="AB4" t="s">
        <v>295</v>
      </c>
    </row>
    <row r="5" spans="1:29" x14ac:dyDescent="0.3">
      <c r="A5" t="s">
        <v>197</v>
      </c>
      <c r="B5" t="s">
        <v>174</v>
      </c>
      <c r="C5" t="s">
        <v>5</v>
      </c>
      <c r="G5" t="s">
        <v>170</v>
      </c>
      <c r="H5" t="s">
        <v>180</v>
      </c>
      <c r="J5" t="s">
        <v>222</v>
      </c>
      <c r="K5" t="s">
        <v>171</v>
      </c>
      <c r="L5" t="s">
        <v>20</v>
      </c>
      <c r="M5" t="s">
        <v>197</v>
      </c>
      <c r="N5" s="37" t="s">
        <v>210</v>
      </c>
      <c r="R5" s="26" t="s">
        <v>283</v>
      </c>
      <c r="S5" s="27" t="s">
        <v>282</v>
      </c>
      <c r="T5" s="27" t="s">
        <v>282</v>
      </c>
      <c r="U5" s="29" t="s">
        <v>282</v>
      </c>
      <c r="V5" s="29" t="s">
        <v>282</v>
      </c>
      <c r="W5" s="28" t="s">
        <v>282</v>
      </c>
      <c r="X5" s="28" t="s">
        <v>282</v>
      </c>
      <c r="Y5" s="28" t="s">
        <v>282</v>
      </c>
      <c r="Z5" s="20" t="s">
        <v>52</v>
      </c>
      <c r="AA5" t="s">
        <v>294</v>
      </c>
      <c r="AB5" t="s">
        <v>295</v>
      </c>
    </row>
    <row r="6" spans="1:29" x14ac:dyDescent="0.3">
      <c r="A6" t="s">
        <v>197</v>
      </c>
      <c r="B6" t="s">
        <v>221</v>
      </c>
      <c r="C6" t="s">
        <v>24</v>
      </c>
      <c r="G6" t="s">
        <v>181</v>
      </c>
      <c r="H6" t="s">
        <v>182</v>
      </c>
      <c r="J6" t="s">
        <v>197</v>
      </c>
      <c r="K6" t="s">
        <v>196</v>
      </c>
      <c r="L6" t="s">
        <v>21</v>
      </c>
      <c r="M6" t="s">
        <v>197</v>
      </c>
      <c r="N6" s="37" t="s">
        <v>217</v>
      </c>
      <c r="R6" s="26" t="s">
        <v>284</v>
      </c>
      <c r="S6" s="27" t="s">
        <v>282</v>
      </c>
      <c r="T6" s="27" t="s">
        <v>282</v>
      </c>
      <c r="U6" s="29" t="s">
        <v>282</v>
      </c>
      <c r="V6" s="29" t="s">
        <v>282</v>
      </c>
      <c r="W6" s="28" t="s">
        <v>282</v>
      </c>
      <c r="X6" s="28" t="s">
        <v>282</v>
      </c>
      <c r="Y6" s="28" t="s">
        <v>282</v>
      </c>
      <c r="Z6" s="20" t="s">
        <v>56</v>
      </c>
      <c r="AA6" t="s">
        <v>294</v>
      </c>
      <c r="AB6" t="s">
        <v>295</v>
      </c>
    </row>
    <row r="7" spans="1:29" x14ac:dyDescent="0.3">
      <c r="A7" t="s">
        <v>197</v>
      </c>
      <c r="B7" t="s">
        <v>219</v>
      </c>
      <c r="C7" t="s">
        <v>30</v>
      </c>
      <c r="G7" t="s">
        <v>181</v>
      </c>
      <c r="H7" t="s">
        <v>183</v>
      </c>
      <c r="J7" t="s">
        <v>222</v>
      </c>
      <c r="K7" t="s">
        <v>196</v>
      </c>
      <c r="L7" t="s">
        <v>21</v>
      </c>
      <c r="M7" t="s">
        <v>197</v>
      </c>
      <c r="N7" s="37" t="s">
        <v>215</v>
      </c>
      <c r="R7" s="26" t="s">
        <v>285</v>
      </c>
      <c r="S7" s="27" t="s">
        <v>282</v>
      </c>
      <c r="T7" s="27" t="s">
        <v>282</v>
      </c>
      <c r="U7" s="29" t="s">
        <v>282</v>
      </c>
      <c r="V7" s="29" t="s">
        <v>282</v>
      </c>
      <c r="W7" s="28" t="s">
        <v>282</v>
      </c>
      <c r="X7" s="28" t="s">
        <v>282</v>
      </c>
      <c r="Y7" s="28" t="s">
        <v>282</v>
      </c>
      <c r="Z7" s="20" t="s">
        <v>56</v>
      </c>
      <c r="AA7" t="s">
        <v>294</v>
      </c>
      <c r="AB7" t="s">
        <v>295</v>
      </c>
    </row>
    <row r="8" spans="1:29" x14ac:dyDescent="0.3">
      <c r="A8" t="s">
        <v>197</v>
      </c>
      <c r="B8" t="s">
        <v>171</v>
      </c>
      <c r="C8" t="s">
        <v>20</v>
      </c>
      <c r="G8" t="s">
        <v>181</v>
      </c>
      <c r="H8" t="s">
        <v>184</v>
      </c>
      <c r="J8" t="s">
        <v>197</v>
      </c>
      <c r="K8" t="s">
        <v>172</v>
      </c>
      <c r="L8" t="s">
        <v>22</v>
      </c>
      <c r="M8" t="s">
        <v>197</v>
      </c>
      <c r="N8" s="37" t="s">
        <v>216</v>
      </c>
      <c r="R8" s="26" t="s">
        <v>57</v>
      </c>
      <c r="S8" s="27" t="s">
        <v>282</v>
      </c>
      <c r="T8" s="27" t="s">
        <v>282</v>
      </c>
      <c r="U8" s="29" t="s">
        <v>282</v>
      </c>
      <c r="V8" s="29" t="s">
        <v>282</v>
      </c>
      <c r="W8" s="28" t="s">
        <v>282</v>
      </c>
      <c r="X8" s="28" t="s">
        <v>282</v>
      </c>
      <c r="Y8" s="28" t="s">
        <v>282</v>
      </c>
      <c r="Z8" s="20" t="s">
        <v>48</v>
      </c>
      <c r="AA8" t="s">
        <v>296</v>
      </c>
      <c r="AB8" t="s">
        <v>58</v>
      </c>
      <c r="AC8" t="s">
        <v>41</v>
      </c>
    </row>
    <row r="9" spans="1:29" x14ac:dyDescent="0.3">
      <c r="A9" t="s">
        <v>197</v>
      </c>
      <c r="B9" t="s">
        <v>172</v>
      </c>
      <c r="C9" t="s">
        <v>22</v>
      </c>
      <c r="G9" t="s">
        <v>181</v>
      </c>
      <c r="H9" t="s">
        <v>185</v>
      </c>
      <c r="J9" t="s">
        <v>222</v>
      </c>
      <c r="K9" t="s">
        <v>172</v>
      </c>
      <c r="L9" t="s">
        <v>22</v>
      </c>
      <c r="M9" t="s">
        <v>197</v>
      </c>
      <c r="N9" s="37" t="s">
        <v>204</v>
      </c>
      <c r="R9" s="26" t="s">
        <v>59</v>
      </c>
      <c r="S9" s="27" t="s">
        <v>282</v>
      </c>
      <c r="T9" s="27" t="s">
        <v>282</v>
      </c>
      <c r="U9" s="29" t="s">
        <v>282</v>
      </c>
      <c r="V9" s="29" t="s">
        <v>282</v>
      </c>
      <c r="W9" s="28" t="s">
        <v>282</v>
      </c>
      <c r="X9" s="28" t="s">
        <v>282</v>
      </c>
      <c r="Y9" s="28" t="s">
        <v>282</v>
      </c>
      <c r="Z9" s="20" t="s">
        <v>48</v>
      </c>
      <c r="AA9" t="s">
        <v>296</v>
      </c>
      <c r="AB9" t="s">
        <v>58</v>
      </c>
      <c r="AC9" t="s">
        <v>41</v>
      </c>
    </row>
    <row r="10" spans="1:29" x14ac:dyDescent="0.3">
      <c r="A10" t="s">
        <v>197</v>
      </c>
      <c r="B10" t="s">
        <v>173</v>
      </c>
      <c r="C10" t="s">
        <v>25</v>
      </c>
      <c r="G10" t="s">
        <v>181</v>
      </c>
      <c r="H10" t="s">
        <v>186</v>
      </c>
      <c r="J10" t="s">
        <v>222</v>
      </c>
      <c r="K10" t="s">
        <v>224</v>
      </c>
      <c r="L10" t="s">
        <v>23</v>
      </c>
      <c r="M10" t="s">
        <v>222</v>
      </c>
      <c r="N10" t="s">
        <v>227</v>
      </c>
      <c r="O10" s="39"/>
      <c r="R10" s="26" t="s">
        <v>286</v>
      </c>
      <c r="S10" s="27" t="s">
        <v>282</v>
      </c>
      <c r="T10" s="27" t="s">
        <v>282</v>
      </c>
      <c r="U10" s="29" t="s">
        <v>282</v>
      </c>
      <c r="V10" s="29"/>
      <c r="W10" s="29"/>
      <c r="X10" s="29"/>
      <c r="Y10" s="29"/>
      <c r="Z10" s="20" t="s">
        <v>297</v>
      </c>
      <c r="AA10" t="s">
        <v>296</v>
      </c>
      <c r="AB10" t="s">
        <v>58</v>
      </c>
      <c r="AC10" t="s">
        <v>41</v>
      </c>
    </row>
    <row r="11" spans="1:29" x14ac:dyDescent="0.3">
      <c r="A11" t="s">
        <v>181</v>
      </c>
      <c r="B11" t="s">
        <v>196</v>
      </c>
      <c r="C11" t="s">
        <v>21</v>
      </c>
      <c r="G11" t="s">
        <v>181</v>
      </c>
      <c r="H11" t="s">
        <v>187</v>
      </c>
      <c r="J11" t="s">
        <v>197</v>
      </c>
      <c r="K11" t="s">
        <v>221</v>
      </c>
      <c r="L11" t="s">
        <v>24</v>
      </c>
      <c r="M11" t="s">
        <v>222</v>
      </c>
      <c r="N11" t="s">
        <v>181</v>
      </c>
      <c r="O11" s="39"/>
      <c r="R11" s="26" t="s">
        <v>287</v>
      </c>
      <c r="S11" s="27" t="s">
        <v>282</v>
      </c>
      <c r="T11" s="27"/>
      <c r="U11" s="29" t="s">
        <v>282</v>
      </c>
      <c r="V11" s="29"/>
      <c r="W11" s="29"/>
      <c r="X11" s="29"/>
      <c r="Y11" s="29"/>
      <c r="Z11" s="20" t="s">
        <v>140</v>
      </c>
      <c r="AA11" t="s">
        <v>296</v>
      </c>
      <c r="AB11" t="s">
        <v>58</v>
      </c>
      <c r="AC11" t="s">
        <v>41</v>
      </c>
    </row>
    <row r="12" spans="1:29" x14ac:dyDescent="0.3">
      <c r="A12" t="s">
        <v>181</v>
      </c>
      <c r="B12" t="s">
        <v>175</v>
      </c>
      <c r="C12" t="s">
        <v>26</v>
      </c>
      <c r="G12" t="s">
        <v>181</v>
      </c>
      <c r="H12" t="s">
        <v>188</v>
      </c>
      <c r="J12" t="s">
        <v>222</v>
      </c>
      <c r="K12" t="s">
        <v>221</v>
      </c>
      <c r="L12" t="s">
        <v>24</v>
      </c>
      <c r="M12" t="s">
        <v>222</v>
      </c>
      <c r="N12" t="s">
        <v>228</v>
      </c>
      <c r="O12" s="39"/>
      <c r="R12" s="26" t="s">
        <v>60</v>
      </c>
      <c r="S12" s="27" t="s">
        <v>282</v>
      </c>
      <c r="T12" s="27" t="s">
        <v>282</v>
      </c>
      <c r="U12" s="29"/>
      <c r="V12" s="29"/>
      <c r="W12" s="28" t="s">
        <v>282</v>
      </c>
      <c r="X12" s="28" t="s">
        <v>282</v>
      </c>
      <c r="Y12" s="28" t="s">
        <v>282</v>
      </c>
      <c r="Z12" s="20" t="s">
        <v>61</v>
      </c>
      <c r="AA12" t="s">
        <v>296</v>
      </c>
      <c r="AB12" t="s">
        <v>58</v>
      </c>
      <c r="AC12" t="s">
        <v>41</v>
      </c>
    </row>
    <row r="13" spans="1:29" x14ac:dyDescent="0.3">
      <c r="A13" t="s">
        <v>181</v>
      </c>
      <c r="B13" t="s">
        <v>174</v>
      </c>
      <c r="C13" t="s">
        <v>5</v>
      </c>
      <c r="G13" t="s">
        <v>181</v>
      </c>
      <c r="H13" t="s">
        <v>189</v>
      </c>
      <c r="J13" t="s">
        <v>222</v>
      </c>
      <c r="K13" t="s">
        <v>173</v>
      </c>
      <c r="L13" t="s">
        <v>25</v>
      </c>
      <c r="M13" t="s">
        <v>222</v>
      </c>
      <c r="N13" t="s">
        <v>229</v>
      </c>
      <c r="O13" s="39"/>
      <c r="R13" s="26" t="s">
        <v>64</v>
      </c>
      <c r="S13" s="27"/>
      <c r="T13" s="27" t="s">
        <v>282</v>
      </c>
      <c r="U13" s="29" t="s">
        <v>282</v>
      </c>
      <c r="V13" s="29" t="s">
        <v>282</v>
      </c>
      <c r="W13" s="28" t="s">
        <v>282</v>
      </c>
      <c r="X13" s="28" t="s">
        <v>282</v>
      </c>
      <c r="Y13" s="28" t="s">
        <v>282</v>
      </c>
      <c r="Z13" s="20" t="s">
        <v>65</v>
      </c>
      <c r="AA13" t="s">
        <v>294</v>
      </c>
      <c r="AB13" t="s">
        <v>295</v>
      </c>
    </row>
    <row r="14" spans="1:29" x14ac:dyDescent="0.3">
      <c r="A14" t="s">
        <v>181</v>
      </c>
      <c r="B14" t="s">
        <v>171</v>
      </c>
      <c r="C14" t="s">
        <v>20</v>
      </c>
      <c r="G14" t="s">
        <v>181</v>
      </c>
      <c r="H14" t="s">
        <v>190</v>
      </c>
      <c r="J14" t="s">
        <v>197</v>
      </c>
      <c r="K14" t="s">
        <v>175</v>
      </c>
      <c r="L14" t="s">
        <v>26</v>
      </c>
      <c r="M14" t="s">
        <v>222</v>
      </c>
      <c r="N14" t="s">
        <v>230</v>
      </c>
      <c r="O14" s="39"/>
      <c r="R14" t="s">
        <v>288</v>
      </c>
      <c r="S14" s="27"/>
      <c r="T14" s="27" t="s">
        <v>282</v>
      </c>
      <c r="U14" s="29"/>
      <c r="V14" s="29"/>
      <c r="W14" s="29"/>
      <c r="X14" s="29"/>
      <c r="Y14" s="29"/>
      <c r="Z14" s="20" t="s">
        <v>298</v>
      </c>
      <c r="AA14" t="s">
        <v>294</v>
      </c>
      <c r="AB14" t="s">
        <v>295</v>
      </c>
    </row>
    <row r="15" spans="1:29" x14ac:dyDescent="0.3">
      <c r="A15" t="s">
        <v>181</v>
      </c>
      <c r="B15" t="s">
        <v>172</v>
      </c>
      <c r="C15" t="s">
        <v>22</v>
      </c>
      <c r="G15" t="s">
        <v>181</v>
      </c>
      <c r="H15" t="s">
        <v>191</v>
      </c>
      <c r="J15" t="s">
        <v>222</v>
      </c>
      <c r="K15" t="s">
        <v>175</v>
      </c>
      <c r="L15" t="s">
        <v>26</v>
      </c>
      <c r="M15" t="s">
        <v>222</v>
      </c>
      <c r="N15" t="s">
        <v>231</v>
      </c>
      <c r="O15" s="39"/>
      <c r="R15" s="26" t="s">
        <v>67</v>
      </c>
      <c r="S15" s="27" t="s">
        <v>282</v>
      </c>
      <c r="T15" s="27" t="s">
        <v>282</v>
      </c>
      <c r="U15" s="29" t="s">
        <v>282</v>
      </c>
      <c r="V15" s="29" t="s">
        <v>282</v>
      </c>
      <c r="W15" s="28" t="s">
        <v>282</v>
      </c>
      <c r="X15" s="28" t="s">
        <v>282</v>
      </c>
      <c r="Y15" s="28" t="s">
        <v>282</v>
      </c>
      <c r="Z15" s="20" t="s">
        <v>68</v>
      </c>
      <c r="AA15" t="s">
        <v>294</v>
      </c>
      <c r="AB15" t="s">
        <v>295</v>
      </c>
    </row>
    <row r="16" spans="1:29" x14ac:dyDescent="0.3">
      <c r="A16" t="s">
        <v>181</v>
      </c>
      <c r="B16" t="s">
        <v>220</v>
      </c>
      <c r="C16" t="s">
        <v>271</v>
      </c>
      <c r="G16" t="s">
        <v>181</v>
      </c>
      <c r="H16" t="s">
        <v>192</v>
      </c>
      <c r="J16" t="s">
        <v>197</v>
      </c>
      <c r="K16" t="s">
        <v>174</v>
      </c>
      <c r="L16" t="s">
        <v>5</v>
      </c>
      <c r="M16" t="s">
        <v>222</v>
      </c>
      <c r="N16" t="s">
        <v>232</v>
      </c>
      <c r="O16" s="39"/>
      <c r="R16" s="26" t="s">
        <v>71</v>
      </c>
      <c r="S16" s="27" t="s">
        <v>282</v>
      </c>
      <c r="T16" s="27" t="s">
        <v>282</v>
      </c>
      <c r="U16" s="29" t="s">
        <v>282</v>
      </c>
      <c r="V16" s="29" t="s">
        <v>282</v>
      </c>
      <c r="W16" s="28" t="s">
        <v>282</v>
      </c>
      <c r="X16" s="29"/>
      <c r="Y16" s="28" t="s">
        <v>282</v>
      </c>
      <c r="Z16" s="20" t="s">
        <v>52</v>
      </c>
      <c r="AA16" t="s">
        <v>294</v>
      </c>
      <c r="AB16" t="s">
        <v>295</v>
      </c>
    </row>
    <row r="17" spans="1:28" x14ac:dyDescent="0.3">
      <c r="A17" t="s">
        <v>181</v>
      </c>
      <c r="B17" t="s">
        <v>173</v>
      </c>
      <c r="C17" t="s">
        <v>25</v>
      </c>
      <c r="G17" t="s">
        <v>181</v>
      </c>
      <c r="H17" t="s">
        <v>193</v>
      </c>
      <c r="J17" t="s">
        <v>222</v>
      </c>
      <c r="K17" t="s">
        <v>174</v>
      </c>
      <c r="L17" t="s">
        <v>5</v>
      </c>
      <c r="M17" t="s">
        <v>222</v>
      </c>
      <c r="N17" t="s">
        <v>233</v>
      </c>
      <c r="O17" s="39"/>
      <c r="R17" s="26" t="s">
        <v>289</v>
      </c>
      <c r="S17" s="27"/>
      <c r="T17" s="27" t="s">
        <v>282</v>
      </c>
      <c r="U17" s="29"/>
      <c r="V17" s="29" t="s">
        <v>282</v>
      </c>
      <c r="W17" s="29"/>
      <c r="X17" s="29"/>
      <c r="Y17" s="29"/>
      <c r="Z17" s="20" t="s">
        <v>52</v>
      </c>
      <c r="AA17" t="s">
        <v>294</v>
      </c>
      <c r="AB17" t="s">
        <v>295</v>
      </c>
    </row>
    <row r="18" spans="1:28" x14ac:dyDescent="0.3">
      <c r="A18" t="s">
        <v>170</v>
      </c>
      <c r="B18" t="s">
        <v>175</v>
      </c>
      <c r="C18" t="s">
        <v>26</v>
      </c>
      <c r="G18" t="s">
        <v>181</v>
      </c>
      <c r="H18" t="s">
        <v>194</v>
      </c>
      <c r="J18" t="s">
        <v>222</v>
      </c>
      <c r="K18" t="s">
        <v>225</v>
      </c>
      <c r="L18" t="s">
        <v>27</v>
      </c>
      <c r="M18" t="s">
        <v>222</v>
      </c>
      <c r="N18" t="s">
        <v>235</v>
      </c>
      <c r="O18" s="39"/>
      <c r="R18" s="26" t="s">
        <v>290</v>
      </c>
      <c r="S18" s="27" t="s">
        <v>282</v>
      </c>
      <c r="T18" s="27" t="s">
        <v>282</v>
      </c>
      <c r="U18" s="29" t="s">
        <v>282</v>
      </c>
      <c r="V18" s="29" t="s">
        <v>282</v>
      </c>
      <c r="W18" s="28" t="s">
        <v>282</v>
      </c>
      <c r="X18" s="28" t="s">
        <v>282</v>
      </c>
      <c r="Y18" s="28" t="s">
        <v>282</v>
      </c>
      <c r="Z18" s="20" t="s">
        <v>52</v>
      </c>
      <c r="AA18" t="s">
        <v>294</v>
      </c>
      <c r="AB18" t="s">
        <v>295</v>
      </c>
    </row>
    <row r="19" spans="1:28" x14ac:dyDescent="0.3">
      <c r="A19" t="s">
        <v>170</v>
      </c>
      <c r="B19" t="s">
        <v>174</v>
      </c>
      <c r="C19" t="s">
        <v>5</v>
      </c>
      <c r="G19" t="s">
        <v>197</v>
      </c>
      <c r="H19" t="s">
        <v>198</v>
      </c>
      <c r="J19" t="s">
        <v>222</v>
      </c>
      <c r="K19" t="s">
        <v>223</v>
      </c>
      <c r="L19" t="s">
        <v>28</v>
      </c>
      <c r="M19" t="s">
        <v>222</v>
      </c>
      <c r="N19" t="s">
        <v>238</v>
      </c>
      <c r="O19" s="39"/>
      <c r="R19" s="26" t="s">
        <v>74</v>
      </c>
      <c r="S19" s="27" t="s">
        <v>282</v>
      </c>
      <c r="T19" s="27" t="s">
        <v>282</v>
      </c>
      <c r="U19" s="29" t="s">
        <v>282</v>
      </c>
      <c r="V19" s="29" t="s">
        <v>282</v>
      </c>
      <c r="W19" s="28" t="s">
        <v>282</v>
      </c>
      <c r="X19" s="28" t="s">
        <v>282</v>
      </c>
      <c r="Y19" s="28" t="s">
        <v>282</v>
      </c>
      <c r="Z19" s="20" t="s">
        <v>48</v>
      </c>
      <c r="AA19" t="s">
        <v>294</v>
      </c>
      <c r="AB19" t="s">
        <v>295</v>
      </c>
    </row>
    <row r="20" spans="1:28" x14ac:dyDescent="0.3">
      <c r="A20" t="s">
        <v>170</v>
      </c>
      <c r="B20" t="s">
        <v>177</v>
      </c>
      <c r="C20" t="s">
        <v>29</v>
      </c>
      <c r="G20" t="s">
        <v>197</v>
      </c>
      <c r="H20" t="s">
        <v>199</v>
      </c>
      <c r="J20" t="s">
        <v>222</v>
      </c>
      <c r="K20" t="s">
        <v>177</v>
      </c>
      <c r="L20" t="s">
        <v>29</v>
      </c>
      <c r="M20" t="s">
        <v>222</v>
      </c>
      <c r="N20" t="s">
        <v>241</v>
      </c>
      <c r="O20" s="39"/>
      <c r="R20" s="26" t="s">
        <v>77</v>
      </c>
      <c r="S20" s="27" t="s">
        <v>282</v>
      </c>
      <c r="T20" s="27" t="s">
        <v>282</v>
      </c>
      <c r="U20" s="29" t="s">
        <v>282</v>
      </c>
      <c r="V20" s="29" t="s">
        <v>282</v>
      </c>
      <c r="W20" s="28" t="s">
        <v>282</v>
      </c>
      <c r="X20" s="28" t="s">
        <v>282</v>
      </c>
      <c r="Y20" s="28" t="s">
        <v>282</v>
      </c>
      <c r="Z20" s="20" t="s">
        <v>48</v>
      </c>
      <c r="AA20" t="s">
        <v>294</v>
      </c>
      <c r="AB20" t="s">
        <v>295</v>
      </c>
    </row>
    <row r="21" spans="1:28" x14ac:dyDescent="0.3">
      <c r="A21" t="s">
        <v>170</v>
      </c>
      <c r="B21" t="s">
        <v>176</v>
      </c>
      <c r="C21" t="s">
        <v>34</v>
      </c>
      <c r="G21" t="s">
        <v>197</v>
      </c>
      <c r="H21" t="s">
        <v>200</v>
      </c>
      <c r="J21" t="s">
        <v>197</v>
      </c>
      <c r="K21" t="s">
        <v>219</v>
      </c>
      <c r="L21" t="s">
        <v>30</v>
      </c>
      <c r="M21" t="s">
        <v>222</v>
      </c>
      <c r="N21" t="s">
        <v>242</v>
      </c>
      <c r="O21" s="39"/>
      <c r="R21" s="26" t="s">
        <v>78</v>
      </c>
      <c r="S21" s="27" t="s">
        <v>282</v>
      </c>
      <c r="T21" s="27" t="s">
        <v>282</v>
      </c>
      <c r="U21" s="29" t="s">
        <v>282</v>
      </c>
      <c r="V21" s="29" t="s">
        <v>282</v>
      </c>
      <c r="W21" s="28" t="s">
        <v>282</v>
      </c>
      <c r="X21" s="28" t="s">
        <v>282</v>
      </c>
      <c r="Y21" s="28" t="s">
        <v>282</v>
      </c>
      <c r="Z21" s="20" t="s">
        <v>52</v>
      </c>
      <c r="AA21" t="s">
        <v>294</v>
      </c>
      <c r="AB21" t="s">
        <v>295</v>
      </c>
    </row>
    <row r="22" spans="1:28" x14ac:dyDescent="0.3">
      <c r="A22" t="s">
        <v>170</v>
      </c>
      <c r="B22" t="s">
        <v>171</v>
      </c>
      <c r="C22" t="s">
        <v>20</v>
      </c>
      <c r="G22" t="s">
        <v>197</v>
      </c>
      <c r="H22" t="s">
        <v>201</v>
      </c>
      <c r="J22" t="s">
        <v>222</v>
      </c>
      <c r="K22" t="s">
        <v>219</v>
      </c>
      <c r="L22" t="s">
        <v>30</v>
      </c>
      <c r="M22" t="s">
        <v>222</v>
      </c>
      <c r="N22" t="s">
        <v>243</v>
      </c>
      <c r="O22" s="39"/>
      <c r="R22" s="26" t="s">
        <v>291</v>
      </c>
      <c r="S22" s="27"/>
      <c r="T22" s="27"/>
      <c r="U22" s="29"/>
      <c r="V22" s="29" t="s">
        <v>282</v>
      </c>
      <c r="W22" s="28" t="s">
        <v>282</v>
      </c>
      <c r="X22" s="28" t="s">
        <v>282</v>
      </c>
      <c r="Y22" s="28" t="s">
        <v>282</v>
      </c>
      <c r="Z22" s="20" t="s">
        <v>52</v>
      </c>
      <c r="AA22" t="s">
        <v>294</v>
      </c>
      <c r="AB22" t="s">
        <v>295</v>
      </c>
    </row>
    <row r="23" spans="1:28" x14ac:dyDescent="0.3">
      <c r="A23" t="s">
        <v>170</v>
      </c>
      <c r="B23" t="s">
        <v>178</v>
      </c>
      <c r="C23" t="s">
        <v>32</v>
      </c>
      <c r="G23" t="s">
        <v>197</v>
      </c>
      <c r="H23" t="s">
        <v>202</v>
      </c>
      <c r="J23" t="s">
        <v>222</v>
      </c>
      <c r="K23" t="s">
        <v>178</v>
      </c>
      <c r="L23" t="s">
        <v>32</v>
      </c>
      <c r="M23" t="s">
        <v>222</v>
      </c>
      <c r="N23" t="s">
        <v>245</v>
      </c>
      <c r="O23" s="39"/>
    </row>
    <row r="24" spans="1:28" x14ac:dyDescent="0.3">
      <c r="A24" t="s">
        <v>170</v>
      </c>
      <c r="B24" t="s">
        <v>172</v>
      </c>
      <c r="C24" t="s">
        <v>22</v>
      </c>
      <c r="G24" t="s">
        <v>197</v>
      </c>
      <c r="H24" t="s">
        <v>203</v>
      </c>
      <c r="J24" t="s">
        <v>222</v>
      </c>
      <c r="K24" t="s">
        <v>226</v>
      </c>
      <c r="L24" t="s">
        <v>33</v>
      </c>
      <c r="M24" t="s">
        <v>222</v>
      </c>
      <c r="N24" t="s">
        <v>246</v>
      </c>
      <c r="O24" s="39"/>
      <c r="R24" t="s">
        <v>299</v>
      </c>
      <c r="AA24" t="s">
        <v>300</v>
      </c>
      <c r="AB24" t="s">
        <v>302</v>
      </c>
    </row>
    <row r="25" spans="1:28" x14ac:dyDescent="0.3">
      <c r="A25" t="s">
        <v>170</v>
      </c>
      <c r="B25" t="s">
        <v>220</v>
      </c>
      <c r="C25" t="s">
        <v>271</v>
      </c>
      <c r="G25" t="s">
        <v>197</v>
      </c>
      <c r="H25" t="s">
        <v>204</v>
      </c>
      <c r="J25" t="s">
        <v>222</v>
      </c>
      <c r="K25" t="s">
        <v>176</v>
      </c>
      <c r="L25" t="s">
        <v>34</v>
      </c>
      <c r="M25" t="s">
        <v>222</v>
      </c>
      <c r="N25" t="s">
        <v>249</v>
      </c>
      <c r="O25" s="39"/>
      <c r="AA25" t="s">
        <v>301</v>
      </c>
      <c r="AB25" t="s">
        <v>304</v>
      </c>
    </row>
    <row r="26" spans="1:28" x14ac:dyDescent="0.3">
      <c r="A26" t="s">
        <v>170</v>
      </c>
      <c r="B26" t="s">
        <v>173</v>
      </c>
      <c r="C26" t="s">
        <v>25</v>
      </c>
      <c r="G26" t="s">
        <v>197</v>
      </c>
      <c r="H26" t="s">
        <v>205</v>
      </c>
      <c r="J26" t="s">
        <v>222</v>
      </c>
      <c r="K26" t="s">
        <v>220</v>
      </c>
      <c r="L26" t="s">
        <v>271</v>
      </c>
      <c r="M26" t="s">
        <v>222</v>
      </c>
      <c r="N26" t="s">
        <v>251</v>
      </c>
      <c r="O26" s="39"/>
    </row>
    <row r="27" spans="1:28" x14ac:dyDescent="0.3">
      <c r="A27" t="s">
        <v>222</v>
      </c>
      <c r="B27" t="s">
        <v>223</v>
      </c>
      <c r="C27" t="s">
        <v>28</v>
      </c>
      <c r="G27" t="s">
        <v>197</v>
      </c>
      <c r="H27" t="s">
        <v>206</v>
      </c>
      <c r="M27" t="s">
        <v>222</v>
      </c>
      <c r="N27" t="s">
        <v>185</v>
      </c>
      <c r="O27" s="39"/>
    </row>
    <row r="28" spans="1:28" x14ac:dyDescent="0.3">
      <c r="A28" t="s">
        <v>222</v>
      </c>
      <c r="B28" t="s">
        <v>196</v>
      </c>
      <c r="C28" t="s">
        <v>21</v>
      </c>
      <c r="G28" t="s">
        <v>197</v>
      </c>
      <c r="H28" t="s">
        <v>207</v>
      </c>
      <c r="M28" t="s">
        <v>222</v>
      </c>
      <c r="N28" t="s">
        <v>256</v>
      </c>
      <c r="O28" s="39"/>
    </row>
    <row r="29" spans="1:28" x14ac:dyDescent="0.3">
      <c r="A29" t="s">
        <v>222</v>
      </c>
      <c r="B29" t="s">
        <v>175</v>
      </c>
      <c r="C29" t="s">
        <v>26</v>
      </c>
      <c r="G29" t="s">
        <v>197</v>
      </c>
      <c r="H29" t="s">
        <v>208</v>
      </c>
      <c r="M29" t="s">
        <v>222</v>
      </c>
      <c r="N29" t="s">
        <v>257</v>
      </c>
      <c r="O29" s="39"/>
    </row>
    <row r="30" spans="1:28" x14ac:dyDescent="0.3">
      <c r="A30" t="s">
        <v>222</v>
      </c>
      <c r="B30" t="s">
        <v>174</v>
      </c>
      <c r="C30" t="s">
        <v>5</v>
      </c>
      <c r="G30" t="s">
        <v>197</v>
      </c>
      <c r="H30" t="s">
        <v>209</v>
      </c>
      <c r="O30" s="39"/>
    </row>
    <row r="31" spans="1:28" x14ac:dyDescent="0.3">
      <c r="A31" t="s">
        <v>222</v>
      </c>
      <c r="B31" t="s">
        <v>177</v>
      </c>
      <c r="C31" t="s">
        <v>29</v>
      </c>
      <c r="G31" t="s">
        <v>197</v>
      </c>
      <c r="H31" t="s">
        <v>210</v>
      </c>
      <c r="O31" s="39"/>
    </row>
    <row r="32" spans="1:28" x14ac:dyDescent="0.3">
      <c r="A32" t="s">
        <v>222</v>
      </c>
      <c r="B32" t="s">
        <v>176</v>
      </c>
      <c r="C32" t="s">
        <v>34</v>
      </c>
      <c r="G32" t="s">
        <v>197</v>
      </c>
      <c r="H32" t="s">
        <v>211</v>
      </c>
      <c r="O32" s="39"/>
    </row>
    <row r="33" spans="1:15" x14ac:dyDescent="0.3">
      <c r="A33" t="s">
        <v>222</v>
      </c>
      <c r="B33" t="s">
        <v>225</v>
      </c>
      <c r="C33" t="s">
        <v>27</v>
      </c>
      <c r="G33" t="s">
        <v>197</v>
      </c>
      <c r="H33" t="s">
        <v>212</v>
      </c>
      <c r="O33" s="39"/>
    </row>
    <row r="34" spans="1:15" x14ac:dyDescent="0.3">
      <c r="A34" t="s">
        <v>222</v>
      </c>
      <c r="B34" t="s">
        <v>221</v>
      </c>
      <c r="C34" t="s">
        <v>24</v>
      </c>
      <c r="G34" t="s">
        <v>197</v>
      </c>
      <c r="H34" t="s">
        <v>213</v>
      </c>
      <c r="O34" s="39"/>
    </row>
    <row r="35" spans="1:15" x14ac:dyDescent="0.3">
      <c r="A35" t="s">
        <v>222</v>
      </c>
      <c r="B35" t="s">
        <v>224</v>
      </c>
      <c r="C35" t="s">
        <v>23</v>
      </c>
      <c r="G35" t="s">
        <v>197</v>
      </c>
      <c r="H35" t="s">
        <v>214</v>
      </c>
      <c r="O35" s="39"/>
    </row>
    <row r="36" spans="1:15" x14ac:dyDescent="0.3">
      <c r="A36" t="s">
        <v>222</v>
      </c>
      <c r="B36" t="s">
        <v>219</v>
      </c>
      <c r="C36" t="s">
        <v>30</v>
      </c>
      <c r="G36" t="s">
        <v>197</v>
      </c>
      <c r="H36" t="s">
        <v>215</v>
      </c>
      <c r="O36" s="39"/>
    </row>
    <row r="37" spans="1:15" x14ac:dyDescent="0.3">
      <c r="A37" t="s">
        <v>222</v>
      </c>
      <c r="B37" t="s">
        <v>171</v>
      </c>
      <c r="C37" t="s">
        <v>20</v>
      </c>
      <c r="G37" t="s">
        <v>197</v>
      </c>
      <c r="H37" t="s">
        <v>216</v>
      </c>
      <c r="O37" s="39"/>
    </row>
    <row r="38" spans="1:15" x14ac:dyDescent="0.3">
      <c r="A38" t="s">
        <v>222</v>
      </c>
      <c r="B38" t="s">
        <v>178</v>
      </c>
      <c r="C38" t="s">
        <v>32</v>
      </c>
      <c r="G38" t="s">
        <v>197</v>
      </c>
      <c r="H38" t="s">
        <v>217</v>
      </c>
      <c r="O38" s="39"/>
    </row>
    <row r="39" spans="1:15" x14ac:dyDescent="0.3">
      <c r="A39" t="s">
        <v>222</v>
      </c>
      <c r="B39" t="s">
        <v>172</v>
      </c>
      <c r="C39" t="s">
        <v>22</v>
      </c>
      <c r="G39" t="s">
        <v>197</v>
      </c>
      <c r="H39" t="s">
        <v>218</v>
      </c>
      <c r="O39" s="39"/>
    </row>
    <row r="40" spans="1:15" x14ac:dyDescent="0.3">
      <c r="A40" t="s">
        <v>222</v>
      </c>
      <c r="B40" t="s">
        <v>220</v>
      </c>
      <c r="C40" t="s">
        <v>271</v>
      </c>
      <c r="G40" t="s">
        <v>222</v>
      </c>
      <c r="H40" t="s">
        <v>227</v>
      </c>
      <c r="O40" s="39"/>
    </row>
    <row r="41" spans="1:15" x14ac:dyDescent="0.3">
      <c r="A41" t="s">
        <v>222</v>
      </c>
      <c r="B41" t="s">
        <v>173</v>
      </c>
      <c r="C41" t="s">
        <v>25</v>
      </c>
      <c r="G41" t="s">
        <v>222</v>
      </c>
      <c r="H41" t="s">
        <v>181</v>
      </c>
      <c r="O41" s="39"/>
    </row>
    <row r="42" spans="1:15" x14ac:dyDescent="0.3">
      <c r="A42" t="s">
        <v>222</v>
      </c>
      <c r="B42" t="s">
        <v>226</v>
      </c>
      <c r="C42" t="s">
        <v>33</v>
      </c>
      <c r="G42" t="s">
        <v>222</v>
      </c>
      <c r="H42" t="s">
        <v>228</v>
      </c>
      <c r="O42" s="39"/>
    </row>
    <row r="43" spans="1:15" x14ac:dyDescent="0.3">
      <c r="G43" t="s">
        <v>222</v>
      </c>
      <c r="H43" t="s">
        <v>229</v>
      </c>
      <c r="O43" s="39"/>
    </row>
    <row r="44" spans="1:15" x14ac:dyDescent="0.3">
      <c r="G44" t="s">
        <v>222</v>
      </c>
      <c r="H44" t="s">
        <v>230</v>
      </c>
      <c r="O44" s="39"/>
    </row>
    <row r="45" spans="1:15" x14ac:dyDescent="0.3">
      <c r="G45" t="s">
        <v>222</v>
      </c>
      <c r="H45" t="s">
        <v>231</v>
      </c>
      <c r="O45" s="39"/>
    </row>
    <row r="46" spans="1:15" x14ac:dyDescent="0.3">
      <c r="G46" t="s">
        <v>222</v>
      </c>
      <c r="H46" t="s">
        <v>232</v>
      </c>
      <c r="O46" s="39"/>
    </row>
    <row r="47" spans="1:15" x14ac:dyDescent="0.3">
      <c r="G47" t="s">
        <v>222</v>
      </c>
      <c r="H47" t="s">
        <v>233</v>
      </c>
      <c r="O47" s="39"/>
    </row>
    <row r="48" spans="1:15" x14ac:dyDescent="0.3">
      <c r="G48" t="s">
        <v>222</v>
      </c>
      <c r="H48" t="s">
        <v>234</v>
      </c>
      <c r="O48" s="39"/>
    </row>
    <row r="49" spans="7:15" x14ac:dyDescent="0.3">
      <c r="G49" t="s">
        <v>222</v>
      </c>
      <c r="H49" t="s">
        <v>235</v>
      </c>
      <c r="O49" s="39"/>
    </row>
    <row r="50" spans="7:15" x14ac:dyDescent="0.3">
      <c r="G50" t="s">
        <v>222</v>
      </c>
      <c r="H50" t="s">
        <v>236</v>
      </c>
      <c r="O50" s="39"/>
    </row>
    <row r="51" spans="7:15" x14ac:dyDescent="0.3">
      <c r="G51" t="s">
        <v>222</v>
      </c>
      <c r="H51" t="s">
        <v>237</v>
      </c>
      <c r="O51" s="39"/>
    </row>
    <row r="52" spans="7:15" x14ac:dyDescent="0.3">
      <c r="G52" t="s">
        <v>222</v>
      </c>
      <c r="H52" t="s">
        <v>238</v>
      </c>
      <c r="O52" s="39"/>
    </row>
    <row r="53" spans="7:15" x14ac:dyDescent="0.3">
      <c r="G53" t="s">
        <v>222</v>
      </c>
      <c r="H53" t="s">
        <v>239</v>
      </c>
    </row>
    <row r="54" spans="7:15" x14ac:dyDescent="0.3">
      <c r="G54" t="s">
        <v>222</v>
      </c>
      <c r="H54" t="s">
        <v>240</v>
      </c>
    </row>
    <row r="55" spans="7:15" x14ac:dyDescent="0.3">
      <c r="G55" t="s">
        <v>222</v>
      </c>
      <c r="H55" t="s">
        <v>241</v>
      </c>
    </row>
    <row r="56" spans="7:15" x14ac:dyDescent="0.3">
      <c r="G56" t="s">
        <v>222</v>
      </c>
      <c r="H56" t="s">
        <v>242</v>
      </c>
    </row>
    <row r="57" spans="7:15" x14ac:dyDescent="0.3">
      <c r="G57" t="s">
        <v>222</v>
      </c>
      <c r="H57" t="s">
        <v>243</v>
      </c>
    </row>
    <row r="58" spans="7:15" x14ac:dyDescent="0.3">
      <c r="G58" t="s">
        <v>222</v>
      </c>
      <c r="H58" t="s">
        <v>244</v>
      </c>
    </row>
    <row r="59" spans="7:15" x14ac:dyDescent="0.3">
      <c r="G59" t="s">
        <v>222</v>
      </c>
      <c r="H59" t="s">
        <v>245</v>
      </c>
    </row>
    <row r="60" spans="7:15" x14ac:dyDescent="0.3">
      <c r="G60" t="s">
        <v>222</v>
      </c>
      <c r="H60" t="s">
        <v>246</v>
      </c>
    </row>
    <row r="61" spans="7:15" x14ac:dyDescent="0.3">
      <c r="G61" t="s">
        <v>222</v>
      </c>
      <c r="H61" t="s">
        <v>247</v>
      </c>
    </row>
    <row r="62" spans="7:15" x14ac:dyDescent="0.3">
      <c r="G62" t="s">
        <v>222</v>
      </c>
      <c r="H62" t="s">
        <v>217</v>
      </c>
    </row>
    <row r="63" spans="7:15" x14ac:dyDescent="0.3">
      <c r="G63" t="s">
        <v>222</v>
      </c>
      <c r="H63" t="s">
        <v>248</v>
      </c>
    </row>
    <row r="64" spans="7:15" x14ac:dyDescent="0.3">
      <c r="G64" t="s">
        <v>222</v>
      </c>
      <c r="H64" t="s">
        <v>249</v>
      </c>
    </row>
    <row r="65" spans="7:8" x14ac:dyDescent="0.3">
      <c r="G65" t="s">
        <v>222</v>
      </c>
      <c r="H65" t="s">
        <v>250</v>
      </c>
    </row>
    <row r="66" spans="7:8" x14ac:dyDescent="0.3">
      <c r="G66" t="s">
        <v>222</v>
      </c>
      <c r="H66" t="s">
        <v>251</v>
      </c>
    </row>
    <row r="67" spans="7:8" x14ac:dyDescent="0.3">
      <c r="G67" t="s">
        <v>222</v>
      </c>
      <c r="H67" t="s">
        <v>252</v>
      </c>
    </row>
    <row r="68" spans="7:8" x14ac:dyDescent="0.3">
      <c r="G68" t="s">
        <v>222</v>
      </c>
      <c r="H68" t="s">
        <v>253</v>
      </c>
    </row>
    <row r="69" spans="7:8" x14ac:dyDescent="0.3">
      <c r="G69" t="s">
        <v>222</v>
      </c>
      <c r="H69" t="s">
        <v>254</v>
      </c>
    </row>
    <row r="70" spans="7:8" x14ac:dyDescent="0.3">
      <c r="G70" t="s">
        <v>222</v>
      </c>
      <c r="H70" t="s">
        <v>255</v>
      </c>
    </row>
    <row r="71" spans="7:8" x14ac:dyDescent="0.3">
      <c r="G71" t="s">
        <v>222</v>
      </c>
      <c r="H71" t="s">
        <v>185</v>
      </c>
    </row>
    <row r="72" spans="7:8" x14ac:dyDescent="0.3">
      <c r="G72" t="s">
        <v>222</v>
      </c>
      <c r="H72" t="s">
        <v>256</v>
      </c>
    </row>
    <row r="73" spans="7:8" x14ac:dyDescent="0.3">
      <c r="G73" t="s">
        <v>222</v>
      </c>
      <c r="H73" t="s">
        <v>257</v>
      </c>
    </row>
    <row r="74" spans="7:8" x14ac:dyDescent="0.3">
      <c r="G74" t="s">
        <v>222</v>
      </c>
      <c r="H74" t="s">
        <v>258</v>
      </c>
    </row>
    <row r="75" spans="7:8" x14ac:dyDescent="0.3">
      <c r="G75" t="s">
        <v>222</v>
      </c>
      <c r="H75" t="s">
        <v>259</v>
      </c>
    </row>
    <row r="76" spans="7:8" x14ac:dyDescent="0.3">
      <c r="G76" t="s">
        <v>222</v>
      </c>
      <c r="H76" t="s">
        <v>260</v>
      </c>
    </row>
    <row r="77" spans="7:8" x14ac:dyDescent="0.3">
      <c r="G77" t="s">
        <v>222</v>
      </c>
      <c r="H77" t="s">
        <v>261</v>
      </c>
    </row>
    <row r="78" spans="7:8" x14ac:dyDescent="0.3">
      <c r="G78" t="s">
        <v>222</v>
      </c>
      <c r="H78" t="s">
        <v>262</v>
      </c>
    </row>
    <row r="79" spans="7:8" x14ac:dyDescent="0.3">
      <c r="G79" t="s">
        <v>222</v>
      </c>
      <c r="H79" t="s">
        <v>263</v>
      </c>
    </row>
    <row r="80" spans="7:8" x14ac:dyDescent="0.3">
      <c r="G80" t="s">
        <v>222</v>
      </c>
      <c r="H80" t="s">
        <v>264</v>
      </c>
    </row>
    <row r="81" spans="7:8" x14ac:dyDescent="0.3">
      <c r="G81" t="s">
        <v>222</v>
      </c>
      <c r="H81" t="s">
        <v>265</v>
      </c>
    </row>
    <row r="82" spans="7:8" x14ac:dyDescent="0.3">
      <c r="G82" t="s">
        <v>222</v>
      </c>
      <c r="H82" t="s">
        <v>266</v>
      </c>
    </row>
  </sheetData>
  <sortState xmlns:xlrd2="http://schemas.microsoft.com/office/spreadsheetml/2017/richdata2" ref="J4:L26">
    <sortCondition ref="L4:L26"/>
  </sortState>
  <mergeCells count="4">
    <mergeCell ref="A1:P1"/>
    <mergeCell ref="S1:Y1"/>
    <mergeCell ref="G2:H2"/>
    <mergeCell ref="M2:N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B1A3-693E-4F66-BAEE-8E56F384EF7D}">
  <dimension ref="A1:AY150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4.4" x14ac:dyDescent="0.3"/>
  <cols>
    <col min="1" max="1" width="21.44140625" bestFit="1" customWidth="1"/>
    <col min="2" max="2" width="13.5546875" bestFit="1" customWidth="1"/>
    <col min="3" max="3" width="8" style="35" bestFit="1" customWidth="1"/>
    <col min="4" max="4" width="5.88671875" style="36" bestFit="1" customWidth="1"/>
    <col min="5" max="5" width="9.88671875" bestFit="1" customWidth="1"/>
    <col min="6" max="6" width="9.33203125" style="36" bestFit="1" customWidth="1"/>
    <col min="7" max="7" width="15" style="54" customWidth="1"/>
    <col min="8" max="8" width="18.5546875" style="36" bestFit="1" customWidth="1"/>
    <col min="9" max="9" width="19.5546875" style="36" bestFit="1" customWidth="1"/>
    <col min="10" max="10" width="7.33203125" style="36" bestFit="1" customWidth="1"/>
    <col min="11" max="11" width="16.5546875" style="36" bestFit="1" customWidth="1"/>
    <col min="12" max="12" width="16.5546875" style="36" customWidth="1"/>
    <col min="13" max="13" width="15.88671875" style="36" bestFit="1" customWidth="1"/>
    <col min="14" max="14" width="15.88671875" style="36" customWidth="1"/>
    <col min="15" max="15" width="7.5546875" style="36" bestFit="1" customWidth="1"/>
    <col min="16" max="17" width="16.44140625" style="36" bestFit="1" customWidth="1"/>
    <col min="18" max="18" width="8.44140625" style="36" bestFit="1" customWidth="1"/>
    <col min="19" max="20" width="11.6640625" style="36" bestFit="1" customWidth="1"/>
    <col min="21" max="22" width="10.33203125" style="36" bestFit="1" customWidth="1"/>
    <col min="23" max="24" width="9.33203125" style="36" bestFit="1" customWidth="1"/>
    <col min="25" max="26" width="11.33203125" style="36" bestFit="1" customWidth="1"/>
    <col min="27" max="27" width="10.33203125" style="36" bestFit="1" customWidth="1"/>
    <col min="28" max="28" width="17.88671875" style="36" bestFit="1" customWidth="1"/>
    <col min="29" max="29" width="18" style="36" bestFit="1" customWidth="1"/>
    <col min="30" max="30" width="18.109375" style="36" bestFit="1" customWidth="1"/>
    <col min="31" max="31" width="18.33203125" style="36" bestFit="1" customWidth="1"/>
    <col min="32" max="32" width="18.109375" style="36" bestFit="1" customWidth="1"/>
    <col min="33" max="33" width="18.33203125" style="36" bestFit="1" customWidth="1"/>
    <col min="34" max="34" width="19.33203125" style="36" bestFit="1" customWidth="1"/>
    <col min="35" max="35" width="19.44140625" style="36" bestFit="1" customWidth="1"/>
    <col min="36" max="36" width="20" style="36" bestFit="1" customWidth="1"/>
    <col min="37" max="37" width="20.109375" style="36" bestFit="1" customWidth="1"/>
    <col min="38" max="39" width="19.44140625" style="36" bestFit="1" customWidth="1"/>
    <col min="40" max="40" width="9.33203125" style="36" bestFit="1" customWidth="1"/>
    <col min="41" max="42" width="16.109375" style="36" bestFit="1" customWidth="1"/>
    <col min="43" max="44" width="17.33203125" style="36" bestFit="1" customWidth="1"/>
    <col min="45" max="45" width="9.33203125" style="36" bestFit="1" customWidth="1"/>
    <col min="47" max="47" width="14.5546875" style="41" bestFit="1" customWidth="1"/>
    <col min="48" max="48" width="11" style="36" bestFit="1" customWidth="1"/>
    <col min="49" max="49" width="19.5546875" style="36" bestFit="1" customWidth="1"/>
    <col min="51" max="51" width="23" customWidth="1"/>
  </cols>
  <sheetData>
    <row r="1" spans="1:51" x14ac:dyDescent="0.3">
      <c r="A1" s="22" t="s">
        <v>320</v>
      </c>
      <c r="B1" s="22" t="s">
        <v>0</v>
      </c>
      <c r="C1" s="46" t="s">
        <v>318</v>
      </c>
      <c r="D1" s="47" t="s">
        <v>339</v>
      </c>
      <c r="E1" s="63" t="s">
        <v>376</v>
      </c>
      <c r="F1" s="64" t="s">
        <v>375</v>
      </c>
      <c r="G1" s="58" t="s">
        <v>377</v>
      </c>
      <c r="H1" s="59" t="s">
        <v>380</v>
      </c>
      <c r="I1" s="59" t="s">
        <v>378</v>
      </c>
      <c r="J1" s="59" t="s">
        <v>325</v>
      </c>
      <c r="K1" s="60" t="s">
        <v>381</v>
      </c>
      <c r="L1" s="60" t="s">
        <v>383</v>
      </c>
      <c r="M1" s="60" t="s">
        <v>382</v>
      </c>
      <c r="N1" s="60" t="s">
        <v>384</v>
      </c>
      <c r="O1" s="60" t="s">
        <v>330</v>
      </c>
      <c r="P1" s="60" t="s">
        <v>385</v>
      </c>
      <c r="Q1" s="60" t="s">
        <v>386</v>
      </c>
      <c r="R1" s="60" t="s">
        <v>335</v>
      </c>
      <c r="S1" s="62" t="s">
        <v>387</v>
      </c>
      <c r="T1" s="62" t="s">
        <v>391</v>
      </c>
      <c r="U1" s="62" t="s">
        <v>388</v>
      </c>
      <c r="V1" s="62" t="s">
        <v>392</v>
      </c>
      <c r="W1" s="62" t="s">
        <v>389</v>
      </c>
      <c r="X1" s="62" t="s">
        <v>393</v>
      </c>
      <c r="Y1" s="62" t="s">
        <v>390</v>
      </c>
      <c r="Z1" s="62" t="s">
        <v>394</v>
      </c>
      <c r="AA1" s="62" t="s">
        <v>331</v>
      </c>
      <c r="AB1" s="48" t="s">
        <v>395</v>
      </c>
      <c r="AC1" s="48" t="s">
        <v>401</v>
      </c>
      <c r="AD1" s="48" t="s">
        <v>396</v>
      </c>
      <c r="AE1" s="48" t="s">
        <v>402</v>
      </c>
      <c r="AF1" s="48" t="s">
        <v>397</v>
      </c>
      <c r="AG1" s="48" t="s">
        <v>403</v>
      </c>
      <c r="AH1" s="48" t="s">
        <v>398</v>
      </c>
      <c r="AI1" s="48" t="s">
        <v>404</v>
      </c>
      <c r="AJ1" s="48" t="s">
        <v>399</v>
      </c>
      <c r="AK1" s="48" t="s">
        <v>405</v>
      </c>
      <c r="AL1" s="48" t="s">
        <v>400</v>
      </c>
      <c r="AM1" s="48" t="s">
        <v>406</v>
      </c>
      <c r="AN1" s="48" t="s">
        <v>348</v>
      </c>
      <c r="AO1" s="49" t="s">
        <v>407</v>
      </c>
      <c r="AP1" s="49" t="s">
        <v>409</v>
      </c>
      <c r="AQ1" s="49" t="s">
        <v>408</v>
      </c>
      <c r="AR1" s="49" t="s">
        <v>410</v>
      </c>
      <c r="AS1" s="49" t="s">
        <v>352</v>
      </c>
      <c r="AT1" s="50" t="s">
        <v>350</v>
      </c>
      <c r="AU1" s="65" t="s">
        <v>351</v>
      </c>
      <c r="AV1" s="66" t="s">
        <v>353</v>
      </c>
      <c r="AW1" s="66" t="s">
        <v>354</v>
      </c>
      <c r="AX1" s="50" t="s">
        <v>329</v>
      </c>
      <c r="AY1" s="24" t="s">
        <v>332</v>
      </c>
    </row>
    <row r="2" spans="1:51" x14ac:dyDescent="0.3">
      <c r="A2" t="s">
        <v>317</v>
      </c>
      <c r="B2" t="s">
        <v>321</v>
      </c>
      <c r="C2" s="35">
        <v>1116350</v>
      </c>
      <c r="D2" s="36" t="s">
        <v>338</v>
      </c>
      <c r="E2" s="36">
        <v>6.4</v>
      </c>
      <c r="F2" s="36">
        <v>10</v>
      </c>
      <c r="G2" s="54">
        <v>4.71</v>
      </c>
      <c r="H2" s="36">
        <v>45</v>
      </c>
      <c r="I2" s="36">
        <f>H2/F2</f>
        <v>4.5</v>
      </c>
      <c r="J2" s="36" t="s">
        <v>319</v>
      </c>
      <c r="K2" s="36">
        <v>37</v>
      </c>
      <c r="L2" s="36">
        <f>K2/F2</f>
        <v>3.7</v>
      </c>
      <c r="M2" s="36">
        <v>62</v>
      </c>
      <c r="N2" s="36">
        <f>M2/F2</f>
        <v>6.2</v>
      </c>
      <c r="O2" s="36" t="s">
        <v>319</v>
      </c>
      <c r="P2" s="36">
        <v>97</v>
      </c>
      <c r="Q2" s="36">
        <f>P2/E2</f>
        <v>15.15625</v>
      </c>
      <c r="R2" s="36" t="s">
        <v>336</v>
      </c>
      <c r="S2" s="36">
        <v>43.5</v>
      </c>
      <c r="T2" s="36">
        <f>S2/F2</f>
        <v>4.3499999999999996</v>
      </c>
      <c r="U2" s="36">
        <v>11</v>
      </c>
      <c r="V2" s="36">
        <f>U2/F2</f>
        <v>1.1000000000000001</v>
      </c>
      <c r="W2" s="36">
        <v>29</v>
      </c>
      <c r="X2" s="36">
        <f>W2/F2</f>
        <v>2.9</v>
      </c>
      <c r="Y2" s="36">
        <v>21</v>
      </c>
      <c r="Z2" s="36">
        <f>Y2/F2</f>
        <v>2.1</v>
      </c>
      <c r="AA2" s="36" t="s">
        <v>319</v>
      </c>
      <c r="AB2" s="36">
        <v>9</v>
      </c>
      <c r="AC2" s="36">
        <f>AB2/F2</f>
        <v>0.9</v>
      </c>
      <c r="AD2" s="36">
        <v>19</v>
      </c>
      <c r="AE2" s="36">
        <f>AD2/F2</f>
        <v>1.9</v>
      </c>
      <c r="AF2" s="36">
        <v>9.5</v>
      </c>
      <c r="AG2" s="36">
        <f>AF2/F2</f>
        <v>0.95</v>
      </c>
      <c r="AH2" s="36">
        <v>12</v>
      </c>
      <c r="AI2" s="36">
        <f>AH2/F2</f>
        <v>1.2</v>
      </c>
      <c r="AJ2" s="36">
        <v>16</v>
      </c>
      <c r="AK2" s="36">
        <f>AJ2/F2</f>
        <v>1.6</v>
      </c>
      <c r="AL2" s="36">
        <v>17</v>
      </c>
      <c r="AM2" s="36">
        <f>AL2/F2</f>
        <v>1.7</v>
      </c>
      <c r="AN2" s="36" t="s">
        <v>319</v>
      </c>
      <c r="AO2" s="36">
        <v>45</v>
      </c>
      <c r="AP2" s="36">
        <f>AO2/F2</f>
        <v>4.5</v>
      </c>
      <c r="AQ2" s="36">
        <v>13</v>
      </c>
      <c r="AR2" s="36">
        <f>AQ2/F2</f>
        <v>1.3</v>
      </c>
      <c r="AS2" s="36" t="s">
        <v>319</v>
      </c>
      <c r="AT2">
        <v>5.0299999999999997E-2</v>
      </c>
      <c r="AU2" s="41">
        <v>0.14380000000000001</v>
      </c>
      <c r="AV2" s="36">
        <v>4.9699999999999994E-2</v>
      </c>
      <c r="AW2" s="41">
        <f>AU2-AV2</f>
        <v>9.4100000000000017E-2</v>
      </c>
      <c r="AX2">
        <f>AW2*1000</f>
        <v>94.100000000000023</v>
      </c>
    </row>
    <row r="3" spans="1:51" x14ac:dyDescent="0.3">
      <c r="A3" t="s">
        <v>317</v>
      </c>
      <c r="B3" t="s">
        <v>321</v>
      </c>
      <c r="C3" s="35">
        <v>1116337</v>
      </c>
      <c r="D3" s="36" t="s">
        <v>338</v>
      </c>
      <c r="E3" s="36">
        <v>6.4</v>
      </c>
      <c r="F3" s="36">
        <v>10</v>
      </c>
      <c r="G3" s="54">
        <v>4.8099999999999996</v>
      </c>
      <c r="H3" s="36">
        <v>48</v>
      </c>
      <c r="I3" s="36">
        <f>H3/F3</f>
        <v>4.8</v>
      </c>
      <c r="J3" s="36" t="s">
        <v>319</v>
      </c>
      <c r="K3" s="36">
        <v>41</v>
      </c>
      <c r="L3" s="36">
        <f t="shared" ref="L3:L66" si="0">K3/F3</f>
        <v>4.0999999999999996</v>
      </c>
      <c r="M3" s="36">
        <v>68</v>
      </c>
      <c r="N3" s="36">
        <f t="shared" ref="N3:N66" si="1">M3/F3</f>
        <v>6.8</v>
      </c>
      <c r="O3" s="36" t="s">
        <v>319</v>
      </c>
      <c r="P3" s="36">
        <v>101</v>
      </c>
      <c r="Q3" s="36">
        <f t="shared" ref="Q3:Q66" si="2">P3/E3</f>
        <v>15.78125</v>
      </c>
      <c r="R3" s="36" t="s">
        <v>336</v>
      </c>
      <c r="S3" s="36">
        <v>37.5</v>
      </c>
      <c r="T3" s="36">
        <f t="shared" ref="T3:T66" si="3">S3/F3</f>
        <v>3.75</v>
      </c>
      <c r="U3" s="36">
        <v>13</v>
      </c>
      <c r="V3" s="36">
        <f t="shared" ref="V3:V66" si="4">U3/F3</f>
        <v>1.3</v>
      </c>
      <c r="W3" s="36">
        <v>31</v>
      </c>
      <c r="X3" s="36">
        <f t="shared" ref="X3:X66" si="5">W3/F3</f>
        <v>3.1</v>
      </c>
      <c r="Y3" s="36">
        <v>21</v>
      </c>
      <c r="Z3" s="36">
        <f t="shared" ref="Z3:Z66" si="6">Y3/F3</f>
        <v>2.1</v>
      </c>
      <c r="AA3" s="36" t="s">
        <v>319</v>
      </c>
      <c r="AB3" s="36">
        <v>11</v>
      </c>
      <c r="AC3" s="36">
        <f t="shared" ref="AC3:AC66" si="7">AB3/F3</f>
        <v>1.1000000000000001</v>
      </c>
      <c r="AD3" s="36">
        <v>18</v>
      </c>
      <c r="AE3" s="36">
        <f t="shared" ref="AE3:AE66" si="8">AD3/F3</f>
        <v>1.8</v>
      </c>
      <c r="AF3" s="36">
        <v>9</v>
      </c>
      <c r="AG3" s="36">
        <f t="shared" ref="AG3:AG66" si="9">AF3/F3</f>
        <v>0.9</v>
      </c>
      <c r="AH3" s="36">
        <v>14</v>
      </c>
      <c r="AI3" s="36">
        <f t="shared" ref="AI3:AI66" si="10">AH3/F3</f>
        <v>1.4</v>
      </c>
      <c r="AJ3" s="36">
        <v>17</v>
      </c>
      <c r="AK3" s="36">
        <f t="shared" ref="AK3:AK66" si="11">AJ3/F3</f>
        <v>1.7</v>
      </c>
      <c r="AL3" s="36">
        <v>18.5</v>
      </c>
      <c r="AM3" s="36">
        <f t="shared" ref="AM3:AM66" si="12">AL3/F3</f>
        <v>1.85</v>
      </c>
      <c r="AN3" s="36" t="s">
        <v>319</v>
      </c>
      <c r="AO3" s="36">
        <v>50</v>
      </c>
      <c r="AP3" s="36">
        <f t="shared" ref="AP3:AP66" si="13">AO3/F3</f>
        <v>5</v>
      </c>
      <c r="AQ3" s="36">
        <v>16</v>
      </c>
      <c r="AR3" s="36">
        <f t="shared" ref="AR3:AR66" si="14">AQ3/F3</f>
        <v>1.6</v>
      </c>
      <c r="AS3" s="36" t="s">
        <v>319</v>
      </c>
      <c r="AT3">
        <v>4.99E-2</v>
      </c>
      <c r="AU3" s="41">
        <v>0.1648</v>
      </c>
      <c r="AV3" s="36">
        <v>4.9699999999999994E-2</v>
      </c>
      <c r="AW3" s="41">
        <f t="shared" ref="AW3:AW66" si="15">AU3-AV3</f>
        <v>0.11510000000000001</v>
      </c>
      <c r="AX3">
        <f>AW3*1000</f>
        <v>115.10000000000001</v>
      </c>
      <c r="AY3" t="s">
        <v>333</v>
      </c>
    </row>
    <row r="4" spans="1:51" x14ac:dyDescent="0.3">
      <c r="A4" t="s">
        <v>317</v>
      </c>
      <c r="B4" t="s">
        <v>321</v>
      </c>
      <c r="C4" s="35">
        <v>1116341</v>
      </c>
      <c r="D4" s="36" t="s">
        <v>338</v>
      </c>
      <c r="E4" s="36">
        <v>6.4</v>
      </c>
      <c r="F4" s="36">
        <v>10</v>
      </c>
      <c r="G4" s="54">
        <v>5.16</v>
      </c>
      <c r="H4" s="36">
        <v>50</v>
      </c>
      <c r="I4" s="36">
        <f t="shared" ref="I4:I67" si="16">H4/F4</f>
        <v>5</v>
      </c>
      <c r="J4" s="36" t="s">
        <v>319</v>
      </c>
      <c r="K4" s="36">
        <v>41</v>
      </c>
      <c r="L4" s="36">
        <f t="shared" si="0"/>
        <v>4.0999999999999996</v>
      </c>
      <c r="M4" s="36">
        <v>72</v>
      </c>
      <c r="N4" s="36">
        <f t="shared" si="1"/>
        <v>7.2</v>
      </c>
      <c r="O4" s="36" t="s">
        <v>319</v>
      </c>
      <c r="P4" s="36">
        <v>108</v>
      </c>
      <c r="Q4" s="36">
        <f t="shared" si="2"/>
        <v>16.875</v>
      </c>
      <c r="R4" s="36" t="s">
        <v>336</v>
      </c>
      <c r="S4" s="36">
        <v>47.5</v>
      </c>
      <c r="T4" s="36">
        <f t="shared" si="3"/>
        <v>4.75</v>
      </c>
      <c r="U4" s="36">
        <v>13</v>
      </c>
      <c r="V4" s="36">
        <f t="shared" si="4"/>
        <v>1.3</v>
      </c>
      <c r="W4" s="36">
        <v>32</v>
      </c>
      <c r="X4" s="36">
        <f t="shared" si="5"/>
        <v>3.2</v>
      </c>
      <c r="Y4" s="36">
        <v>21</v>
      </c>
      <c r="Z4" s="36">
        <f t="shared" si="6"/>
        <v>2.1</v>
      </c>
      <c r="AA4" s="36" t="s">
        <v>319</v>
      </c>
      <c r="AB4" s="36">
        <v>9</v>
      </c>
      <c r="AC4" s="36">
        <f t="shared" si="7"/>
        <v>0.9</v>
      </c>
      <c r="AD4" s="36">
        <v>18</v>
      </c>
      <c r="AE4" s="36">
        <f t="shared" si="8"/>
        <v>1.8</v>
      </c>
      <c r="AF4" s="36">
        <v>9</v>
      </c>
      <c r="AG4" s="36">
        <f t="shared" si="9"/>
        <v>0.9</v>
      </c>
      <c r="AH4" s="36">
        <v>9</v>
      </c>
      <c r="AI4" s="36">
        <f t="shared" si="10"/>
        <v>0.9</v>
      </c>
      <c r="AJ4" s="36">
        <v>17</v>
      </c>
      <c r="AK4" s="36">
        <f t="shared" si="11"/>
        <v>1.7</v>
      </c>
      <c r="AL4" s="36">
        <v>16</v>
      </c>
      <c r="AM4" s="36">
        <f t="shared" si="12"/>
        <v>1.6</v>
      </c>
      <c r="AN4" s="36" t="s">
        <v>319</v>
      </c>
      <c r="AO4" s="36">
        <v>54</v>
      </c>
      <c r="AP4" s="36">
        <f t="shared" si="13"/>
        <v>5.4</v>
      </c>
      <c r="AQ4" s="36">
        <v>18</v>
      </c>
      <c r="AR4" s="36">
        <f t="shared" si="14"/>
        <v>1.8</v>
      </c>
      <c r="AS4" s="36" t="s">
        <v>319</v>
      </c>
      <c r="AT4">
        <v>4.9299999999999997E-2</v>
      </c>
      <c r="AU4" s="41">
        <v>0.21029999999999999</v>
      </c>
      <c r="AV4" s="36">
        <v>4.9699999999999994E-2</v>
      </c>
      <c r="AW4" s="41">
        <f t="shared" si="15"/>
        <v>0.16059999999999999</v>
      </c>
      <c r="AX4">
        <f t="shared" ref="AX4:AX67" si="17">AW4*1000</f>
        <v>160.6</v>
      </c>
      <c r="AY4" t="s">
        <v>334</v>
      </c>
    </row>
    <row r="5" spans="1:51" x14ac:dyDescent="0.3">
      <c r="A5" t="s">
        <v>317</v>
      </c>
      <c r="B5" t="s">
        <v>321</v>
      </c>
      <c r="C5" s="35">
        <v>1115618</v>
      </c>
      <c r="D5" s="36" t="s">
        <v>338</v>
      </c>
      <c r="E5" s="36">
        <v>6.4</v>
      </c>
      <c r="F5" s="36">
        <v>10</v>
      </c>
      <c r="G5" s="54">
        <v>4.59</v>
      </c>
      <c r="H5" s="36">
        <v>48</v>
      </c>
      <c r="I5" s="36">
        <f t="shared" si="16"/>
        <v>4.8</v>
      </c>
      <c r="J5" s="36" t="s">
        <v>319</v>
      </c>
      <c r="K5" s="36">
        <v>39</v>
      </c>
      <c r="L5" s="36">
        <f t="shared" si="0"/>
        <v>3.9</v>
      </c>
      <c r="M5" s="36">
        <v>67</v>
      </c>
      <c r="N5" s="36">
        <f t="shared" si="1"/>
        <v>6.7</v>
      </c>
      <c r="O5" s="36" t="s">
        <v>319</v>
      </c>
      <c r="P5" s="36">
        <v>103</v>
      </c>
      <c r="Q5" s="36">
        <f t="shared" si="2"/>
        <v>16.09375</v>
      </c>
      <c r="R5" s="36" t="s">
        <v>336</v>
      </c>
      <c r="S5" s="36">
        <v>46</v>
      </c>
      <c r="T5" s="36">
        <f t="shared" si="3"/>
        <v>4.5999999999999996</v>
      </c>
      <c r="U5" s="36">
        <v>12.5</v>
      </c>
      <c r="V5" s="36">
        <f t="shared" si="4"/>
        <v>1.25</v>
      </c>
      <c r="W5" s="36">
        <v>32</v>
      </c>
      <c r="X5" s="36">
        <f t="shared" si="5"/>
        <v>3.2</v>
      </c>
      <c r="Y5" s="36">
        <v>21.5</v>
      </c>
      <c r="Z5" s="36">
        <f t="shared" si="6"/>
        <v>2.15</v>
      </c>
      <c r="AA5" s="36" t="s">
        <v>319</v>
      </c>
      <c r="AB5" s="36">
        <v>8.5</v>
      </c>
      <c r="AC5" s="36">
        <f t="shared" si="7"/>
        <v>0.85</v>
      </c>
      <c r="AD5" s="36">
        <v>18</v>
      </c>
      <c r="AE5" s="36">
        <f t="shared" si="8"/>
        <v>1.8</v>
      </c>
      <c r="AF5" s="36">
        <v>7</v>
      </c>
      <c r="AG5" s="36">
        <f t="shared" si="9"/>
        <v>0.7</v>
      </c>
      <c r="AH5" s="36">
        <v>11</v>
      </c>
      <c r="AI5" s="36">
        <f t="shared" si="10"/>
        <v>1.1000000000000001</v>
      </c>
      <c r="AJ5" s="36">
        <v>20</v>
      </c>
      <c r="AK5" s="36">
        <f t="shared" si="11"/>
        <v>2</v>
      </c>
      <c r="AL5" s="36">
        <v>15</v>
      </c>
      <c r="AM5" s="36">
        <f t="shared" si="12"/>
        <v>1.5</v>
      </c>
      <c r="AN5" s="36" t="s">
        <v>319</v>
      </c>
      <c r="AO5" s="36">
        <v>53</v>
      </c>
      <c r="AP5" s="36">
        <f t="shared" si="13"/>
        <v>5.3</v>
      </c>
      <c r="AQ5" s="36">
        <v>18</v>
      </c>
      <c r="AR5" s="36">
        <f t="shared" si="14"/>
        <v>1.8</v>
      </c>
      <c r="AS5" s="36" t="s">
        <v>319</v>
      </c>
      <c r="AT5">
        <v>4.9799999999999997E-2</v>
      </c>
      <c r="AU5" s="41">
        <v>0.1585</v>
      </c>
      <c r="AV5" s="36">
        <v>4.9699999999999994E-2</v>
      </c>
      <c r="AW5" s="41">
        <f t="shared" si="15"/>
        <v>0.10880000000000001</v>
      </c>
      <c r="AX5">
        <f t="shared" si="17"/>
        <v>108.80000000000001</v>
      </c>
    </row>
    <row r="6" spans="1:51" x14ac:dyDescent="0.3">
      <c r="A6" t="s">
        <v>317</v>
      </c>
      <c r="B6" t="s">
        <v>321</v>
      </c>
      <c r="C6" s="35">
        <v>1115627</v>
      </c>
      <c r="D6" s="36" t="s">
        <v>338</v>
      </c>
      <c r="E6" s="36">
        <v>6.4</v>
      </c>
      <c r="F6" s="36">
        <v>10</v>
      </c>
      <c r="G6" s="54">
        <v>5.2</v>
      </c>
      <c r="H6" s="36">
        <v>49</v>
      </c>
      <c r="I6" s="36">
        <f t="shared" si="16"/>
        <v>4.9000000000000004</v>
      </c>
      <c r="J6" s="36" t="s">
        <v>319</v>
      </c>
      <c r="K6" s="36">
        <v>42</v>
      </c>
      <c r="L6" s="36">
        <f t="shared" si="0"/>
        <v>4.2</v>
      </c>
      <c r="M6" s="36">
        <v>69</v>
      </c>
      <c r="N6" s="36">
        <f t="shared" si="1"/>
        <v>6.9</v>
      </c>
      <c r="O6" s="36" t="s">
        <v>319</v>
      </c>
      <c r="P6" s="36">
        <v>108.5</v>
      </c>
      <c r="Q6" s="36">
        <f t="shared" si="2"/>
        <v>16.953125</v>
      </c>
      <c r="R6" s="36" t="s">
        <v>336</v>
      </c>
      <c r="S6" s="36">
        <v>47</v>
      </c>
      <c r="T6" s="36">
        <f t="shared" si="3"/>
        <v>4.7</v>
      </c>
      <c r="U6" s="36">
        <v>13</v>
      </c>
      <c r="V6" s="36">
        <f t="shared" si="4"/>
        <v>1.3</v>
      </c>
      <c r="W6" s="36">
        <v>33</v>
      </c>
      <c r="X6" s="36">
        <f t="shared" si="5"/>
        <v>3.3</v>
      </c>
      <c r="Y6" s="36">
        <v>21</v>
      </c>
      <c r="Z6" s="36">
        <f t="shared" si="6"/>
        <v>2.1</v>
      </c>
      <c r="AA6" s="36" t="s">
        <v>319</v>
      </c>
      <c r="AB6" s="36">
        <v>8</v>
      </c>
      <c r="AC6" s="36">
        <f t="shared" si="7"/>
        <v>0.8</v>
      </c>
      <c r="AD6" s="36">
        <v>20</v>
      </c>
      <c r="AE6" s="36">
        <f t="shared" si="8"/>
        <v>2</v>
      </c>
      <c r="AF6" s="36">
        <v>10</v>
      </c>
      <c r="AG6" s="36">
        <f t="shared" si="9"/>
        <v>1</v>
      </c>
      <c r="AH6" s="36">
        <v>13</v>
      </c>
      <c r="AI6" s="36">
        <f t="shared" si="10"/>
        <v>1.3</v>
      </c>
      <c r="AJ6" s="36">
        <v>19</v>
      </c>
      <c r="AK6" s="36">
        <f t="shared" si="11"/>
        <v>1.9</v>
      </c>
      <c r="AL6" s="36">
        <v>15</v>
      </c>
      <c r="AM6" s="36">
        <f t="shared" si="12"/>
        <v>1.5</v>
      </c>
      <c r="AN6" s="36" t="s">
        <v>319</v>
      </c>
      <c r="AO6" s="36">
        <v>54</v>
      </c>
      <c r="AP6" s="36">
        <f t="shared" si="13"/>
        <v>5.4</v>
      </c>
      <c r="AQ6" s="36">
        <v>18</v>
      </c>
      <c r="AR6" s="36">
        <f t="shared" si="14"/>
        <v>1.8</v>
      </c>
      <c r="AS6" s="36" t="s">
        <v>319</v>
      </c>
      <c r="AT6">
        <v>4.9200000000000001E-2</v>
      </c>
      <c r="AU6" s="41">
        <v>0.22600000000000001</v>
      </c>
      <c r="AV6" s="36">
        <v>4.9699999999999994E-2</v>
      </c>
      <c r="AW6" s="41">
        <f t="shared" si="15"/>
        <v>0.17630000000000001</v>
      </c>
      <c r="AX6">
        <f t="shared" si="17"/>
        <v>176.3</v>
      </c>
      <c r="AY6" t="s">
        <v>337</v>
      </c>
    </row>
    <row r="7" spans="1:51" x14ac:dyDescent="0.3">
      <c r="A7" t="s">
        <v>317</v>
      </c>
      <c r="B7" t="s">
        <v>321</v>
      </c>
      <c r="C7" s="35">
        <v>1116340</v>
      </c>
      <c r="D7" s="36" t="s">
        <v>338</v>
      </c>
      <c r="E7" s="36">
        <v>6.4</v>
      </c>
      <c r="F7" s="36">
        <v>10</v>
      </c>
      <c r="G7" s="54">
        <v>4.7699999999999996</v>
      </c>
      <c r="H7" s="36">
        <v>48</v>
      </c>
      <c r="I7" s="36">
        <f t="shared" si="16"/>
        <v>4.8</v>
      </c>
      <c r="J7" s="36" t="s">
        <v>319</v>
      </c>
      <c r="K7" s="36">
        <v>40</v>
      </c>
      <c r="L7" s="36">
        <f t="shared" si="0"/>
        <v>4</v>
      </c>
      <c r="M7" s="36">
        <v>68</v>
      </c>
      <c r="N7" s="36">
        <f t="shared" si="1"/>
        <v>6.8</v>
      </c>
      <c r="O7" s="36" t="s">
        <v>319</v>
      </c>
      <c r="P7" s="36">
        <v>102</v>
      </c>
      <c r="Q7" s="36">
        <f t="shared" si="2"/>
        <v>15.9375</v>
      </c>
      <c r="R7" s="36" t="s">
        <v>336</v>
      </c>
      <c r="S7" s="36">
        <v>48</v>
      </c>
      <c r="T7" s="36">
        <f t="shared" si="3"/>
        <v>4.8</v>
      </c>
      <c r="U7" s="36">
        <v>13</v>
      </c>
      <c r="V7" s="36">
        <f t="shared" si="4"/>
        <v>1.3</v>
      </c>
      <c r="W7" s="36">
        <v>32</v>
      </c>
      <c r="X7" s="36">
        <f t="shared" si="5"/>
        <v>3.2</v>
      </c>
      <c r="Y7" s="36">
        <v>22</v>
      </c>
      <c r="Z7" s="36">
        <f t="shared" si="6"/>
        <v>2.2000000000000002</v>
      </c>
      <c r="AA7" s="36" t="s">
        <v>319</v>
      </c>
      <c r="AB7" s="36">
        <v>11</v>
      </c>
      <c r="AC7" s="36">
        <f t="shared" si="7"/>
        <v>1.1000000000000001</v>
      </c>
      <c r="AD7" s="36">
        <v>19</v>
      </c>
      <c r="AE7" s="36">
        <f t="shared" si="8"/>
        <v>1.9</v>
      </c>
      <c r="AF7" s="36">
        <v>10</v>
      </c>
      <c r="AG7" s="36">
        <f t="shared" si="9"/>
        <v>1</v>
      </c>
      <c r="AH7" s="36">
        <v>12</v>
      </c>
      <c r="AI7" s="36">
        <f t="shared" si="10"/>
        <v>1.2</v>
      </c>
      <c r="AJ7" s="36">
        <v>19</v>
      </c>
      <c r="AK7" s="36">
        <f t="shared" si="11"/>
        <v>1.9</v>
      </c>
      <c r="AL7" s="36">
        <v>16</v>
      </c>
      <c r="AM7" s="36">
        <f t="shared" si="12"/>
        <v>1.6</v>
      </c>
      <c r="AN7" s="36" t="s">
        <v>319</v>
      </c>
      <c r="AO7" s="36">
        <v>53</v>
      </c>
      <c r="AP7" s="36">
        <f t="shared" si="13"/>
        <v>5.3</v>
      </c>
      <c r="AQ7" s="36">
        <v>19</v>
      </c>
      <c r="AR7" s="36">
        <f t="shared" si="14"/>
        <v>1.9</v>
      </c>
      <c r="AS7" s="36" t="s">
        <v>319</v>
      </c>
      <c r="AT7" s="45">
        <f>AVERAGE(AT2:AT6)</f>
        <v>4.9699999999999994E-2</v>
      </c>
      <c r="AU7" s="41">
        <v>0.1865</v>
      </c>
      <c r="AV7" s="36">
        <v>4.9699999999999994E-2</v>
      </c>
      <c r="AW7" s="41">
        <f t="shared" si="15"/>
        <v>0.1368</v>
      </c>
      <c r="AX7">
        <f t="shared" si="17"/>
        <v>136.80000000000001</v>
      </c>
    </row>
    <row r="8" spans="1:51" x14ac:dyDescent="0.3">
      <c r="A8" t="s">
        <v>22</v>
      </c>
      <c r="B8" t="s">
        <v>62</v>
      </c>
      <c r="C8" s="35">
        <v>1115961</v>
      </c>
      <c r="D8" s="36" t="s">
        <v>338</v>
      </c>
      <c r="E8" s="36">
        <v>6.4</v>
      </c>
      <c r="F8" s="36">
        <v>10</v>
      </c>
      <c r="G8" s="54">
        <v>4.3899999999999997</v>
      </c>
      <c r="H8" s="36">
        <v>44</v>
      </c>
      <c r="I8" s="36">
        <f t="shared" si="16"/>
        <v>4.4000000000000004</v>
      </c>
      <c r="J8" s="36" t="s">
        <v>319</v>
      </c>
      <c r="K8" s="36">
        <v>33</v>
      </c>
      <c r="L8" s="36">
        <f t="shared" si="0"/>
        <v>3.3</v>
      </c>
      <c r="M8" s="36">
        <v>50</v>
      </c>
      <c r="N8" s="36">
        <f t="shared" si="1"/>
        <v>5</v>
      </c>
      <c r="O8" s="36" t="s">
        <v>319</v>
      </c>
      <c r="P8" s="36">
        <v>87</v>
      </c>
      <c r="Q8" s="36">
        <f t="shared" si="2"/>
        <v>13.59375</v>
      </c>
      <c r="R8" s="36" t="s">
        <v>336</v>
      </c>
      <c r="S8" s="36">
        <v>41</v>
      </c>
      <c r="T8" s="36">
        <f t="shared" si="3"/>
        <v>4.0999999999999996</v>
      </c>
      <c r="U8" s="36">
        <v>11</v>
      </c>
      <c r="V8" s="36">
        <f t="shared" si="4"/>
        <v>1.1000000000000001</v>
      </c>
      <c r="W8" s="36">
        <v>27</v>
      </c>
      <c r="X8" s="36">
        <f t="shared" si="5"/>
        <v>2.7</v>
      </c>
      <c r="Y8" s="36">
        <v>20.5</v>
      </c>
      <c r="Z8" s="36">
        <f t="shared" si="6"/>
        <v>2.0499999999999998</v>
      </c>
      <c r="AA8" s="36" t="s">
        <v>319</v>
      </c>
      <c r="AB8" s="36">
        <v>13</v>
      </c>
      <c r="AC8" s="36">
        <f t="shared" si="7"/>
        <v>1.3</v>
      </c>
      <c r="AD8" s="36">
        <v>21</v>
      </c>
      <c r="AE8" s="36">
        <f t="shared" si="8"/>
        <v>2.1</v>
      </c>
      <c r="AF8" s="36">
        <v>11</v>
      </c>
      <c r="AG8" s="36">
        <f t="shared" si="9"/>
        <v>1.1000000000000001</v>
      </c>
      <c r="AH8" s="36">
        <v>12</v>
      </c>
      <c r="AI8" s="36">
        <f t="shared" si="10"/>
        <v>1.2</v>
      </c>
      <c r="AJ8" s="36">
        <v>17</v>
      </c>
      <c r="AK8" s="36">
        <f t="shared" si="11"/>
        <v>1.7</v>
      </c>
      <c r="AL8" s="36">
        <v>15</v>
      </c>
      <c r="AM8" s="36">
        <f t="shared" si="12"/>
        <v>1.5</v>
      </c>
      <c r="AN8" s="36" t="s">
        <v>319</v>
      </c>
      <c r="AO8" s="36">
        <v>47</v>
      </c>
      <c r="AP8" s="36">
        <f t="shared" si="13"/>
        <v>4.7</v>
      </c>
      <c r="AQ8" s="36">
        <v>15</v>
      </c>
      <c r="AR8" s="36">
        <f t="shared" si="14"/>
        <v>1.5</v>
      </c>
      <c r="AS8" s="36" t="s">
        <v>319</v>
      </c>
      <c r="AU8" s="41">
        <v>0.16209999999999999</v>
      </c>
      <c r="AV8" s="36">
        <v>4.9699999999999994E-2</v>
      </c>
      <c r="AW8" s="41">
        <f t="shared" si="15"/>
        <v>0.1124</v>
      </c>
      <c r="AX8">
        <f t="shared" si="17"/>
        <v>112.4</v>
      </c>
    </row>
    <row r="9" spans="1:51" x14ac:dyDescent="0.3">
      <c r="A9" t="s">
        <v>22</v>
      </c>
      <c r="B9" t="s">
        <v>62</v>
      </c>
      <c r="C9" s="35">
        <v>1115959</v>
      </c>
      <c r="D9" s="36" t="s">
        <v>338</v>
      </c>
      <c r="E9" s="36">
        <v>6.4</v>
      </c>
      <c r="F9" s="36">
        <v>10</v>
      </c>
      <c r="G9" s="54">
        <v>3.64</v>
      </c>
      <c r="H9" s="36">
        <v>37</v>
      </c>
      <c r="I9" s="36">
        <f t="shared" si="16"/>
        <v>3.7</v>
      </c>
      <c r="J9" s="36" t="s">
        <v>319</v>
      </c>
      <c r="K9" s="36">
        <v>30</v>
      </c>
      <c r="L9" s="36">
        <f t="shared" si="0"/>
        <v>3</v>
      </c>
      <c r="M9" s="36">
        <v>48</v>
      </c>
      <c r="N9" s="36">
        <f t="shared" si="1"/>
        <v>4.8</v>
      </c>
      <c r="O9" s="36" t="s">
        <v>319</v>
      </c>
      <c r="P9" s="36">
        <v>75</v>
      </c>
      <c r="Q9" s="36">
        <f t="shared" si="2"/>
        <v>11.71875</v>
      </c>
      <c r="R9" s="36" t="s">
        <v>336</v>
      </c>
      <c r="S9" s="36">
        <v>37.5</v>
      </c>
      <c r="T9" s="36">
        <f t="shared" si="3"/>
        <v>3.75</v>
      </c>
      <c r="U9" s="36">
        <v>10</v>
      </c>
      <c r="V9" s="36">
        <f t="shared" si="4"/>
        <v>1</v>
      </c>
      <c r="W9" s="36">
        <v>25</v>
      </c>
      <c r="X9" s="36">
        <f t="shared" si="5"/>
        <v>2.5</v>
      </c>
      <c r="Y9" s="36">
        <v>18</v>
      </c>
      <c r="Z9" s="36">
        <f t="shared" si="6"/>
        <v>1.8</v>
      </c>
      <c r="AA9" s="36" t="s">
        <v>319</v>
      </c>
      <c r="AB9" s="36">
        <v>10</v>
      </c>
      <c r="AC9" s="36">
        <f t="shared" si="7"/>
        <v>1</v>
      </c>
      <c r="AD9" s="36">
        <v>19</v>
      </c>
      <c r="AE9" s="36">
        <f t="shared" si="8"/>
        <v>1.9</v>
      </c>
      <c r="AF9" s="36">
        <v>12</v>
      </c>
      <c r="AG9" s="36">
        <f t="shared" si="9"/>
        <v>1.2</v>
      </c>
      <c r="AH9" s="36">
        <v>12</v>
      </c>
      <c r="AI9" s="36">
        <f t="shared" si="10"/>
        <v>1.2</v>
      </c>
      <c r="AJ9" s="36">
        <v>19</v>
      </c>
      <c r="AK9" s="36">
        <f t="shared" si="11"/>
        <v>1.9</v>
      </c>
      <c r="AL9" s="36">
        <v>15</v>
      </c>
      <c r="AM9" s="36">
        <f t="shared" si="12"/>
        <v>1.5</v>
      </c>
      <c r="AN9" s="36" t="s">
        <v>319</v>
      </c>
      <c r="AO9" s="36">
        <v>43</v>
      </c>
      <c r="AP9" s="36">
        <f t="shared" si="13"/>
        <v>4.3</v>
      </c>
      <c r="AQ9" s="36">
        <v>13</v>
      </c>
      <c r="AR9" s="36">
        <f t="shared" si="14"/>
        <v>1.3</v>
      </c>
      <c r="AS9" s="36" t="s">
        <v>319</v>
      </c>
      <c r="AU9" s="41">
        <v>0.1026</v>
      </c>
      <c r="AV9" s="36">
        <v>4.9699999999999994E-2</v>
      </c>
      <c r="AW9" s="41">
        <f t="shared" si="15"/>
        <v>5.2900000000000003E-2</v>
      </c>
      <c r="AX9">
        <f t="shared" si="17"/>
        <v>52.900000000000006</v>
      </c>
    </row>
    <row r="10" spans="1:51" x14ac:dyDescent="0.3">
      <c r="A10" t="s">
        <v>22</v>
      </c>
      <c r="B10" t="s">
        <v>62</v>
      </c>
      <c r="C10" s="35">
        <v>1115967</v>
      </c>
      <c r="D10" s="36" t="s">
        <v>338</v>
      </c>
      <c r="E10" s="36">
        <v>6.4</v>
      </c>
      <c r="F10" s="36">
        <v>10</v>
      </c>
      <c r="G10" s="54">
        <v>3.71</v>
      </c>
      <c r="H10" s="36">
        <v>38</v>
      </c>
      <c r="I10" s="36">
        <f t="shared" si="16"/>
        <v>3.8</v>
      </c>
      <c r="J10" s="36" t="s">
        <v>319</v>
      </c>
      <c r="K10" s="36">
        <v>28</v>
      </c>
      <c r="L10" s="36">
        <f t="shared" si="0"/>
        <v>2.8</v>
      </c>
      <c r="M10" s="36">
        <v>47</v>
      </c>
      <c r="N10" s="36">
        <f t="shared" si="1"/>
        <v>4.7</v>
      </c>
      <c r="O10" s="36" t="s">
        <v>319</v>
      </c>
      <c r="P10" s="36">
        <v>72</v>
      </c>
      <c r="Q10" s="36">
        <f t="shared" si="2"/>
        <v>11.25</v>
      </c>
      <c r="R10" s="36" t="s">
        <v>336</v>
      </c>
      <c r="S10" s="36">
        <v>38</v>
      </c>
      <c r="T10" s="36">
        <f t="shared" si="3"/>
        <v>3.8</v>
      </c>
      <c r="U10" s="36">
        <v>10</v>
      </c>
      <c r="V10" s="36">
        <f t="shared" si="4"/>
        <v>1</v>
      </c>
      <c r="W10" s="36">
        <v>25</v>
      </c>
      <c r="X10" s="36">
        <f t="shared" si="5"/>
        <v>2.5</v>
      </c>
      <c r="Y10" s="36">
        <v>17.5</v>
      </c>
      <c r="Z10" s="36">
        <f t="shared" si="6"/>
        <v>1.75</v>
      </c>
      <c r="AA10" s="36" t="s">
        <v>319</v>
      </c>
      <c r="AB10" s="36">
        <v>11</v>
      </c>
      <c r="AC10" s="36">
        <f t="shared" si="7"/>
        <v>1.1000000000000001</v>
      </c>
      <c r="AD10" s="36">
        <v>15</v>
      </c>
      <c r="AE10" s="36">
        <f t="shared" si="8"/>
        <v>1.5</v>
      </c>
      <c r="AF10" s="36">
        <v>13</v>
      </c>
      <c r="AG10" s="36">
        <f t="shared" si="9"/>
        <v>1.3</v>
      </c>
      <c r="AH10" s="36">
        <v>11.5</v>
      </c>
      <c r="AI10" s="36">
        <f t="shared" si="10"/>
        <v>1.1499999999999999</v>
      </c>
      <c r="AJ10" s="36">
        <v>16</v>
      </c>
      <c r="AK10" s="36">
        <f t="shared" si="11"/>
        <v>1.6</v>
      </c>
      <c r="AL10" s="36">
        <v>14</v>
      </c>
      <c r="AM10" s="36">
        <f t="shared" si="12"/>
        <v>1.4</v>
      </c>
      <c r="AN10" s="36" t="s">
        <v>319</v>
      </c>
      <c r="AO10" s="36">
        <v>42</v>
      </c>
      <c r="AP10" s="36">
        <f t="shared" si="13"/>
        <v>4.2</v>
      </c>
      <c r="AQ10" s="36">
        <v>13</v>
      </c>
      <c r="AR10" s="36">
        <f t="shared" si="14"/>
        <v>1.3</v>
      </c>
      <c r="AS10" s="36" t="s">
        <v>319</v>
      </c>
      <c r="AU10" s="41">
        <v>0.1101</v>
      </c>
      <c r="AV10" s="36">
        <v>4.9699999999999994E-2</v>
      </c>
      <c r="AW10" s="41">
        <f t="shared" si="15"/>
        <v>6.0400000000000009E-2</v>
      </c>
      <c r="AX10">
        <f t="shared" si="17"/>
        <v>60.400000000000006</v>
      </c>
      <c r="AY10" t="s">
        <v>340</v>
      </c>
    </row>
    <row r="11" spans="1:51" x14ac:dyDescent="0.3">
      <c r="A11" t="s">
        <v>22</v>
      </c>
      <c r="B11" t="s">
        <v>62</v>
      </c>
      <c r="C11" s="35">
        <v>1115808</v>
      </c>
      <c r="D11" s="36" t="s">
        <v>338</v>
      </c>
      <c r="E11" s="36">
        <v>6.4</v>
      </c>
      <c r="F11" s="36">
        <v>10</v>
      </c>
      <c r="G11" s="54">
        <v>3.56</v>
      </c>
      <c r="H11" s="36">
        <v>37</v>
      </c>
      <c r="I11" s="36">
        <f t="shared" si="16"/>
        <v>3.7</v>
      </c>
      <c r="J11" s="36" t="s">
        <v>319</v>
      </c>
      <c r="K11" s="36">
        <v>29</v>
      </c>
      <c r="L11" s="36">
        <f t="shared" si="0"/>
        <v>2.9</v>
      </c>
      <c r="M11" s="36">
        <v>45</v>
      </c>
      <c r="N11" s="36">
        <f t="shared" si="1"/>
        <v>4.5</v>
      </c>
      <c r="O11" s="36" t="s">
        <v>319</v>
      </c>
      <c r="P11" s="36">
        <v>73</v>
      </c>
      <c r="Q11" s="36">
        <f t="shared" si="2"/>
        <v>11.40625</v>
      </c>
      <c r="R11" s="36" t="s">
        <v>336</v>
      </c>
      <c r="S11" s="36">
        <v>38</v>
      </c>
      <c r="T11" s="36">
        <f t="shared" si="3"/>
        <v>3.8</v>
      </c>
      <c r="U11" s="36">
        <v>10</v>
      </c>
      <c r="V11" s="36">
        <f t="shared" si="4"/>
        <v>1</v>
      </c>
      <c r="W11" s="36">
        <v>26</v>
      </c>
      <c r="X11" s="36">
        <f t="shared" si="5"/>
        <v>2.6</v>
      </c>
      <c r="Y11" s="36">
        <v>18</v>
      </c>
      <c r="Z11" s="36">
        <f t="shared" si="6"/>
        <v>1.8</v>
      </c>
      <c r="AA11" s="36" t="s">
        <v>319</v>
      </c>
      <c r="AB11" s="36">
        <v>9</v>
      </c>
      <c r="AC11" s="36">
        <f t="shared" si="7"/>
        <v>0.9</v>
      </c>
      <c r="AD11" s="36">
        <v>15</v>
      </c>
      <c r="AE11" s="36">
        <f t="shared" si="8"/>
        <v>1.5</v>
      </c>
      <c r="AF11" s="36">
        <v>14</v>
      </c>
      <c r="AG11" s="36">
        <f t="shared" si="9"/>
        <v>1.4</v>
      </c>
      <c r="AN11" s="36" t="s">
        <v>319</v>
      </c>
      <c r="AS11" s="36" t="s">
        <v>319</v>
      </c>
      <c r="AU11" s="41">
        <v>0.1158</v>
      </c>
      <c r="AV11" s="36">
        <v>4.9699999999999994E-2</v>
      </c>
      <c r="AW11" s="41">
        <f t="shared" si="15"/>
        <v>6.6100000000000006E-2</v>
      </c>
      <c r="AX11">
        <f t="shared" si="17"/>
        <v>66.100000000000009</v>
      </c>
      <c r="AY11" t="s">
        <v>349</v>
      </c>
    </row>
    <row r="12" spans="1:51" x14ac:dyDescent="0.3">
      <c r="A12" t="s">
        <v>22</v>
      </c>
      <c r="B12" t="s">
        <v>62</v>
      </c>
      <c r="C12" s="35">
        <v>1115845</v>
      </c>
      <c r="D12" s="36" t="s">
        <v>338</v>
      </c>
      <c r="E12" s="36">
        <v>6.4</v>
      </c>
      <c r="F12" s="36">
        <v>10</v>
      </c>
      <c r="G12" s="54">
        <v>3.19</v>
      </c>
      <c r="H12" s="36">
        <v>33</v>
      </c>
      <c r="I12" s="36">
        <f t="shared" si="16"/>
        <v>3.3</v>
      </c>
      <c r="J12" s="36" t="s">
        <v>319</v>
      </c>
      <c r="K12" s="36">
        <v>29.5</v>
      </c>
      <c r="L12" s="36">
        <f t="shared" si="0"/>
        <v>2.95</v>
      </c>
      <c r="M12" s="36">
        <v>49</v>
      </c>
      <c r="N12" s="36">
        <f t="shared" si="1"/>
        <v>4.9000000000000004</v>
      </c>
      <c r="O12" s="36" t="s">
        <v>319</v>
      </c>
      <c r="P12" s="36">
        <v>74</v>
      </c>
      <c r="Q12" s="36">
        <f t="shared" si="2"/>
        <v>11.5625</v>
      </c>
      <c r="R12" s="36" t="s">
        <v>336</v>
      </c>
      <c r="S12" s="36">
        <v>37</v>
      </c>
      <c r="T12" s="36">
        <f t="shared" si="3"/>
        <v>3.7</v>
      </c>
      <c r="U12" s="36">
        <v>10</v>
      </c>
      <c r="V12" s="36">
        <f t="shared" si="4"/>
        <v>1</v>
      </c>
      <c r="W12" s="36">
        <v>25</v>
      </c>
      <c r="X12" s="36">
        <f t="shared" si="5"/>
        <v>2.5</v>
      </c>
      <c r="Y12" s="36">
        <v>18</v>
      </c>
      <c r="Z12" s="36">
        <f t="shared" si="6"/>
        <v>1.8</v>
      </c>
      <c r="AA12" s="36" t="s">
        <v>319</v>
      </c>
      <c r="AB12" s="36">
        <v>13</v>
      </c>
      <c r="AC12" s="36">
        <f t="shared" si="7"/>
        <v>1.3</v>
      </c>
      <c r="AD12" s="36">
        <v>16</v>
      </c>
      <c r="AE12" s="36">
        <f t="shared" si="8"/>
        <v>1.6</v>
      </c>
      <c r="AF12" s="36">
        <v>15</v>
      </c>
      <c r="AG12" s="36">
        <f t="shared" si="9"/>
        <v>1.5</v>
      </c>
      <c r="AH12" s="36">
        <v>11</v>
      </c>
      <c r="AI12" s="36">
        <f t="shared" si="10"/>
        <v>1.1000000000000001</v>
      </c>
      <c r="AJ12" s="36">
        <v>19</v>
      </c>
      <c r="AK12" s="36">
        <f t="shared" si="11"/>
        <v>1.9</v>
      </c>
      <c r="AL12" s="36">
        <v>11</v>
      </c>
      <c r="AM12" s="36">
        <f t="shared" si="12"/>
        <v>1.1000000000000001</v>
      </c>
      <c r="AN12" s="36" t="s">
        <v>319</v>
      </c>
      <c r="AO12" s="36">
        <v>45</v>
      </c>
      <c r="AP12" s="36">
        <f t="shared" si="13"/>
        <v>4.5</v>
      </c>
      <c r="AQ12" s="36">
        <v>14.5</v>
      </c>
      <c r="AR12" s="36">
        <f t="shared" si="14"/>
        <v>1.45</v>
      </c>
      <c r="AS12" s="36" t="s">
        <v>319</v>
      </c>
      <c r="AU12" s="41">
        <v>0.1143</v>
      </c>
      <c r="AV12" s="36">
        <v>4.9699999999999994E-2</v>
      </c>
      <c r="AW12" s="41">
        <f t="shared" si="15"/>
        <v>6.4600000000000005E-2</v>
      </c>
      <c r="AX12">
        <f t="shared" si="17"/>
        <v>64.600000000000009</v>
      </c>
    </row>
    <row r="13" spans="1:51" x14ac:dyDescent="0.3">
      <c r="A13" t="s">
        <v>22</v>
      </c>
      <c r="B13" t="s">
        <v>62</v>
      </c>
      <c r="C13" s="35">
        <v>1129804</v>
      </c>
      <c r="D13" s="36" t="s">
        <v>338</v>
      </c>
      <c r="E13" s="36">
        <v>6.4</v>
      </c>
      <c r="F13" s="36">
        <v>10</v>
      </c>
      <c r="G13" s="54">
        <v>3.69</v>
      </c>
      <c r="H13" s="36">
        <v>37</v>
      </c>
      <c r="I13" s="36">
        <f t="shared" si="16"/>
        <v>3.7</v>
      </c>
      <c r="J13" s="36" t="s">
        <v>319</v>
      </c>
      <c r="K13" s="36">
        <v>30</v>
      </c>
      <c r="L13" s="36">
        <f t="shared" si="0"/>
        <v>3</v>
      </c>
      <c r="M13" s="36">
        <v>47</v>
      </c>
      <c r="N13" s="36">
        <f t="shared" si="1"/>
        <v>4.7</v>
      </c>
      <c r="O13" s="36" t="s">
        <v>319</v>
      </c>
      <c r="P13" s="36">
        <v>75</v>
      </c>
      <c r="Q13" s="36">
        <f t="shared" si="2"/>
        <v>11.71875</v>
      </c>
      <c r="R13" s="36" t="s">
        <v>336</v>
      </c>
      <c r="S13" s="36">
        <v>39</v>
      </c>
      <c r="T13" s="36">
        <f t="shared" si="3"/>
        <v>3.9</v>
      </c>
      <c r="U13" s="36">
        <v>10</v>
      </c>
      <c r="V13" s="36">
        <f t="shared" si="4"/>
        <v>1</v>
      </c>
      <c r="W13" s="36">
        <v>27</v>
      </c>
      <c r="X13" s="36">
        <f t="shared" si="5"/>
        <v>2.7</v>
      </c>
      <c r="Y13" s="36">
        <v>19</v>
      </c>
      <c r="Z13" s="36">
        <f t="shared" si="6"/>
        <v>1.9</v>
      </c>
      <c r="AA13" s="36" t="s">
        <v>319</v>
      </c>
      <c r="AB13" s="36">
        <v>14</v>
      </c>
      <c r="AC13" s="36">
        <f t="shared" si="7"/>
        <v>1.4</v>
      </c>
      <c r="AD13" s="36">
        <v>16</v>
      </c>
      <c r="AE13" s="36">
        <f t="shared" si="8"/>
        <v>1.6</v>
      </c>
      <c r="AF13" s="36">
        <v>11</v>
      </c>
      <c r="AG13" s="36">
        <f t="shared" si="9"/>
        <v>1.1000000000000001</v>
      </c>
      <c r="AH13" s="36">
        <v>11</v>
      </c>
      <c r="AI13" s="36">
        <f t="shared" si="10"/>
        <v>1.1000000000000001</v>
      </c>
      <c r="AJ13" s="36">
        <v>19</v>
      </c>
      <c r="AK13" s="36">
        <f t="shared" si="11"/>
        <v>1.9</v>
      </c>
      <c r="AL13" s="36">
        <v>10</v>
      </c>
      <c r="AM13" s="36">
        <f t="shared" si="12"/>
        <v>1</v>
      </c>
      <c r="AN13" s="36" t="s">
        <v>319</v>
      </c>
      <c r="AO13" s="36">
        <v>40</v>
      </c>
      <c r="AP13" s="36">
        <f t="shared" si="13"/>
        <v>4</v>
      </c>
      <c r="AQ13" s="36">
        <v>13</v>
      </c>
      <c r="AR13" s="36">
        <f t="shared" si="14"/>
        <v>1.3</v>
      </c>
      <c r="AS13" s="36" t="s">
        <v>319</v>
      </c>
      <c r="AU13" s="41">
        <v>0.1288</v>
      </c>
      <c r="AV13" s="36">
        <v>4.9699999999999994E-2</v>
      </c>
      <c r="AW13" s="41">
        <f t="shared" si="15"/>
        <v>7.9100000000000004E-2</v>
      </c>
      <c r="AX13">
        <f t="shared" si="17"/>
        <v>79.100000000000009</v>
      </c>
    </row>
    <row r="14" spans="1:51" x14ac:dyDescent="0.3">
      <c r="A14" t="s">
        <v>22</v>
      </c>
      <c r="B14" t="s">
        <v>62</v>
      </c>
      <c r="C14" s="35">
        <v>1129840</v>
      </c>
      <c r="D14" s="36" t="s">
        <v>338</v>
      </c>
      <c r="E14" s="36">
        <v>6.4</v>
      </c>
      <c r="F14" s="36">
        <v>10</v>
      </c>
      <c r="G14" s="54">
        <v>3.47</v>
      </c>
      <c r="H14" s="36">
        <v>36</v>
      </c>
      <c r="I14" s="36">
        <f t="shared" si="16"/>
        <v>3.6</v>
      </c>
      <c r="J14" s="36" t="s">
        <v>319</v>
      </c>
      <c r="K14" s="36">
        <v>30</v>
      </c>
      <c r="L14" s="36">
        <f t="shared" si="0"/>
        <v>3</v>
      </c>
      <c r="M14" s="36">
        <v>48</v>
      </c>
      <c r="N14" s="36">
        <f t="shared" si="1"/>
        <v>4.8</v>
      </c>
      <c r="O14" s="36" t="s">
        <v>319</v>
      </c>
      <c r="P14" s="36">
        <v>78</v>
      </c>
      <c r="Q14" s="36">
        <f t="shared" si="2"/>
        <v>12.1875</v>
      </c>
      <c r="R14" s="36" t="s">
        <v>336</v>
      </c>
      <c r="S14" s="36">
        <v>38</v>
      </c>
      <c r="T14" s="36">
        <f t="shared" si="3"/>
        <v>3.8</v>
      </c>
      <c r="U14" s="36">
        <v>10</v>
      </c>
      <c r="V14" s="36">
        <f t="shared" si="4"/>
        <v>1</v>
      </c>
      <c r="W14" s="36">
        <v>26</v>
      </c>
      <c r="X14" s="36">
        <f t="shared" si="5"/>
        <v>2.6</v>
      </c>
      <c r="Y14" s="36">
        <v>19</v>
      </c>
      <c r="Z14" s="36">
        <f t="shared" si="6"/>
        <v>1.9</v>
      </c>
      <c r="AA14" s="36" t="s">
        <v>319</v>
      </c>
      <c r="AB14" s="36">
        <v>13</v>
      </c>
      <c r="AC14" s="36">
        <f t="shared" si="7"/>
        <v>1.3</v>
      </c>
      <c r="AD14" s="36">
        <v>19.5</v>
      </c>
      <c r="AE14" s="36">
        <f t="shared" si="8"/>
        <v>1.95</v>
      </c>
      <c r="AF14" s="36">
        <v>12</v>
      </c>
      <c r="AG14" s="36">
        <f t="shared" si="9"/>
        <v>1.2</v>
      </c>
      <c r="AH14" s="36">
        <v>16</v>
      </c>
      <c r="AI14" s="36">
        <f t="shared" si="10"/>
        <v>1.6</v>
      </c>
      <c r="AJ14" s="36">
        <v>19</v>
      </c>
      <c r="AK14" s="36">
        <f t="shared" si="11"/>
        <v>1.9</v>
      </c>
      <c r="AL14" s="36">
        <v>12</v>
      </c>
      <c r="AM14" s="36">
        <f t="shared" si="12"/>
        <v>1.2</v>
      </c>
      <c r="AN14" s="36" t="s">
        <v>319</v>
      </c>
      <c r="AO14" s="36">
        <v>46</v>
      </c>
      <c r="AP14" s="36">
        <f t="shared" si="13"/>
        <v>4.5999999999999996</v>
      </c>
      <c r="AQ14" s="36">
        <v>15</v>
      </c>
      <c r="AR14" s="36">
        <f t="shared" si="14"/>
        <v>1.5</v>
      </c>
      <c r="AS14" s="36" t="s">
        <v>319</v>
      </c>
      <c r="AU14" s="41">
        <v>0.1244</v>
      </c>
      <c r="AV14" s="36">
        <v>4.9699999999999994E-2</v>
      </c>
      <c r="AW14" s="41">
        <f t="shared" si="15"/>
        <v>7.4700000000000003E-2</v>
      </c>
      <c r="AX14">
        <f t="shared" si="17"/>
        <v>74.7</v>
      </c>
    </row>
    <row r="15" spans="1:51" x14ac:dyDescent="0.3">
      <c r="A15" t="s">
        <v>22</v>
      </c>
      <c r="B15" t="s">
        <v>62</v>
      </c>
      <c r="C15" s="35">
        <v>1129805</v>
      </c>
      <c r="D15" s="36" t="s">
        <v>338</v>
      </c>
      <c r="E15" s="36">
        <v>6.4</v>
      </c>
      <c r="F15" s="36">
        <v>10</v>
      </c>
      <c r="G15" s="54">
        <v>3.46</v>
      </c>
      <c r="H15" s="36">
        <v>35</v>
      </c>
      <c r="I15" s="36">
        <f t="shared" si="16"/>
        <v>3.5</v>
      </c>
      <c r="J15" s="36" t="s">
        <v>319</v>
      </c>
      <c r="K15" s="36">
        <v>29.5</v>
      </c>
      <c r="L15" s="36">
        <f t="shared" si="0"/>
        <v>2.95</v>
      </c>
      <c r="M15" s="36">
        <v>48</v>
      </c>
      <c r="N15" s="36">
        <f t="shared" si="1"/>
        <v>4.8</v>
      </c>
      <c r="O15" s="36" t="s">
        <v>319</v>
      </c>
      <c r="P15" s="36">
        <v>75</v>
      </c>
      <c r="Q15" s="36">
        <f t="shared" si="2"/>
        <v>11.71875</v>
      </c>
      <c r="R15" s="36" t="s">
        <v>336</v>
      </c>
      <c r="S15" s="36">
        <v>38.5</v>
      </c>
      <c r="T15" s="36">
        <f t="shared" si="3"/>
        <v>3.85</v>
      </c>
      <c r="U15" s="36">
        <v>10</v>
      </c>
      <c r="V15" s="36">
        <f t="shared" si="4"/>
        <v>1</v>
      </c>
      <c r="W15" s="36">
        <v>26</v>
      </c>
      <c r="X15" s="36">
        <f t="shared" si="5"/>
        <v>2.6</v>
      </c>
      <c r="Y15" s="36">
        <v>18</v>
      </c>
      <c r="Z15" s="36">
        <f t="shared" si="6"/>
        <v>1.8</v>
      </c>
      <c r="AA15" s="36" t="s">
        <v>319</v>
      </c>
      <c r="AB15" s="36">
        <v>11</v>
      </c>
      <c r="AC15" s="36">
        <f t="shared" si="7"/>
        <v>1.1000000000000001</v>
      </c>
      <c r="AD15" s="36">
        <v>18</v>
      </c>
      <c r="AE15" s="36">
        <f t="shared" si="8"/>
        <v>1.8</v>
      </c>
      <c r="AF15" s="36">
        <v>12</v>
      </c>
      <c r="AG15" s="36">
        <f t="shared" si="9"/>
        <v>1.2</v>
      </c>
      <c r="AH15" s="36">
        <v>11</v>
      </c>
      <c r="AI15" s="36">
        <f t="shared" si="10"/>
        <v>1.1000000000000001</v>
      </c>
      <c r="AJ15" s="36">
        <v>18.5</v>
      </c>
      <c r="AK15" s="36">
        <f t="shared" si="11"/>
        <v>1.85</v>
      </c>
      <c r="AL15" s="36">
        <v>16</v>
      </c>
      <c r="AM15" s="36">
        <f t="shared" si="12"/>
        <v>1.6</v>
      </c>
      <c r="AN15" s="36" t="s">
        <v>319</v>
      </c>
      <c r="AO15" s="36">
        <v>43</v>
      </c>
      <c r="AP15" s="36">
        <f t="shared" si="13"/>
        <v>4.3</v>
      </c>
      <c r="AQ15" s="36">
        <v>14.5</v>
      </c>
      <c r="AR15" s="36">
        <f t="shared" si="14"/>
        <v>1.45</v>
      </c>
      <c r="AS15" s="36" t="s">
        <v>319</v>
      </c>
      <c r="AU15" s="41">
        <v>0.11260000000000001</v>
      </c>
      <c r="AV15" s="36">
        <v>4.9699999999999994E-2</v>
      </c>
      <c r="AW15" s="41">
        <f t="shared" si="15"/>
        <v>6.2900000000000011E-2</v>
      </c>
      <c r="AX15">
        <f t="shared" si="17"/>
        <v>62.900000000000013</v>
      </c>
    </row>
    <row r="16" spans="1:51" x14ac:dyDescent="0.3">
      <c r="A16" t="s">
        <v>22</v>
      </c>
      <c r="B16" t="s">
        <v>62</v>
      </c>
      <c r="C16" s="35">
        <v>1116533</v>
      </c>
      <c r="D16" s="36" t="s">
        <v>338</v>
      </c>
      <c r="E16" s="36">
        <v>6.4</v>
      </c>
      <c r="F16" s="36">
        <v>10</v>
      </c>
      <c r="G16" s="54">
        <v>3.71</v>
      </c>
      <c r="H16" s="36">
        <v>38</v>
      </c>
      <c r="I16" s="36">
        <f t="shared" si="16"/>
        <v>3.8</v>
      </c>
      <c r="J16" s="36" t="s">
        <v>319</v>
      </c>
      <c r="K16" s="36">
        <v>31</v>
      </c>
      <c r="L16" s="36">
        <f t="shared" si="0"/>
        <v>3.1</v>
      </c>
      <c r="M16" s="36">
        <v>49</v>
      </c>
      <c r="N16" s="36">
        <f t="shared" si="1"/>
        <v>4.9000000000000004</v>
      </c>
      <c r="O16" s="36" t="s">
        <v>319</v>
      </c>
      <c r="P16" s="36">
        <v>83</v>
      </c>
      <c r="Q16" s="36">
        <f t="shared" si="2"/>
        <v>12.96875</v>
      </c>
      <c r="R16" s="36" t="s">
        <v>336</v>
      </c>
      <c r="S16" s="36">
        <v>40</v>
      </c>
      <c r="T16" s="36">
        <f t="shared" si="3"/>
        <v>4</v>
      </c>
      <c r="U16" s="36">
        <v>10</v>
      </c>
      <c r="V16" s="36">
        <f t="shared" si="4"/>
        <v>1</v>
      </c>
      <c r="W16" s="36">
        <v>27</v>
      </c>
      <c r="X16" s="36">
        <f t="shared" si="5"/>
        <v>2.7</v>
      </c>
      <c r="Y16" s="36">
        <v>19</v>
      </c>
      <c r="Z16" s="36">
        <f t="shared" si="6"/>
        <v>1.9</v>
      </c>
      <c r="AA16" s="36" t="s">
        <v>319</v>
      </c>
      <c r="AB16" s="36">
        <v>15</v>
      </c>
      <c r="AC16" s="36">
        <f t="shared" si="7"/>
        <v>1.5</v>
      </c>
      <c r="AD16" s="36">
        <v>21</v>
      </c>
      <c r="AE16" s="36">
        <f t="shared" si="8"/>
        <v>2.1</v>
      </c>
      <c r="AF16" s="36">
        <v>11</v>
      </c>
      <c r="AG16" s="36">
        <f t="shared" si="9"/>
        <v>1.1000000000000001</v>
      </c>
      <c r="AH16" s="36">
        <v>14.5</v>
      </c>
      <c r="AI16" s="36">
        <f t="shared" si="10"/>
        <v>1.45</v>
      </c>
      <c r="AJ16" s="36">
        <v>19</v>
      </c>
      <c r="AK16" s="36">
        <f t="shared" si="11"/>
        <v>1.9</v>
      </c>
      <c r="AL16" s="36">
        <v>14</v>
      </c>
      <c r="AM16" s="36">
        <f t="shared" si="12"/>
        <v>1.4</v>
      </c>
      <c r="AN16" s="36" t="s">
        <v>319</v>
      </c>
      <c r="AO16" s="36">
        <v>45</v>
      </c>
      <c r="AP16" s="36">
        <f t="shared" si="13"/>
        <v>4.5</v>
      </c>
      <c r="AQ16" s="36">
        <v>16</v>
      </c>
      <c r="AR16" s="36">
        <f t="shared" si="14"/>
        <v>1.6</v>
      </c>
      <c r="AS16" s="36" t="s">
        <v>319</v>
      </c>
      <c r="AU16" s="41">
        <v>0.12130000000000001</v>
      </c>
      <c r="AV16" s="36">
        <v>4.9699999999999994E-2</v>
      </c>
      <c r="AW16" s="41">
        <f t="shared" si="15"/>
        <v>7.1600000000000011E-2</v>
      </c>
      <c r="AX16">
        <f t="shared" si="17"/>
        <v>71.600000000000009</v>
      </c>
    </row>
    <row r="17" spans="1:51" x14ac:dyDescent="0.3">
      <c r="A17" t="s">
        <v>22</v>
      </c>
      <c r="B17" t="s">
        <v>62</v>
      </c>
      <c r="C17" s="35">
        <v>1116545</v>
      </c>
      <c r="D17" s="36" t="s">
        <v>338</v>
      </c>
      <c r="E17" s="36">
        <v>6.4</v>
      </c>
      <c r="F17" s="36">
        <v>10</v>
      </c>
      <c r="G17" s="54">
        <v>3.08</v>
      </c>
      <c r="H17" s="36">
        <v>33</v>
      </c>
      <c r="I17" s="36">
        <f t="shared" si="16"/>
        <v>3.3</v>
      </c>
      <c r="J17" s="36" t="s">
        <v>319</v>
      </c>
      <c r="K17" s="36">
        <v>29</v>
      </c>
      <c r="L17" s="36">
        <f t="shared" si="0"/>
        <v>2.9</v>
      </c>
      <c r="M17" s="36">
        <v>46</v>
      </c>
      <c r="N17" s="36">
        <f t="shared" si="1"/>
        <v>4.5999999999999996</v>
      </c>
      <c r="O17" s="36" t="s">
        <v>319</v>
      </c>
      <c r="P17" s="36">
        <v>74</v>
      </c>
      <c r="Q17" s="36">
        <f t="shared" si="2"/>
        <v>11.5625</v>
      </c>
      <c r="R17" s="36" t="s">
        <v>336</v>
      </c>
      <c r="S17" s="36">
        <v>36</v>
      </c>
      <c r="T17" s="36">
        <f t="shared" si="3"/>
        <v>3.6</v>
      </c>
      <c r="U17" s="36">
        <v>9</v>
      </c>
      <c r="V17" s="36">
        <f t="shared" si="4"/>
        <v>0.9</v>
      </c>
      <c r="W17" s="36">
        <v>24</v>
      </c>
      <c r="X17" s="36">
        <f t="shared" si="5"/>
        <v>2.4</v>
      </c>
      <c r="Y17" s="36">
        <v>18.5</v>
      </c>
      <c r="Z17" s="36">
        <f t="shared" si="6"/>
        <v>1.85</v>
      </c>
      <c r="AA17" s="36" t="s">
        <v>319</v>
      </c>
      <c r="AB17" s="36">
        <v>9</v>
      </c>
      <c r="AC17" s="36">
        <f t="shared" si="7"/>
        <v>0.9</v>
      </c>
      <c r="AD17" s="36">
        <v>17</v>
      </c>
      <c r="AE17" s="36">
        <f t="shared" si="8"/>
        <v>1.7</v>
      </c>
      <c r="AF17" s="36">
        <v>10.5</v>
      </c>
      <c r="AG17" s="36">
        <f t="shared" si="9"/>
        <v>1.05</v>
      </c>
      <c r="AH17" s="36">
        <v>7.5</v>
      </c>
      <c r="AI17" s="36">
        <f t="shared" si="10"/>
        <v>0.75</v>
      </c>
      <c r="AJ17" s="36">
        <v>14</v>
      </c>
      <c r="AK17" s="36">
        <f t="shared" si="11"/>
        <v>1.4</v>
      </c>
      <c r="AL17" s="36">
        <v>14</v>
      </c>
      <c r="AM17" s="36">
        <f t="shared" si="12"/>
        <v>1.4</v>
      </c>
      <c r="AN17" s="36" t="s">
        <v>319</v>
      </c>
      <c r="AO17" s="36">
        <v>40</v>
      </c>
      <c r="AP17" s="36">
        <f t="shared" si="13"/>
        <v>4</v>
      </c>
      <c r="AQ17" s="36">
        <v>13</v>
      </c>
      <c r="AR17" s="36">
        <f t="shared" si="14"/>
        <v>1.3</v>
      </c>
      <c r="AS17" s="36" t="s">
        <v>319</v>
      </c>
      <c r="AU17" s="41">
        <v>9.3299999999999994E-2</v>
      </c>
      <c r="AV17" s="36">
        <v>4.9699999999999994E-2</v>
      </c>
      <c r="AW17" s="41">
        <f t="shared" si="15"/>
        <v>4.36E-2</v>
      </c>
      <c r="AX17">
        <f t="shared" si="17"/>
        <v>43.6</v>
      </c>
    </row>
    <row r="18" spans="1:51" x14ac:dyDescent="0.3">
      <c r="A18" t="s">
        <v>22</v>
      </c>
      <c r="B18" t="s">
        <v>62</v>
      </c>
      <c r="C18" s="35">
        <v>1116529</v>
      </c>
      <c r="D18" s="36" t="s">
        <v>338</v>
      </c>
      <c r="E18" s="36">
        <v>6.4</v>
      </c>
      <c r="F18" s="36">
        <v>10</v>
      </c>
      <c r="G18" s="54">
        <v>3.51</v>
      </c>
      <c r="H18" s="36">
        <v>36</v>
      </c>
      <c r="I18" s="36">
        <f t="shared" si="16"/>
        <v>3.6</v>
      </c>
      <c r="J18" s="36" t="s">
        <v>319</v>
      </c>
      <c r="K18" s="36">
        <v>31</v>
      </c>
      <c r="L18" s="36">
        <f t="shared" si="0"/>
        <v>3.1</v>
      </c>
      <c r="M18" s="55">
        <v>49</v>
      </c>
      <c r="N18" s="36">
        <f t="shared" si="1"/>
        <v>4.9000000000000004</v>
      </c>
      <c r="O18" s="36" t="s">
        <v>319</v>
      </c>
      <c r="P18" s="36">
        <v>78</v>
      </c>
      <c r="Q18" s="36">
        <f t="shared" si="2"/>
        <v>12.1875</v>
      </c>
      <c r="R18" s="36" t="s">
        <v>336</v>
      </c>
      <c r="S18" s="36">
        <v>38</v>
      </c>
      <c r="T18" s="36">
        <f t="shared" si="3"/>
        <v>3.8</v>
      </c>
      <c r="U18" s="36">
        <v>10.5</v>
      </c>
      <c r="V18" s="36">
        <f t="shared" si="4"/>
        <v>1.05</v>
      </c>
      <c r="W18" s="36">
        <v>26</v>
      </c>
      <c r="X18" s="36">
        <f t="shared" si="5"/>
        <v>2.6</v>
      </c>
      <c r="Y18" s="36">
        <v>18</v>
      </c>
      <c r="Z18" s="36">
        <f t="shared" si="6"/>
        <v>1.8</v>
      </c>
      <c r="AA18" s="36" t="s">
        <v>319</v>
      </c>
      <c r="AB18" s="36">
        <v>12</v>
      </c>
      <c r="AC18" s="36">
        <f t="shared" si="7"/>
        <v>1.2</v>
      </c>
      <c r="AD18" s="36">
        <v>17</v>
      </c>
      <c r="AE18" s="36">
        <f t="shared" si="8"/>
        <v>1.7</v>
      </c>
      <c r="AF18" s="36">
        <v>13</v>
      </c>
      <c r="AG18" s="36">
        <f t="shared" si="9"/>
        <v>1.3</v>
      </c>
      <c r="AH18" s="36">
        <v>11.5</v>
      </c>
      <c r="AI18" s="36">
        <f t="shared" si="10"/>
        <v>1.1499999999999999</v>
      </c>
      <c r="AJ18" s="36">
        <v>19.5</v>
      </c>
      <c r="AK18" s="36">
        <f t="shared" si="11"/>
        <v>1.95</v>
      </c>
      <c r="AL18" s="36">
        <v>12</v>
      </c>
      <c r="AM18" s="36">
        <f t="shared" si="12"/>
        <v>1.2</v>
      </c>
      <c r="AN18" s="36" t="s">
        <v>319</v>
      </c>
      <c r="AO18" s="36">
        <v>44</v>
      </c>
      <c r="AP18" s="36">
        <f t="shared" si="13"/>
        <v>4.4000000000000004</v>
      </c>
      <c r="AQ18" s="36">
        <v>16</v>
      </c>
      <c r="AR18" s="36">
        <f t="shared" si="14"/>
        <v>1.6</v>
      </c>
      <c r="AS18" s="36" t="s">
        <v>319</v>
      </c>
      <c r="AU18" s="41">
        <v>0.1187</v>
      </c>
      <c r="AV18" s="36">
        <v>4.9699999999999994E-2</v>
      </c>
      <c r="AW18" s="41">
        <f t="shared" si="15"/>
        <v>6.9000000000000006E-2</v>
      </c>
      <c r="AX18">
        <f t="shared" si="17"/>
        <v>69</v>
      </c>
    </row>
    <row r="19" spans="1:51" x14ac:dyDescent="0.3">
      <c r="A19" t="s">
        <v>23</v>
      </c>
      <c r="B19" t="s">
        <v>75</v>
      </c>
      <c r="C19" s="35">
        <v>1130086</v>
      </c>
      <c r="D19" s="36" t="s">
        <v>338</v>
      </c>
      <c r="E19" s="36">
        <v>6.4</v>
      </c>
      <c r="F19" s="36">
        <v>10</v>
      </c>
      <c r="G19" s="54">
        <v>3.72</v>
      </c>
      <c r="H19" s="36">
        <v>37</v>
      </c>
      <c r="I19" s="36">
        <f t="shared" si="16"/>
        <v>3.7</v>
      </c>
      <c r="J19" s="36" t="s">
        <v>319</v>
      </c>
      <c r="K19" s="36">
        <v>29</v>
      </c>
      <c r="L19" s="36">
        <f t="shared" si="0"/>
        <v>2.9</v>
      </c>
      <c r="M19" s="55">
        <v>42</v>
      </c>
      <c r="N19" s="36">
        <f t="shared" si="1"/>
        <v>4.2</v>
      </c>
      <c r="O19" s="36" t="s">
        <v>319</v>
      </c>
      <c r="P19" s="36">
        <v>73</v>
      </c>
      <c r="Q19" s="36">
        <f t="shared" si="2"/>
        <v>11.40625</v>
      </c>
      <c r="R19" s="36" t="s">
        <v>336</v>
      </c>
      <c r="S19" s="36">
        <v>36</v>
      </c>
      <c r="T19" s="36">
        <f t="shared" si="3"/>
        <v>3.6</v>
      </c>
      <c r="U19" s="36">
        <v>9</v>
      </c>
      <c r="V19" s="36">
        <f t="shared" si="4"/>
        <v>0.9</v>
      </c>
      <c r="W19" s="36">
        <v>23</v>
      </c>
      <c r="X19" s="36">
        <f t="shared" si="5"/>
        <v>2.2999999999999998</v>
      </c>
      <c r="Y19" s="36">
        <v>17</v>
      </c>
      <c r="Z19" s="36">
        <f t="shared" si="6"/>
        <v>1.7</v>
      </c>
      <c r="AA19" s="36" t="s">
        <v>319</v>
      </c>
      <c r="AB19" s="36">
        <v>15.5</v>
      </c>
      <c r="AC19" s="36">
        <f t="shared" si="7"/>
        <v>1.55</v>
      </c>
      <c r="AD19" s="36">
        <v>17</v>
      </c>
      <c r="AE19" s="36">
        <f t="shared" si="8"/>
        <v>1.7</v>
      </c>
      <c r="AF19" s="36">
        <v>11</v>
      </c>
      <c r="AG19" s="36">
        <f t="shared" si="9"/>
        <v>1.1000000000000001</v>
      </c>
      <c r="AH19" s="36">
        <v>9.5</v>
      </c>
      <c r="AI19" s="36">
        <f t="shared" si="10"/>
        <v>0.95</v>
      </c>
      <c r="AJ19" s="36">
        <v>14</v>
      </c>
      <c r="AK19" s="36">
        <f t="shared" si="11"/>
        <v>1.4</v>
      </c>
      <c r="AL19" s="36">
        <v>12</v>
      </c>
      <c r="AM19" s="36">
        <f t="shared" si="12"/>
        <v>1.2</v>
      </c>
      <c r="AN19" s="36" t="s">
        <v>319</v>
      </c>
      <c r="AO19" s="36">
        <v>38</v>
      </c>
      <c r="AP19" s="36">
        <f t="shared" si="13"/>
        <v>3.8</v>
      </c>
      <c r="AQ19" s="36">
        <v>13</v>
      </c>
      <c r="AR19" s="36">
        <f t="shared" si="14"/>
        <v>1.3</v>
      </c>
      <c r="AS19" s="36" t="s">
        <v>319</v>
      </c>
      <c r="AU19" s="41">
        <v>0.1234</v>
      </c>
      <c r="AV19" s="36">
        <v>4.9699999999999994E-2</v>
      </c>
      <c r="AW19" s="41">
        <f t="shared" si="15"/>
        <v>7.3700000000000002E-2</v>
      </c>
      <c r="AX19">
        <f t="shared" si="17"/>
        <v>73.7</v>
      </c>
    </row>
    <row r="20" spans="1:51" x14ac:dyDescent="0.3">
      <c r="A20" t="s">
        <v>23</v>
      </c>
      <c r="B20" t="s">
        <v>75</v>
      </c>
      <c r="C20" s="35">
        <v>1130115</v>
      </c>
      <c r="D20" s="36" t="s">
        <v>338</v>
      </c>
      <c r="E20" s="36">
        <v>6.4</v>
      </c>
      <c r="F20" s="36">
        <v>10</v>
      </c>
      <c r="G20" s="54">
        <v>3.54</v>
      </c>
      <c r="H20" s="36">
        <v>37</v>
      </c>
      <c r="I20" s="36">
        <f t="shared" si="16"/>
        <v>3.7</v>
      </c>
      <c r="J20" s="36" t="s">
        <v>319</v>
      </c>
      <c r="K20" s="36">
        <v>30</v>
      </c>
      <c r="L20" s="36">
        <f t="shared" si="0"/>
        <v>3</v>
      </c>
      <c r="M20" s="55">
        <v>45</v>
      </c>
      <c r="N20" s="36">
        <f t="shared" si="1"/>
        <v>4.5</v>
      </c>
      <c r="O20" s="36" t="s">
        <v>319</v>
      </c>
      <c r="P20" s="36">
        <v>75</v>
      </c>
      <c r="Q20" s="36">
        <f t="shared" si="2"/>
        <v>11.71875</v>
      </c>
      <c r="R20" s="36" t="s">
        <v>336</v>
      </c>
      <c r="S20" s="36">
        <v>38</v>
      </c>
      <c r="T20" s="36">
        <f t="shared" si="3"/>
        <v>3.8</v>
      </c>
      <c r="U20" s="36">
        <v>10</v>
      </c>
      <c r="V20" s="36">
        <f t="shared" si="4"/>
        <v>1</v>
      </c>
      <c r="W20" s="36">
        <v>24</v>
      </c>
      <c r="X20" s="36">
        <f t="shared" si="5"/>
        <v>2.4</v>
      </c>
      <c r="Y20" s="36">
        <v>19</v>
      </c>
      <c r="Z20" s="36">
        <f t="shared" si="6"/>
        <v>1.9</v>
      </c>
      <c r="AA20" s="36" t="s">
        <v>319</v>
      </c>
      <c r="AB20" s="36">
        <v>12</v>
      </c>
      <c r="AC20" s="36">
        <f t="shared" si="7"/>
        <v>1.2</v>
      </c>
      <c r="AD20" s="36">
        <v>15</v>
      </c>
      <c r="AE20" s="36">
        <f t="shared" si="8"/>
        <v>1.5</v>
      </c>
      <c r="AF20" s="36">
        <v>13</v>
      </c>
      <c r="AG20" s="36">
        <f t="shared" si="9"/>
        <v>1.3</v>
      </c>
      <c r="AH20" s="36">
        <v>13</v>
      </c>
      <c r="AI20" s="36">
        <f t="shared" si="10"/>
        <v>1.3</v>
      </c>
      <c r="AJ20" s="36">
        <v>15</v>
      </c>
      <c r="AK20" s="36">
        <f t="shared" si="11"/>
        <v>1.5</v>
      </c>
      <c r="AL20" s="36">
        <v>11</v>
      </c>
      <c r="AM20" s="36">
        <f t="shared" si="12"/>
        <v>1.1000000000000001</v>
      </c>
      <c r="AN20" s="36" t="s">
        <v>319</v>
      </c>
      <c r="AO20" s="36">
        <v>42</v>
      </c>
      <c r="AP20" s="36">
        <f t="shared" si="13"/>
        <v>4.2</v>
      </c>
      <c r="AQ20" s="36">
        <v>14.5</v>
      </c>
      <c r="AR20" s="36">
        <f t="shared" si="14"/>
        <v>1.45</v>
      </c>
      <c r="AS20" s="36" t="s">
        <v>319</v>
      </c>
      <c r="AU20" s="41">
        <v>0.1246</v>
      </c>
      <c r="AV20" s="36">
        <v>4.9699999999999994E-2</v>
      </c>
      <c r="AW20" s="41">
        <f t="shared" si="15"/>
        <v>7.4900000000000008E-2</v>
      </c>
      <c r="AX20">
        <f t="shared" si="17"/>
        <v>74.900000000000006</v>
      </c>
    </row>
    <row r="21" spans="1:51" x14ac:dyDescent="0.3">
      <c r="A21" t="s">
        <v>23</v>
      </c>
      <c r="B21" t="s">
        <v>75</v>
      </c>
      <c r="C21" s="35">
        <v>1129340</v>
      </c>
      <c r="D21" s="36" t="s">
        <v>338</v>
      </c>
      <c r="E21" s="36">
        <v>6.4</v>
      </c>
      <c r="F21" s="36">
        <v>10</v>
      </c>
      <c r="G21" s="54">
        <v>3.11</v>
      </c>
      <c r="H21" s="36">
        <v>31</v>
      </c>
      <c r="I21" s="36">
        <f t="shared" si="16"/>
        <v>3.1</v>
      </c>
      <c r="J21" s="36" t="s">
        <v>319</v>
      </c>
      <c r="K21" s="36">
        <v>27</v>
      </c>
      <c r="L21" s="36">
        <f t="shared" si="0"/>
        <v>2.7</v>
      </c>
      <c r="M21" s="55">
        <v>42</v>
      </c>
      <c r="N21" s="36">
        <f t="shared" si="1"/>
        <v>4.2</v>
      </c>
      <c r="O21" s="36" t="s">
        <v>319</v>
      </c>
      <c r="P21" s="36">
        <v>72</v>
      </c>
      <c r="Q21" s="36">
        <f t="shared" si="2"/>
        <v>11.25</v>
      </c>
      <c r="R21" s="36" t="s">
        <v>336</v>
      </c>
      <c r="S21" s="36">
        <v>37</v>
      </c>
      <c r="T21" s="36">
        <f t="shared" si="3"/>
        <v>3.7</v>
      </c>
      <c r="U21" s="36">
        <v>9</v>
      </c>
      <c r="V21" s="36">
        <f t="shared" si="4"/>
        <v>0.9</v>
      </c>
      <c r="W21" s="36">
        <v>23</v>
      </c>
      <c r="X21" s="36">
        <f t="shared" si="5"/>
        <v>2.2999999999999998</v>
      </c>
      <c r="Y21" s="36">
        <v>18</v>
      </c>
      <c r="Z21" s="36">
        <f t="shared" si="6"/>
        <v>1.8</v>
      </c>
      <c r="AA21" s="36" t="s">
        <v>319</v>
      </c>
      <c r="AB21" s="36">
        <v>11</v>
      </c>
      <c r="AC21" s="36">
        <f t="shared" si="7"/>
        <v>1.1000000000000001</v>
      </c>
      <c r="AD21" s="36">
        <v>20</v>
      </c>
      <c r="AE21" s="36">
        <f t="shared" si="8"/>
        <v>2</v>
      </c>
      <c r="AF21" s="36">
        <v>10</v>
      </c>
      <c r="AG21" s="36">
        <f t="shared" si="9"/>
        <v>1</v>
      </c>
      <c r="AH21" s="36">
        <v>11.5</v>
      </c>
      <c r="AI21" s="36">
        <f t="shared" si="10"/>
        <v>1.1499999999999999</v>
      </c>
      <c r="AJ21" s="36">
        <v>12</v>
      </c>
      <c r="AK21" s="36">
        <f t="shared" si="11"/>
        <v>1.2</v>
      </c>
      <c r="AL21" s="36">
        <v>12</v>
      </c>
      <c r="AM21" s="36">
        <f t="shared" si="12"/>
        <v>1.2</v>
      </c>
      <c r="AN21" s="36" t="s">
        <v>319</v>
      </c>
      <c r="AO21" s="36">
        <v>44</v>
      </c>
      <c r="AP21" s="36">
        <f t="shared" si="13"/>
        <v>4.4000000000000004</v>
      </c>
      <c r="AQ21" s="36">
        <v>14</v>
      </c>
      <c r="AR21" s="36">
        <f t="shared" si="14"/>
        <v>1.4</v>
      </c>
      <c r="AS21" s="36" t="s">
        <v>319</v>
      </c>
      <c r="AU21" s="41">
        <v>0.12529999999999999</v>
      </c>
      <c r="AV21" s="36">
        <v>4.9699999999999994E-2</v>
      </c>
      <c r="AW21" s="41">
        <f t="shared" si="15"/>
        <v>7.5600000000000001E-2</v>
      </c>
      <c r="AX21">
        <f t="shared" si="17"/>
        <v>75.599999999999994</v>
      </c>
    </row>
    <row r="22" spans="1:51" x14ac:dyDescent="0.3">
      <c r="A22" t="s">
        <v>23</v>
      </c>
      <c r="B22" t="s">
        <v>75</v>
      </c>
      <c r="C22" s="35">
        <v>1129348</v>
      </c>
      <c r="D22" s="36" t="s">
        <v>338</v>
      </c>
      <c r="E22" s="36">
        <v>6.4</v>
      </c>
      <c r="F22" s="36">
        <v>10</v>
      </c>
      <c r="G22" s="54">
        <v>3.04</v>
      </c>
      <c r="H22" s="36">
        <v>32</v>
      </c>
      <c r="I22" s="36">
        <f t="shared" si="16"/>
        <v>3.2</v>
      </c>
      <c r="J22" s="36" t="s">
        <v>319</v>
      </c>
      <c r="K22" s="36">
        <v>26</v>
      </c>
      <c r="L22" s="36">
        <f t="shared" si="0"/>
        <v>2.6</v>
      </c>
      <c r="M22" s="55">
        <v>41</v>
      </c>
      <c r="N22" s="36">
        <f t="shared" si="1"/>
        <v>4.0999999999999996</v>
      </c>
      <c r="O22" s="36" t="s">
        <v>319</v>
      </c>
      <c r="P22" s="36">
        <v>69</v>
      </c>
      <c r="Q22" s="36">
        <f t="shared" si="2"/>
        <v>10.78125</v>
      </c>
      <c r="R22" s="36" t="s">
        <v>336</v>
      </c>
      <c r="S22" s="36">
        <v>36</v>
      </c>
      <c r="T22" s="36">
        <f t="shared" si="3"/>
        <v>3.6</v>
      </c>
      <c r="U22" s="36">
        <v>9</v>
      </c>
      <c r="V22" s="36">
        <f t="shared" si="4"/>
        <v>0.9</v>
      </c>
      <c r="W22" s="36">
        <v>22</v>
      </c>
      <c r="X22" s="36">
        <f t="shared" si="5"/>
        <v>2.2000000000000002</v>
      </c>
      <c r="Y22" s="36">
        <v>17</v>
      </c>
      <c r="Z22" s="36">
        <f t="shared" si="6"/>
        <v>1.7</v>
      </c>
      <c r="AA22" s="36" t="s">
        <v>319</v>
      </c>
      <c r="AB22" s="36">
        <v>11</v>
      </c>
      <c r="AC22" s="36">
        <f t="shared" si="7"/>
        <v>1.1000000000000001</v>
      </c>
      <c r="AD22" s="36">
        <v>15</v>
      </c>
      <c r="AE22" s="36">
        <f t="shared" si="8"/>
        <v>1.5</v>
      </c>
      <c r="AF22" s="36">
        <v>12</v>
      </c>
      <c r="AG22" s="36">
        <f t="shared" si="9"/>
        <v>1.2</v>
      </c>
      <c r="AH22" s="36">
        <v>10</v>
      </c>
      <c r="AI22" s="36">
        <f t="shared" si="10"/>
        <v>1</v>
      </c>
      <c r="AJ22" s="36">
        <v>14</v>
      </c>
      <c r="AK22" s="36">
        <f t="shared" si="11"/>
        <v>1.4</v>
      </c>
      <c r="AL22" s="36">
        <v>12</v>
      </c>
      <c r="AM22" s="36">
        <f t="shared" si="12"/>
        <v>1.2</v>
      </c>
      <c r="AN22" s="36" t="s">
        <v>319</v>
      </c>
      <c r="AO22" s="36">
        <v>38</v>
      </c>
      <c r="AP22" s="36">
        <f t="shared" si="13"/>
        <v>3.8</v>
      </c>
      <c r="AQ22" s="36">
        <v>12</v>
      </c>
      <c r="AR22" s="36">
        <f t="shared" si="14"/>
        <v>1.2</v>
      </c>
      <c r="AS22" s="36" t="s">
        <v>319</v>
      </c>
      <c r="AU22" s="41">
        <v>0.11940000000000001</v>
      </c>
      <c r="AV22" s="36">
        <v>4.9699999999999994E-2</v>
      </c>
      <c r="AW22" s="41">
        <f t="shared" si="15"/>
        <v>6.9700000000000012E-2</v>
      </c>
      <c r="AX22">
        <f t="shared" si="17"/>
        <v>69.700000000000017</v>
      </c>
    </row>
    <row r="23" spans="1:51" x14ac:dyDescent="0.3">
      <c r="A23" t="s">
        <v>23</v>
      </c>
      <c r="B23" t="s">
        <v>75</v>
      </c>
      <c r="C23" s="35">
        <v>1129336</v>
      </c>
      <c r="D23" s="36" t="s">
        <v>338</v>
      </c>
      <c r="E23" s="36">
        <v>6.4</v>
      </c>
      <c r="F23" s="36">
        <v>10</v>
      </c>
      <c r="G23" s="54">
        <v>3.19</v>
      </c>
      <c r="H23" s="36">
        <v>31</v>
      </c>
      <c r="I23" s="36">
        <f t="shared" si="16"/>
        <v>3.1</v>
      </c>
      <c r="J23" s="36" t="s">
        <v>319</v>
      </c>
      <c r="K23" s="36">
        <v>27</v>
      </c>
      <c r="L23" s="36">
        <f t="shared" si="0"/>
        <v>2.7</v>
      </c>
      <c r="M23" s="55">
        <v>41</v>
      </c>
      <c r="N23" s="36">
        <f t="shared" si="1"/>
        <v>4.0999999999999996</v>
      </c>
      <c r="O23" s="36" t="s">
        <v>319</v>
      </c>
      <c r="P23" s="36">
        <v>66</v>
      </c>
      <c r="Q23" s="36">
        <f t="shared" si="2"/>
        <v>10.3125</v>
      </c>
      <c r="R23" s="36" t="s">
        <v>336</v>
      </c>
      <c r="S23" s="36">
        <v>34</v>
      </c>
      <c r="T23" s="36">
        <f t="shared" si="3"/>
        <v>3.4</v>
      </c>
      <c r="U23" s="36">
        <v>8</v>
      </c>
      <c r="V23" s="36">
        <f t="shared" si="4"/>
        <v>0.8</v>
      </c>
      <c r="W23" s="36">
        <v>23</v>
      </c>
      <c r="X23" s="36">
        <f t="shared" si="5"/>
        <v>2.2999999999999998</v>
      </c>
      <c r="Y23" s="36">
        <v>16</v>
      </c>
      <c r="Z23" s="36">
        <f t="shared" si="6"/>
        <v>1.6</v>
      </c>
      <c r="AA23" s="36" t="s">
        <v>319</v>
      </c>
      <c r="AB23" s="36">
        <v>10</v>
      </c>
      <c r="AC23" s="36">
        <f t="shared" si="7"/>
        <v>1</v>
      </c>
      <c r="AD23" s="36">
        <v>12</v>
      </c>
      <c r="AE23" s="36">
        <f t="shared" si="8"/>
        <v>1.2</v>
      </c>
      <c r="AF23" s="36">
        <v>11</v>
      </c>
      <c r="AG23" s="36">
        <f t="shared" si="9"/>
        <v>1.1000000000000001</v>
      </c>
      <c r="AH23" s="36">
        <v>11</v>
      </c>
      <c r="AI23" s="36">
        <f t="shared" si="10"/>
        <v>1.1000000000000001</v>
      </c>
      <c r="AJ23" s="36">
        <v>13</v>
      </c>
      <c r="AK23" s="36">
        <f t="shared" si="11"/>
        <v>1.3</v>
      </c>
      <c r="AL23" s="36">
        <v>11</v>
      </c>
      <c r="AM23" s="36">
        <f t="shared" si="12"/>
        <v>1.1000000000000001</v>
      </c>
      <c r="AN23" s="36" t="s">
        <v>319</v>
      </c>
      <c r="AO23" s="36">
        <v>40</v>
      </c>
      <c r="AP23" s="36">
        <f t="shared" si="13"/>
        <v>4</v>
      </c>
      <c r="AQ23" s="36">
        <v>12</v>
      </c>
      <c r="AR23" s="36">
        <f t="shared" si="14"/>
        <v>1.2</v>
      </c>
      <c r="AS23" s="36" t="s">
        <v>319</v>
      </c>
      <c r="AU23" s="41">
        <v>9.9599999999999994E-2</v>
      </c>
      <c r="AV23" s="36">
        <v>4.9699999999999994E-2</v>
      </c>
      <c r="AW23" s="41">
        <f t="shared" si="15"/>
        <v>4.99E-2</v>
      </c>
      <c r="AX23">
        <f t="shared" si="17"/>
        <v>49.9</v>
      </c>
    </row>
    <row r="24" spans="1:51" x14ac:dyDescent="0.3">
      <c r="A24" t="s">
        <v>23</v>
      </c>
      <c r="B24" t="s">
        <v>75</v>
      </c>
      <c r="C24" s="35">
        <v>1129961</v>
      </c>
      <c r="D24" s="36" t="s">
        <v>338</v>
      </c>
      <c r="E24" s="36">
        <v>6.4</v>
      </c>
      <c r="F24" s="36">
        <v>10</v>
      </c>
      <c r="G24" s="54">
        <v>3.43</v>
      </c>
      <c r="H24" s="36">
        <v>34</v>
      </c>
      <c r="I24" s="36">
        <f t="shared" si="16"/>
        <v>3.4</v>
      </c>
      <c r="J24" s="36" t="s">
        <v>319</v>
      </c>
      <c r="K24" s="36">
        <v>26</v>
      </c>
      <c r="L24" s="36">
        <f t="shared" si="0"/>
        <v>2.6</v>
      </c>
      <c r="M24" s="55">
        <v>43</v>
      </c>
      <c r="N24" s="36">
        <f t="shared" si="1"/>
        <v>4.3</v>
      </c>
      <c r="O24" s="36" t="s">
        <v>319</v>
      </c>
      <c r="P24" s="36">
        <v>68</v>
      </c>
      <c r="Q24" s="36">
        <f t="shared" si="2"/>
        <v>10.625</v>
      </c>
      <c r="R24" s="36" t="s">
        <v>336</v>
      </c>
      <c r="S24" s="36">
        <v>35</v>
      </c>
      <c r="T24" s="36">
        <f t="shared" si="3"/>
        <v>3.5</v>
      </c>
      <c r="U24" s="36">
        <v>9</v>
      </c>
      <c r="V24" s="36">
        <f t="shared" si="4"/>
        <v>0.9</v>
      </c>
      <c r="W24" s="36">
        <v>23</v>
      </c>
      <c r="X24" s="36">
        <f t="shared" si="5"/>
        <v>2.2999999999999998</v>
      </c>
      <c r="Y24" s="36">
        <v>16</v>
      </c>
      <c r="Z24" s="36">
        <f t="shared" si="6"/>
        <v>1.6</v>
      </c>
      <c r="AA24" s="36" t="s">
        <v>319</v>
      </c>
      <c r="AB24" s="36">
        <v>11</v>
      </c>
      <c r="AC24" s="36">
        <f t="shared" si="7"/>
        <v>1.1000000000000001</v>
      </c>
      <c r="AD24" s="36">
        <v>14</v>
      </c>
      <c r="AE24" s="36">
        <f t="shared" si="8"/>
        <v>1.4</v>
      </c>
      <c r="AF24" s="36">
        <v>11</v>
      </c>
      <c r="AG24" s="36">
        <f t="shared" si="9"/>
        <v>1.1000000000000001</v>
      </c>
      <c r="AH24" s="36">
        <v>11</v>
      </c>
      <c r="AI24" s="36">
        <f t="shared" si="10"/>
        <v>1.1000000000000001</v>
      </c>
      <c r="AJ24" s="36">
        <v>12</v>
      </c>
      <c r="AK24" s="36">
        <f t="shared" si="11"/>
        <v>1.2</v>
      </c>
      <c r="AL24" s="36">
        <v>11</v>
      </c>
      <c r="AM24" s="36">
        <f t="shared" si="12"/>
        <v>1.1000000000000001</v>
      </c>
      <c r="AN24" s="36" t="s">
        <v>319</v>
      </c>
      <c r="AO24" s="36">
        <v>34</v>
      </c>
      <c r="AP24" s="36">
        <f t="shared" si="13"/>
        <v>3.4</v>
      </c>
      <c r="AQ24" s="36">
        <v>12</v>
      </c>
      <c r="AR24" s="36">
        <f t="shared" si="14"/>
        <v>1.2</v>
      </c>
      <c r="AS24" s="36" t="s">
        <v>319</v>
      </c>
      <c r="AU24" s="41">
        <v>9.5299999999999996E-2</v>
      </c>
      <c r="AV24" s="36">
        <v>4.9699999999999994E-2</v>
      </c>
      <c r="AW24" s="41">
        <f t="shared" si="15"/>
        <v>4.5600000000000002E-2</v>
      </c>
      <c r="AX24">
        <f t="shared" si="17"/>
        <v>45.6</v>
      </c>
    </row>
    <row r="25" spans="1:51" x14ac:dyDescent="0.3">
      <c r="A25" t="s">
        <v>23</v>
      </c>
      <c r="B25" t="s">
        <v>75</v>
      </c>
      <c r="C25" s="35">
        <v>1129352</v>
      </c>
      <c r="D25" s="36" t="s">
        <v>338</v>
      </c>
      <c r="E25" s="36">
        <v>6.4</v>
      </c>
      <c r="F25" s="36">
        <v>10</v>
      </c>
      <c r="G25" s="54">
        <v>3.4</v>
      </c>
      <c r="H25" s="36">
        <v>36</v>
      </c>
      <c r="I25" s="36">
        <f t="shared" si="16"/>
        <v>3.6</v>
      </c>
      <c r="J25" s="36" t="s">
        <v>319</v>
      </c>
      <c r="K25" s="36">
        <v>28</v>
      </c>
      <c r="L25" s="36">
        <f t="shared" si="0"/>
        <v>2.8</v>
      </c>
      <c r="M25" s="55">
        <v>41</v>
      </c>
      <c r="N25" s="36">
        <f t="shared" si="1"/>
        <v>4.0999999999999996</v>
      </c>
      <c r="O25" s="36" t="s">
        <v>319</v>
      </c>
      <c r="P25" s="36">
        <v>72</v>
      </c>
      <c r="Q25" s="36">
        <f t="shared" si="2"/>
        <v>11.25</v>
      </c>
      <c r="R25" s="36" t="s">
        <v>336</v>
      </c>
      <c r="S25" s="36">
        <v>36</v>
      </c>
      <c r="T25" s="36">
        <f t="shared" si="3"/>
        <v>3.6</v>
      </c>
      <c r="U25" s="36">
        <v>9</v>
      </c>
      <c r="V25" s="36">
        <f t="shared" si="4"/>
        <v>0.9</v>
      </c>
      <c r="W25" s="36">
        <v>22</v>
      </c>
      <c r="X25" s="36">
        <f t="shared" si="5"/>
        <v>2.2000000000000002</v>
      </c>
      <c r="Y25" s="36">
        <v>18</v>
      </c>
      <c r="Z25" s="36">
        <f t="shared" si="6"/>
        <v>1.8</v>
      </c>
      <c r="AA25" s="36" t="s">
        <v>319</v>
      </c>
      <c r="AB25" s="36">
        <v>10</v>
      </c>
      <c r="AC25" s="36">
        <f t="shared" si="7"/>
        <v>1</v>
      </c>
      <c r="AD25" s="36">
        <v>15</v>
      </c>
      <c r="AE25" s="36">
        <f t="shared" si="8"/>
        <v>1.5</v>
      </c>
      <c r="AF25" s="36">
        <v>10</v>
      </c>
      <c r="AG25" s="36">
        <f t="shared" si="9"/>
        <v>1</v>
      </c>
      <c r="AH25" s="36">
        <v>11</v>
      </c>
      <c r="AI25" s="36">
        <f t="shared" si="10"/>
        <v>1.1000000000000001</v>
      </c>
      <c r="AJ25" s="36">
        <v>13</v>
      </c>
      <c r="AK25" s="36">
        <f t="shared" si="11"/>
        <v>1.3</v>
      </c>
      <c r="AL25" s="36">
        <v>11</v>
      </c>
      <c r="AM25" s="36">
        <f t="shared" si="12"/>
        <v>1.1000000000000001</v>
      </c>
      <c r="AN25" s="36" t="s">
        <v>319</v>
      </c>
      <c r="AO25" s="36">
        <v>44</v>
      </c>
      <c r="AP25" s="36">
        <f t="shared" si="13"/>
        <v>4.4000000000000004</v>
      </c>
      <c r="AQ25" s="36">
        <v>15</v>
      </c>
      <c r="AR25" s="36">
        <f t="shared" si="14"/>
        <v>1.5</v>
      </c>
      <c r="AS25" s="36" t="s">
        <v>319</v>
      </c>
      <c r="AU25" s="41">
        <v>0.12</v>
      </c>
      <c r="AV25" s="36">
        <v>4.9699999999999994E-2</v>
      </c>
      <c r="AW25" s="41">
        <f t="shared" si="15"/>
        <v>7.0300000000000001E-2</v>
      </c>
      <c r="AX25">
        <f t="shared" si="17"/>
        <v>70.3</v>
      </c>
    </row>
    <row r="26" spans="1:51" x14ac:dyDescent="0.3">
      <c r="A26" t="s">
        <v>23</v>
      </c>
      <c r="B26" t="s">
        <v>75</v>
      </c>
      <c r="C26" s="35">
        <v>1129353</v>
      </c>
      <c r="D26" s="36" t="s">
        <v>338</v>
      </c>
      <c r="E26" s="36">
        <v>6.4</v>
      </c>
      <c r="F26" s="36">
        <v>10</v>
      </c>
      <c r="G26" s="54">
        <v>3.7</v>
      </c>
      <c r="H26" s="36">
        <v>36</v>
      </c>
      <c r="I26" s="36">
        <f t="shared" si="16"/>
        <v>3.6</v>
      </c>
      <c r="J26" s="36" t="s">
        <v>319</v>
      </c>
      <c r="K26" s="36">
        <v>28</v>
      </c>
      <c r="L26" s="36">
        <f t="shared" si="0"/>
        <v>2.8</v>
      </c>
      <c r="M26" s="55">
        <v>43</v>
      </c>
      <c r="N26" s="36">
        <f t="shared" si="1"/>
        <v>4.3</v>
      </c>
      <c r="O26" s="36" t="s">
        <v>319</v>
      </c>
      <c r="P26" s="36">
        <v>73</v>
      </c>
      <c r="Q26" s="36">
        <f t="shared" si="2"/>
        <v>11.40625</v>
      </c>
      <c r="R26" s="36" t="s">
        <v>336</v>
      </c>
      <c r="S26" s="36">
        <v>36</v>
      </c>
      <c r="T26" s="36">
        <f t="shared" si="3"/>
        <v>3.6</v>
      </c>
      <c r="U26" s="36">
        <v>9</v>
      </c>
      <c r="V26" s="36">
        <f t="shared" si="4"/>
        <v>0.9</v>
      </c>
      <c r="W26" s="36">
        <v>23</v>
      </c>
      <c r="X26" s="36">
        <f t="shared" si="5"/>
        <v>2.2999999999999998</v>
      </c>
      <c r="Y26" s="36">
        <v>17.5</v>
      </c>
      <c r="Z26" s="36">
        <f t="shared" si="6"/>
        <v>1.75</v>
      </c>
      <c r="AA26" s="36" t="s">
        <v>319</v>
      </c>
      <c r="AB26" s="36">
        <v>10</v>
      </c>
      <c r="AC26" s="36">
        <f t="shared" si="7"/>
        <v>1</v>
      </c>
      <c r="AD26" s="36">
        <v>15</v>
      </c>
      <c r="AE26" s="36">
        <f t="shared" si="8"/>
        <v>1.5</v>
      </c>
      <c r="AF26" s="36">
        <v>12</v>
      </c>
      <c r="AG26" s="36">
        <f t="shared" si="9"/>
        <v>1.2</v>
      </c>
      <c r="AH26" s="36">
        <v>11</v>
      </c>
      <c r="AI26" s="36">
        <f t="shared" si="10"/>
        <v>1.1000000000000001</v>
      </c>
      <c r="AJ26" s="36">
        <v>15.5</v>
      </c>
      <c r="AK26" s="36">
        <f t="shared" si="11"/>
        <v>1.55</v>
      </c>
      <c r="AL26" s="36">
        <v>12</v>
      </c>
      <c r="AM26" s="36">
        <f t="shared" si="12"/>
        <v>1.2</v>
      </c>
      <c r="AN26" s="36" t="s">
        <v>319</v>
      </c>
      <c r="AO26" s="36">
        <v>43</v>
      </c>
      <c r="AP26" s="36">
        <f t="shared" si="13"/>
        <v>4.3</v>
      </c>
      <c r="AQ26" s="36">
        <v>14</v>
      </c>
      <c r="AR26" s="36">
        <f t="shared" si="14"/>
        <v>1.4</v>
      </c>
      <c r="AS26" s="36" t="s">
        <v>319</v>
      </c>
      <c r="AU26" s="41">
        <v>0.12820000000000001</v>
      </c>
      <c r="AV26" s="36">
        <v>4.9699999999999994E-2</v>
      </c>
      <c r="AW26" s="41">
        <f>AU26-AV26</f>
        <v>7.8500000000000014E-2</v>
      </c>
      <c r="AX26">
        <f t="shared" si="17"/>
        <v>78.500000000000014</v>
      </c>
    </row>
    <row r="27" spans="1:51" x14ac:dyDescent="0.3">
      <c r="A27" t="s">
        <v>23</v>
      </c>
      <c r="B27" t="s">
        <v>75</v>
      </c>
      <c r="C27" s="35">
        <v>1129350</v>
      </c>
      <c r="D27" s="36" t="s">
        <v>338</v>
      </c>
      <c r="E27" s="36">
        <v>6.4</v>
      </c>
      <c r="F27" s="36">
        <v>10</v>
      </c>
      <c r="G27" s="54">
        <v>3.59</v>
      </c>
      <c r="H27" s="36">
        <v>36</v>
      </c>
      <c r="I27" s="36">
        <f t="shared" si="16"/>
        <v>3.6</v>
      </c>
      <c r="J27" s="36" t="s">
        <v>319</v>
      </c>
      <c r="K27" s="36">
        <v>28</v>
      </c>
      <c r="L27" s="36">
        <f t="shared" si="0"/>
        <v>2.8</v>
      </c>
      <c r="M27" s="55">
        <v>44</v>
      </c>
      <c r="N27" s="36">
        <f t="shared" si="1"/>
        <v>4.4000000000000004</v>
      </c>
      <c r="O27" s="36" t="s">
        <v>319</v>
      </c>
      <c r="P27" s="36">
        <v>74</v>
      </c>
      <c r="Q27" s="36">
        <f t="shared" si="2"/>
        <v>11.5625</v>
      </c>
      <c r="R27" s="36" t="s">
        <v>336</v>
      </c>
      <c r="S27" s="36">
        <v>37</v>
      </c>
      <c r="T27" s="36">
        <f t="shared" si="3"/>
        <v>3.7</v>
      </c>
      <c r="U27" s="36">
        <v>9</v>
      </c>
      <c r="V27" s="36">
        <f t="shared" si="4"/>
        <v>0.9</v>
      </c>
      <c r="W27" s="36">
        <v>24</v>
      </c>
      <c r="X27" s="36">
        <f t="shared" si="5"/>
        <v>2.4</v>
      </c>
      <c r="Y27" s="36">
        <v>17</v>
      </c>
      <c r="Z27" s="36">
        <f t="shared" si="6"/>
        <v>1.7</v>
      </c>
      <c r="AA27" s="36" t="s">
        <v>319</v>
      </c>
      <c r="AB27" s="36">
        <v>11</v>
      </c>
      <c r="AC27" s="36">
        <f t="shared" si="7"/>
        <v>1.1000000000000001</v>
      </c>
      <c r="AD27" s="36">
        <v>16</v>
      </c>
      <c r="AE27" s="36">
        <f t="shared" si="8"/>
        <v>1.6</v>
      </c>
      <c r="AF27" s="36">
        <v>12</v>
      </c>
      <c r="AG27" s="36">
        <f t="shared" si="9"/>
        <v>1.2</v>
      </c>
      <c r="AH27" s="36">
        <v>11</v>
      </c>
      <c r="AI27" s="36">
        <f t="shared" si="10"/>
        <v>1.1000000000000001</v>
      </c>
      <c r="AJ27" s="36">
        <v>14</v>
      </c>
      <c r="AK27" s="36">
        <f t="shared" si="11"/>
        <v>1.4</v>
      </c>
      <c r="AL27" s="36">
        <v>13</v>
      </c>
      <c r="AM27" s="36">
        <f t="shared" si="12"/>
        <v>1.3</v>
      </c>
      <c r="AN27" s="36" t="s">
        <v>319</v>
      </c>
      <c r="AO27" s="36">
        <v>42</v>
      </c>
      <c r="AP27" s="36">
        <f t="shared" si="13"/>
        <v>4.2</v>
      </c>
      <c r="AQ27" s="36">
        <v>15</v>
      </c>
      <c r="AR27" s="36">
        <f t="shared" si="14"/>
        <v>1.5</v>
      </c>
      <c r="AS27" s="36" t="s">
        <v>319</v>
      </c>
      <c r="AU27" s="41">
        <v>0.14360000000000001</v>
      </c>
      <c r="AV27" s="36">
        <v>4.9699999999999994E-2</v>
      </c>
      <c r="AW27" s="41">
        <f t="shared" si="15"/>
        <v>9.3900000000000011E-2</v>
      </c>
      <c r="AX27">
        <f t="shared" si="17"/>
        <v>93.9</v>
      </c>
    </row>
    <row r="28" spans="1:51" x14ac:dyDescent="0.3">
      <c r="A28" t="s">
        <v>23</v>
      </c>
      <c r="B28" t="s">
        <v>75</v>
      </c>
      <c r="C28" s="35">
        <v>1129334</v>
      </c>
      <c r="D28" s="36" t="s">
        <v>338</v>
      </c>
      <c r="E28" s="36">
        <v>6.4</v>
      </c>
      <c r="F28" s="36">
        <v>10</v>
      </c>
      <c r="G28" s="54">
        <v>3.69</v>
      </c>
      <c r="H28" s="36">
        <v>38</v>
      </c>
      <c r="I28" s="36">
        <f t="shared" si="16"/>
        <v>3.8</v>
      </c>
      <c r="J28" s="36" t="s">
        <v>319</v>
      </c>
      <c r="K28" s="36">
        <v>30</v>
      </c>
      <c r="L28" s="36">
        <f t="shared" si="0"/>
        <v>3</v>
      </c>
      <c r="M28" s="55">
        <v>46</v>
      </c>
      <c r="N28" s="36">
        <f t="shared" si="1"/>
        <v>4.5999999999999996</v>
      </c>
      <c r="O28" s="36" t="s">
        <v>319</v>
      </c>
      <c r="P28" s="36">
        <v>76</v>
      </c>
      <c r="Q28" s="36">
        <f t="shared" si="2"/>
        <v>11.875</v>
      </c>
      <c r="R28" s="36" t="s">
        <v>336</v>
      </c>
      <c r="S28" s="36">
        <v>38</v>
      </c>
      <c r="T28" s="36">
        <f t="shared" si="3"/>
        <v>3.8</v>
      </c>
      <c r="U28" s="36">
        <v>9</v>
      </c>
      <c r="V28" s="36">
        <f t="shared" si="4"/>
        <v>0.9</v>
      </c>
      <c r="W28" s="36">
        <v>25</v>
      </c>
      <c r="X28" s="36">
        <f t="shared" si="5"/>
        <v>2.5</v>
      </c>
      <c r="Y28" s="36">
        <v>18</v>
      </c>
      <c r="Z28" s="36">
        <f t="shared" si="6"/>
        <v>1.8</v>
      </c>
      <c r="AA28" s="36" t="s">
        <v>319</v>
      </c>
      <c r="AB28" s="36">
        <v>11</v>
      </c>
      <c r="AC28" s="36">
        <f t="shared" si="7"/>
        <v>1.1000000000000001</v>
      </c>
      <c r="AD28" s="36">
        <v>18</v>
      </c>
      <c r="AE28" s="36">
        <f t="shared" si="8"/>
        <v>1.8</v>
      </c>
      <c r="AF28" s="36">
        <v>11</v>
      </c>
      <c r="AG28" s="36">
        <f t="shared" si="9"/>
        <v>1.1000000000000001</v>
      </c>
      <c r="AH28" s="36">
        <v>9</v>
      </c>
      <c r="AI28" s="36">
        <f t="shared" si="10"/>
        <v>0.9</v>
      </c>
      <c r="AJ28" s="36">
        <v>14</v>
      </c>
      <c r="AK28" s="36">
        <f t="shared" si="11"/>
        <v>1.4</v>
      </c>
      <c r="AL28" s="36">
        <v>12</v>
      </c>
      <c r="AM28" s="36">
        <f t="shared" si="12"/>
        <v>1.2</v>
      </c>
      <c r="AN28" s="36" t="s">
        <v>319</v>
      </c>
      <c r="AO28" s="36">
        <v>42</v>
      </c>
      <c r="AP28" s="36">
        <f t="shared" si="13"/>
        <v>4.2</v>
      </c>
      <c r="AQ28" s="36">
        <v>15</v>
      </c>
      <c r="AR28" s="36">
        <f t="shared" si="14"/>
        <v>1.5</v>
      </c>
      <c r="AS28" s="36" t="s">
        <v>319</v>
      </c>
      <c r="AU28" s="41">
        <v>0.13750000000000001</v>
      </c>
      <c r="AV28" s="36">
        <v>4.9699999999999994E-2</v>
      </c>
      <c r="AW28" s="41">
        <f t="shared" si="15"/>
        <v>8.7800000000000017E-2</v>
      </c>
      <c r="AX28">
        <f t="shared" si="17"/>
        <v>87.800000000000011</v>
      </c>
    </row>
    <row r="29" spans="1:51" x14ac:dyDescent="0.3">
      <c r="A29" t="s">
        <v>25</v>
      </c>
      <c r="B29" t="s">
        <v>42</v>
      </c>
      <c r="C29" s="35">
        <v>1100103</v>
      </c>
      <c r="D29" s="36" t="s">
        <v>338</v>
      </c>
      <c r="E29" s="36">
        <v>6.4</v>
      </c>
      <c r="F29" s="36">
        <v>10</v>
      </c>
      <c r="G29" s="54">
        <v>3.18</v>
      </c>
      <c r="H29" s="36">
        <v>34</v>
      </c>
      <c r="I29" s="36">
        <f t="shared" si="16"/>
        <v>3.4</v>
      </c>
      <c r="J29" s="36" t="s">
        <v>319</v>
      </c>
      <c r="K29" s="36">
        <v>27</v>
      </c>
      <c r="L29" s="36">
        <f t="shared" si="0"/>
        <v>2.7</v>
      </c>
      <c r="M29" s="55">
        <v>43</v>
      </c>
      <c r="N29" s="36">
        <f t="shared" si="1"/>
        <v>4.3</v>
      </c>
      <c r="O29" s="36" t="s">
        <v>319</v>
      </c>
      <c r="P29" s="36">
        <v>74</v>
      </c>
      <c r="Q29" s="36">
        <f t="shared" si="2"/>
        <v>11.5625</v>
      </c>
      <c r="R29" s="36" t="s">
        <v>336</v>
      </c>
      <c r="S29" s="36">
        <v>36</v>
      </c>
      <c r="T29" s="36">
        <f t="shared" si="3"/>
        <v>3.6</v>
      </c>
      <c r="U29" s="36">
        <v>8.5</v>
      </c>
      <c r="V29" s="36">
        <f t="shared" si="4"/>
        <v>0.85</v>
      </c>
      <c r="W29" s="36">
        <v>24</v>
      </c>
      <c r="X29" s="36">
        <f t="shared" si="5"/>
        <v>2.4</v>
      </c>
      <c r="Y29" s="36">
        <v>16</v>
      </c>
      <c r="Z29" s="36">
        <f t="shared" si="6"/>
        <v>1.6</v>
      </c>
      <c r="AA29" s="36" t="s">
        <v>319</v>
      </c>
      <c r="AB29" s="36">
        <v>12</v>
      </c>
      <c r="AC29" s="36">
        <f t="shared" si="7"/>
        <v>1.2</v>
      </c>
      <c r="AD29" s="36">
        <v>19</v>
      </c>
      <c r="AE29" s="36">
        <f t="shared" si="8"/>
        <v>1.9</v>
      </c>
      <c r="AF29" s="36">
        <v>13</v>
      </c>
      <c r="AG29" s="36">
        <f t="shared" si="9"/>
        <v>1.3</v>
      </c>
      <c r="AH29" s="36">
        <v>9</v>
      </c>
      <c r="AI29" s="36">
        <f t="shared" si="10"/>
        <v>0.9</v>
      </c>
      <c r="AJ29" s="36">
        <v>10</v>
      </c>
      <c r="AK29" s="36">
        <f t="shared" si="11"/>
        <v>1</v>
      </c>
      <c r="AL29" s="36">
        <v>13</v>
      </c>
      <c r="AM29" s="36">
        <f t="shared" si="12"/>
        <v>1.3</v>
      </c>
      <c r="AN29" s="36" t="s">
        <v>319</v>
      </c>
      <c r="AO29" s="36">
        <v>39</v>
      </c>
      <c r="AP29" s="36">
        <f t="shared" si="13"/>
        <v>3.9</v>
      </c>
      <c r="AQ29" s="36">
        <v>12</v>
      </c>
      <c r="AR29" s="36">
        <f t="shared" si="14"/>
        <v>1.2</v>
      </c>
      <c r="AS29" s="36" t="s">
        <v>319</v>
      </c>
      <c r="AU29" s="41">
        <v>0.10639999999999999</v>
      </c>
      <c r="AV29" s="36">
        <v>4.9699999999999994E-2</v>
      </c>
      <c r="AW29" s="41">
        <f t="shared" si="15"/>
        <v>5.67E-2</v>
      </c>
      <c r="AX29">
        <f t="shared" si="17"/>
        <v>56.7</v>
      </c>
    </row>
    <row r="30" spans="1:51" x14ac:dyDescent="0.3">
      <c r="A30" t="s">
        <v>25</v>
      </c>
      <c r="B30" t="s">
        <v>42</v>
      </c>
      <c r="C30" s="35">
        <v>1098694</v>
      </c>
      <c r="D30" s="36" t="s">
        <v>338</v>
      </c>
      <c r="E30" s="36">
        <v>6.4</v>
      </c>
      <c r="F30" s="36">
        <v>10</v>
      </c>
      <c r="G30" s="54">
        <v>3.66</v>
      </c>
      <c r="H30" s="36">
        <v>38</v>
      </c>
      <c r="I30" s="36">
        <f t="shared" si="16"/>
        <v>3.8</v>
      </c>
      <c r="J30" s="36" t="s">
        <v>319</v>
      </c>
      <c r="K30" s="36">
        <v>28</v>
      </c>
      <c r="L30" s="36">
        <f t="shared" si="0"/>
        <v>2.8</v>
      </c>
      <c r="M30" s="55">
        <v>45</v>
      </c>
      <c r="N30" s="36">
        <f t="shared" si="1"/>
        <v>4.5</v>
      </c>
      <c r="O30" s="36" t="s">
        <v>319</v>
      </c>
      <c r="P30" s="36">
        <v>75</v>
      </c>
      <c r="Q30" s="36">
        <f t="shared" si="2"/>
        <v>11.71875</v>
      </c>
      <c r="R30" s="36" t="s">
        <v>336</v>
      </c>
      <c r="S30" s="36">
        <v>37</v>
      </c>
      <c r="T30" s="36">
        <f t="shared" si="3"/>
        <v>3.7</v>
      </c>
      <c r="U30" s="36">
        <v>9</v>
      </c>
      <c r="V30" s="36">
        <f t="shared" si="4"/>
        <v>0.9</v>
      </c>
      <c r="W30" s="36">
        <v>25</v>
      </c>
      <c r="X30" s="36">
        <f t="shared" si="5"/>
        <v>2.5</v>
      </c>
      <c r="Y30" s="36">
        <v>16</v>
      </c>
      <c r="Z30" s="36">
        <f t="shared" si="6"/>
        <v>1.6</v>
      </c>
      <c r="AA30" s="36" t="s">
        <v>319</v>
      </c>
      <c r="AB30" s="36">
        <v>12</v>
      </c>
      <c r="AC30" s="36">
        <f t="shared" si="7"/>
        <v>1.2</v>
      </c>
      <c r="AD30" s="36">
        <v>17</v>
      </c>
      <c r="AE30" s="36">
        <f t="shared" si="8"/>
        <v>1.7</v>
      </c>
      <c r="AF30" s="36">
        <v>13</v>
      </c>
      <c r="AG30" s="36">
        <f t="shared" si="9"/>
        <v>1.3</v>
      </c>
      <c r="AH30" s="36">
        <v>12</v>
      </c>
      <c r="AI30" s="36">
        <f t="shared" si="10"/>
        <v>1.2</v>
      </c>
      <c r="AJ30" s="36">
        <v>14</v>
      </c>
      <c r="AK30" s="36">
        <f t="shared" si="11"/>
        <v>1.4</v>
      </c>
      <c r="AL30" s="36">
        <v>11</v>
      </c>
      <c r="AM30" s="36">
        <f t="shared" si="12"/>
        <v>1.1000000000000001</v>
      </c>
      <c r="AN30" s="36" t="s">
        <v>319</v>
      </c>
      <c r="AO30" s="36">
        <v>39</v>
      </c>
      <c r="AP30" s="36">
        <f t="shared" si="13"/>
        <v>3.9</v>
      </c>
      <c r="AQ30" s="36">
        <v>13</v>
      </c>
      <c r="AR30" s="36">
        <f t="shared" si="14"/>
        <v>1.3</v>
      </c>
      <c r="AS30" s="36" t="s">
        <v>319</v>
      </c>
      <c r="AU30" s="41">
        <v>0.1263</v>
      </c>
      <c r="AV30" s="36">
        <v>4.9699999999999994E-2</v>
      </c>
      <c r="AW30" s="41">
        <f t="shared" si="15"/>
        <v>7.6600000000000001E-2</v>
      </c>
      <c r="AX30">
        <f t="shared" si="17"/>
        <v>76.599999999999994</v>
      </c>
    </row>
    <row r="31" spans="1:51" x14ac:dyDescent="0.3">
      <c r="A31" t="s">
        <v>25</v>
      </c>
      <c r="B31" t="s">
        <v>42</v>
      </c>
      <c r="C31" s="35">
        <v>1114372</v>
      </c>
      <c r="D31" s="36" t="s">
        <v>338</v>
      </c>
      <c r="E31" s="36">
        <v>6.4</v>
      </c>
      <c r="F31" s="36">
        <v>10</v>
      </c>
      <c r="G31" s="54">
        <v>3.44</v>
      </c>
      <c r="H31" s="36">
        <v>39</v>
      </c>
      <c r="I31" s="36">
        <f t="shared" si="16"/>
        <v>3.9</v>
      </c>
      <c r="J31" s="36" t="s">
        <v>319</v>
      </c>
      <c r="K31" s="36">
        <v>28</v>
      </c>
      <c r="L31" s="36">
        <f t="shared" si="0"/>
        <v>2.8</v>
      </c>
      <c r="M31" s="55">
        <v>44</v>
      </c>
      <c r="N31" s="36">
        <f t="shared" si="1"/>
        <v>4.4000000000000004</v>
      </c>
      <c r="O31" s="36" t="s">
        <v>319</v>
      </c>
      <c r="P31" s="36">
        <v>76</v>
      </c>
      <c r="Q31" s="36">
        <f t="shared" si="2"/>
        <v>11.875</v>
      </c>
      <c r="R31" s="36" t="s">
        <v>336</v>
      </c>
      <c r="S31" s="36">
        <v>37</v>
      </c>
      <c r="T31" s="36">
        <f t="shared" si="3"/>
        <v>3.7</v>
      </c>
      <c r="U31" s="36">
        <v>10</v>
      </c>
      <c r="V31" s="36">
        <f t="shared" si="4"/>
        <v>1</v>
      </c>
      <c r="W31" s="36">
        <v>25</v>
      </c>
      <c r="X31" s="36">
        <f t="shared" si="5"/>
        <v>2.5</v>
      </c>
      <c r="Y31" s="36">
        <v>17</v>
      </c>
      <c r="Z31" s="36">
        <f t="shared" si="6"/>
        <v>1.7</v>
      </c>
      <c r="AA31" s="36" t="s">
        <v>319</v>
      </c>
      <c r="AB31" s="36">
        <v>11</v>
      </c>
      <c r="AC31" s="36">
        <f t="shared" si="7"/>
        <v>1.1000000000000001</v>
      </c>
      <c r="AD31" s="36">
        <v>19</v>
      </c>
      <c r="AE31" s="36">
        <f t="shared" si="8"/>
        <v>1.9</v>
      </c>
      <c r="AF31" s="36">
        <v>12</v>
      </c>
      <c r="AG31" s="36">
        <f t="shared" si="9"/>
        <v>1.2</v>
      </c>
      <c r="AH31" s="36">
        <v>8</v>
      </c>
      <c r="AI31" s="36">
        <f t="shared" si="10"/>
        <v>0.8</v>
      </c>
      <c r="AJ31" s="36">
        <v>14</v>
      </c>
      <c r="AK31" s="36">
        <f t="shared" si="11"/>
        <v>1.4</v>
      </c>
      <c r="AL31" s="36">
        <v>11</v>
      </c>
      <c r="AM31" s="36">
        <f t="shared" si="12"/>
        <v>1.1000000000000001</v>
      </c>
      <c r="AN31" s="36" t="s">
        <v>319</v>
      </c>
      <c r="AO31" s="36">
        <v>41</v>
      </c>
      <c r="AP31" s="36">
        <f t="shared" si="13"/>
        <v>4.0999999999999996</v>
      </c>
      <c r="AQ31" s="36">
        <v>13</v>
      </c>
      <c r="AR31" s="36">
        <f t="shared" si="14"/>
        <v>1.3</v>
      </c>
      <c r="AS31" s="36" t="s">
        <v>319</v>
      </c>
      <c r="AU31" s="41">
        <v>0.1148</v>
      </c>
      <c r="AV31" s="36">
        <v>4.9699999999999994E-2</v>
      </c>
      <c r="AW31" s="41">
        <f t="shared" si="15"/>
        <v>6.5100000000000005E-2</v>
      </c>
      <c r="AX31">
        <f t="shared" si="17"/>
        <v>65.100000000000009</v>
      </c>
    </row>
    <row r="32" spans="1:51" x14ac:dyDescent="0.3">
      <c r="A32" t="s">
        <v>25</v>
      </c>
      <c r="B32" t="s">
        <v>42</v>
      </c>
      <c r="C32" s="35">
        <v>1130114</v>
      </c>
      <c r="D32" s="36" t="s">
        <v>338</v>
      </c>
      <c r="E32" s="36">
        <v>6.4</v>
      </c>
      <c r="F32" s="36">
        <v>10</v>
      </c>
      <c r="G32" s="54">
        <v>3.99</v>
      </c>
      <c r="H32" s="36">
        <v>38</v>
      </c>
      <c r="I32" s="36">
        <f t="shared" si="16"/>
        <v>3.8</v>
      </c>
      <c r="J32" s="36" t="s">
        <v>319</v>
      </c>
      <c r="K32" s="36">
        <v>29</v>
      </c>
      <c r="L32" s="36">
        <f t="shared" si="0"/>
        <v>2.9</v>
      </c>
      <c r="M32" s="55">
        <v>45</v>
      </c>
      <c r="N32" s="36">
        <f t="shared" si="1"/>
        <v>4.5</v>
      </c>
      <c r="O32" s="36" t="s">
        <v>319</v>
      </c>
      <c r="P32" s="36">
        <v>75</v>
      </c>
      <c r="Q32" s="36">
        <f t="shared" si="2"/>
        <v>11.71875</v>
      </c>
      <c r="R32" s="36" t="s">
        <v>336</v>
      </c>
      <c r="S32" s="36">
        <v>39</v>
      </c>
      <c r="T32" s="36">
        <f t="shared" si="3"/>
        <v>3.9</v>
      </c>
      <c r="U32" s="36">
        <v>10</v>
      </c>
      <c r="V32" s="36">
        <f t="shared" si="4"/>
        <v>1</v>
      </c>
      <c r="W32" s="36">
        <v>25</v>
      </c>
      <c r="X32" s="36">
        <f t="shared" si="5"/>
        <v>2.5</v>
      </c>
      <c r="Y32" s="36">
        <v>18</v>
      </c>
      <c r="Z32" s="36">
        <f t="shared" si="6"/>
        <v>1.8</v>
      </c>
      <c r="AA32" s="36" t="s">
        <v>319</v>
      </c>
      <c r="AB32" s="36">
        <v>11</v>
      </c>
      <c r="AC32" s="36">
        <f t="shared" si="7"/>
        <v>1.1000000000000001</v>
      </c>
      <c r="AD32" s="36">
        <v>18</v>
      </c>
      <c r="AE32" s="36">
        <f t="shared" si="8"/>
        <v>1.8</v>
      </c>
      <c r="AF32" s="36">
        <v>12</v>
      </c>
      <c r="AG32" s="36">
        <f t="shared" si="9"/>
        <v>1.2</v>
      </c>
      <c r="AH32" s="36">
        <v>12</v>
      </c>
      <c r="AI32" s="36">
        <f t="shared" si="10"/>
        <v>1.2</v>
      </c>
      <c r="AJ32" s="36">
        <v>14</v>
      </c>
      <c r="AK32" s="36">
        <f t="shared" si="11"/>
        <v>1.4</v>
      </c>
      <c r="AL32" s="36">
        <v>14</v>
      </c>
      <c r="AM32" s="36">
        <f t="shared" si="12"/>
        <v>1.4</v>
      </c>
      <c r="AN32" s="36" t="s">
        <v>319</v>
      </c>
      <c r="AO32" s="36">
        <v>41</v>
      </c>
      <c r="AP32" s="36">
        <f t="shared" si="13"/>
        <v>4.0999999999999996</v>
      </c>
      <c r="AQ32" s="36">
        <v>14</v>
      </c>
      <c r="AR32" s="36">
        <f t="shared" si="14"/>
        <v>1.4</v>
      </c>
      <c r="AS32" s="36" t="s">
        <v>319</v>
      </c>
      <c r="AU32" s="41">
        <v>0.1178</v>
      </c>
      <c r="AV32" s="36">
        <v>4.9699999999999994E-2</v>
      </c>
      <c r="AW32" s="41">
        <f t="shared" si="15"/>
        <v>6.8100000000000008E-2</v>
      </c>
      <c r="AX32">
        <f t="shared" si="17"/>
        <v>68.100000000000009</v>
      </c>
      <c r="AY32" t="s">
        <v>345</v>
      </c>
    </row>
    <row r="33" spans="1:51" x14ac:dyDescent="0.3">
      <c r="A33" t="s">
        <v>25</v>
      </c>
      <c r="B33" t="s">
        <v>42</v>
      </c>
      <c r="C33" s="35">
        <v>1129990</v>
      </c>
      <c r="D33" s="36" t="s">
        <v>338</v>
      </c>
      <c r="E33" s="36">
        <v>6.4</v>
      </c>
      <c r="F33" s="36">
        <v>10</v>
      </c>
      <c r="G33" s="54">
        <v>3.85</v>
      </c>
      <c r="H33" s="36">
        <v>39</v>
      </c>
      <c r="I33" s="36">
        <f t="shared" si="16"/>
        <v>3.9</v>
      </c>
      <c r="J33" s="36" t="s">
        <v>319</v>
      </c>
      <c r="K33" s="36">
        <v>31</v>
      </c>
      <c r="L33" s="36">
        <f t="shared" si="0"/>
        <v>3.1</v>
      </c>
      <c r="M33" s="55">
        <v>46</v>
      </c>
      <c r="N33" s="36">
        <f t="shared" si="1"/>
        <v>4.5999999999999996</v>
      </c>
      <c r="O33" s="36" t="s">
        <v>319</v>
      </c>
      <c r="P33" s="36">
        <v>80</v>
      </c>
      <c r="Q33" s="36">
        <f t="shared" si="2"/>
        <v>12.5</v>
      </c>
      <c r="R33" s="36" t="s">
        <v>336</v>
      </c>
      <c r="S33" s="36">
        <v>40</v>
      </c>
      <c r="T33" s="36">
        <f t="shared" si="3"/>
        <v>4</v>
      </c>
      <c r="U33" s="36">
        <v>11</v>
      </c>
      <c r="V33" s="36">
        <f t="shared" si="4"/>
        <v>1.1000000000000001</v>
      </c>
      <c r="W33" s="36">
        <v>26</v>
      </c>
      <c r="X33" s="36">
        <f t="shared" si="5"/>
        <v>2.6</v>
      </c>
      <c r="Y33" s="36">
        <v>19</v>
      </c>
      <c r="Z33" s="36">
        <f t="shared" si="6"/>
        <v>1.9</v>
      </c>
      <c r="AA33" s="36" t="s">
        <v>319</v>
      </c>
      <c r="AB33" s="36">
        <v>9</v>
      </c>
      <c r="AC33" s="36">
        <f t="shared" si="7"/>
        <v>0.9</v>
      </c>
      <c r="AD33" s="36">
        <v>13</v>
      </c>
      <c r="AE33" s="36">
        <f t="shared" si="8"/>
        <v>1.3</v>
      </c>
      <c r="AF33" s="36">
        <v>12</v>
      </c>
      <c r="AG33" s="36">
        <f t="shared" si="9"/>
        <v>1.2</v>
      </c>
      <c r="AH33" s="36">
        <v>13</v>
      </c>
      <c r="AI33" s="36">
        <f t="shared" si="10"/>
        <v>1.3</v>
      </c>
      <c r="AJ33" s="36">
        <v>16</v>
      </c>
      <c r="AK33" s="36">
        <f t="shared" si="11"/>
        <v>1.6</v>
      </c>
      <c r="AL33" s="36">
        <v>14</v>
      </c>
      <c r="AM33" s="36">
        <f t="shared" si="12"/>
        <v>1.4</v>
      </c>
      <c r="AN33" s="36" t="s">
        <v>319</v>
      </c>
      <c r="AO33" s="36">
        <v>43</v>
      </c>
      <c r="AP33" s="36">
        <f t="shared" si="13"/>
        <v>4.3</v>
      </c>
      <c r="AQ33" s="36">
        <v>15</v>
      </c>
      <c r="AR33" s="36">
        <f t="shared" si="14"/>
        <v>1.5</v>
      </c>
      <c r="AS33" s="36" t="s">
        <v>319</v>
      </c>
      <c r="AU33" s="41">
        <v>0.15770000000000001</v>
      </c>
      <c r="AV33" s="36">
        <v>4.9699999999999994E-2</v>
      </c>
      <c r="AW33" s="41">
        <f t="shared" si="15"/>
        <v>0.10800000000000001</v>
      </c>
      <c r="AX33">
        <f t="shared" si="17"/>
        <v>108.00000000000001</v>
      </c>
    </row>
    <row r="34" spans="1:51" x14ac:dyDescent="0.3">
      <c r="A34" t="s">
        <v>25</v>
      </c>
      <c r="B34" t="s">
        <v>42</v>
      </c>
      <c r="C34" s="35">
        <v>1115704</v>
      </c>
      <c r="D34" s="36" t="s">
        <v>338</v>
      </c>
      <c r="E34" s="36">
        <v>6.4</v>
      </c>
      <c r="F34" s="36">
        <v>10</v>
      </c>
      <c r="G34" s="54">
        <v>3.58</v>
      </c>
      <c r="H34" s="36">
        <v>34</v>
      </c>
      <c r="I34" s="36">
        <f t="shared" si="16"/>
        <v>3.4</v>
      </c>
      <c r="J34" s="36" t="s">
        <v>319</v>
      </c>
      <c r="K34" s="36">
        <v>30</v>
      </c>
      <c r="L34" s="36">
        <f t="shared" si="0"/>
        <v>3</v>
      </c>
      <c r="M34" s="55">
        <v>47</v>
      </c>
      <c r="N34" s="36">
        <f t="shared" si="1"/>
        <v>4.7</v>
      </c>
      <c r="O34" s="36" t="s">
        <v>319</v>
      </c>
      <c r="P34" s="36">
        <v>75</v>
      </c>
      <c r="Q34" s="36">
        <f t="shared" si="2"/>
        <v>11.71875</v>
      </c>
      <c r="R34" s="36" t="s">
        <v>336</v>
      </c>
      <c r="S34" s="36">
        <v>38</v>
      </c>
      <c r="T34" s="36">
        <f t="shared" si="3"/>
        <v>3.8</v>
      </c>
      <c r="U34" s="36">
        <v>10</v>
      </c>
      <c r="V34" s="36">
        <f t="shared" si="4"/>
        <v>1</v>
      </c>
      <c r="W34" s="36">
        <v>25</v>
      </c>
      <c r="X34" s="36">
        <f t="shared" si="5"/>
        <v>2.5</v>
      </c>
      <c r="Y34" s="36">
        <v>17</v>
      </c>
      <c r="Z34" s="36">
        <f t="shared" si="6"/>
        <v>1.7</v>
      </c>
      <c r="AA34" s="36" t="s">
        <v>319</v>
      </c>
      <c r="AB34" s="36">
        <v>12</v>
      </c>
      <c r="AC34" s="36">
        <f t="shared" si="7"/>
        <v>1.2</v>
      </c>
      <c r="AD34" s="36">
        <v>18</v>
      </c>
      <c r="AE34" s="36">
        <f t="shared" si="8"/>
        <v>1.8</v>
      </c>
      <c r="AF34" s="36">
        <v>13</v>
      </c>
      <c r="AG34" s="36">
        <f t="shared" si="9"/>
        <v>1.3</v>
      </c>
      <c r="AH34" s="36">
        <v>12</v>
      </c>
      <c r="AI34" s="36">
        <f t="shared" si="10"/>
        <v>1.2</v>
      </c>
      <c r="AJ34" s="36">
        <v>14.5</v>
      </c>
      <c r="AK34" s="36">
        <f t="shared" si="11"/>
        <v>1.45</v>
      </c>
      <c r="AL34" s="36">
        <v>15</v>
      </c>
      <c r="AM34" s="36">
        <f t="shared" si="12"/>
        <v>1.5</v>
      </c>
      <c r="AN34" s="36" t="s">
        <v>319</v>
      </c>
      <c r="AO34" s="36">
        <v>41</v>
      </c>
      <c r="AP34" s="36">
        <f t="shared" si="13"/>
        <v>4.0999999999999996</v>
      </c>
      <c r="AQ34" s="36">
        <v>14</v>
      </c>
      <c r="AR34" s="36">
        <f t="shared" si="14"/>
        <v>1.4</v>
      </c>
      <c r="AS34" s="36" t="s">
        <v>319</v>
      </c>
      <c r="AU34" s="41">
        <v>0.13950000000000001</v>
      </c>
      <c r="AV34" s="36">
        <v>4.9699999999999994E-2</v>
      </c>
      <c r="AW34" s="41">
        <f t="shared" si="15"/>
        <v>8.9800000000000019E-2</v>
      </c>
      <c r="AX34">
        <f t="shared" si="17"/>
        <v>89.800000000000026</v>
      </c>
    </row>
    <row r="35" spans="1:51" x14ac:dyDescent="0.3">
      <c r="A35" t="s">
        <v>25</v>
      </c>
      <c r="B35" t="s">
        <v>42</v>
      </c>
      <c r="C35" s="35">
        <v>1116061</v>
      </c>
      <c r="D35" s="36" t="s">
        <v>338</v>
      </c>
      <c r="E35" s="36">
        <v>6.4</v>
      </c>
      <c r="F35" s="36">
        <v>10</v>
      </c>
      <c r="G35" s="54">
        <v>3.46</v>
      </c>
      <c r="H35" s="36">
        <v>35</v>
      </c>
      <c r="I35" s="36">
        <f t="shared" si="16"/>
        <v>3.5</v>
      </c>
      <c r="J35" s="36" t="s">
        <v>319</v>
      </c>
      <c r="K35" s="36">
        <v>30</v>
      </c>
      <c r="L35" s="36">
        <f t="shared" si="0"/>
        <v>3</v>
      </c>
      <c r="M35" s="55">
        <v>44</v>
      </c>
      <c r="N35" s="36">
        <f t="shared" si="1"/>
        <v>4.4000000000000004</v>
      </c>
      <c r="O35" s="36" t="s">
        <v>319</v>
      </c>
      <c r="P35" s="36">
        <v>71</v>
      </c>
      <c r="Q35" s="36">
        <f t="shared" si="2"/>
        <v>11.09375</v>
      </c>
      <c r="R35" s="36" t="s">
        <v>336</v>
      </c>
      <c r="S35" s="36">
        <v>36</v>
      </c>
      <c r="T35" s="36">
        <f t="shared" si="3"/>
        <v>3.6</v>
      </c>
      <c r="U35" s="36">
        <v>10</v>
      </c>
      <c r="V35" s="36">
        <f t="shared" si="4"/>
        <v>1</v>
      </c>
      <c r="W35" s="36">
        <v>24</v>
      </c>
      <c r="X35" s="36">
        <f t="shared" si="5"/>
        <v>2.4</v>
      </c>
      <c r="Y35" s="36">
        <v>17</v>
      </c>
      <c r="Z35" s="36">
        <f t="shared" si="6"/>
        <v>1.7</v>
      </c>
      <c r="AA35" s="36" t="s">
        <v>319</v>
      </c>
      <c r="AB35" s="36">
        <v>10</v>
      </c>
      <c r="AC35" s="36">
        <f t="shared" si="7"/>
        <v>1</v>
      </c>
      <c r="AD35" s="36">
        <v>16</v>
      </c>
      <c r="AE35" s="36">
        <f t="shared" si="8"/>
        <v>1.6</v>
      </c>
      <c r="AF35" s="36">
        <v>11</v>
      </c>
      <c r="AG35" s="36">
        <f t="shared" si="9"/>
        <v>1.1000000000000001</v>
      </c>
      <c r="AH35" s="36">
        <v>13</v>
      </c>
      <c r="AI35" s="36">
        <f t="shared" si="10"/>
        <v>1.3</v>
      </c>
      <c r="AJ35" s="36">
        <v>13</v>
      </c>
      <c r="AK35" s="36">
        <f t="shared" si="11"/>
        <v>1.3</v>
      </c>
      <c r="AL35" s="36">
        <v>9</v>
      </c>
      <c r="AM35" s="36">
        <f t="shared" si="12"/>
        <v>0.9</v>
      </c>
      <c r="AN35" s="36" t="s">
        <v>319</v>
      </c>
      <c r="AO35" s="36">
        <v>40</v>
      </c>
      <c r="AP35" s="36">
        <f t="shared" si="13"/>
        <v>4</v>
      </c>
      <c r="AQ35" s="36">
        <v>14</v>
      </c>
      <c r="AR35" s="36">
        <f t="shared" si="14"/>
        <v>1.4</v>
      </c>
      <c r="AS35" s="36" t="s">
        <v>319</v>
      </c>
      <c r="AU35" s="41">
        <v>0.1139</v>
      </c>
      <c r="AV35" s="36">
        <v>4.9699999999999994E-2</v>
      </c>
      <c r="AW35" s="41">
        <f t="shared" si="15"/>
        <v>6.4200000000000007E-2</v>
      </c>
      <c r="AX35">
        <f t="shared" si="17"/>
        <v>64.2</v>
      </c>
    </row>
    <row r="36" spans="1:51" x14ac:dyDescent="0.3">
      <c r="A36" t="s">
        <v>25</v>
      </c>
      <c r="B36" t="s">
        <v>42</v>
      </c>
      <c r="C36" s="35">
        <v>1116012</v>
      </c>
      <c r="D36" s="36" t="s">
        <v>338</v>
      </c>
      <c r="E36" s="36">
        <v>6.4</v>
      </c>
      <c r="F36" s="36">
        <v>10</v>
      </c>
      <c r="G36" s="54">
        <v>3.59</v>
      </c>
      <c r="H36" s="36">
        <v>38</v>
      </c>
      <c r="I36" s="36">
        <f t="shared" si="16"/>
        <v>3.8</v>
      </c>
      <c r="J36" s="36" t="s">
        <v>319</v>
      </c>
      <c r="K36" s="36">
        <v>29</v>
      </c>
      <c r="L36" s="36">
        <f t="shared" si="0"/>
        <v>2.9</v>
      </c>
      <c r="M36" s="55">
        <v>43.5</v>
      </c>
      <c r="N36" s="36">
        <f t="shared" si="1"/>
        <v>4.3499999999999996</v>
      </c>
      <c r="O36" s="36" t="s">
        <v>319</v>
      </c>
      <c r="P36" s="36">
        <v>74.5</v>
      </c>
      <c r="Q36" s="36">
        <f t="shared" si="2"/>
        <v>11.640625</v>
      </c>
      <c r="R36" s="36" t="s">
        <v>336</v>
      </c>
      <c r="S36" s="36">
        <v>37</v>
      </c>
      <c r="T36" s="36">
        <f t="shared" si="3"/>
        <v>3.7</v>
      </c>
      <c r="U36" s="36">
        <v>9</v>
      </c>
      <c r="V36" s="36">
        <f t="shared" si="4"/>
        <v>0.9</v>
      </c>
      <c r="W36" s="36">
        <v>24</v>
      </c>
      <c r="X36" s="36">
        <f t="shared" si="5"/>
        <v>2.4</v>
      </c>
      <c r="Y36" s="36">
        <v>16</v>
      </c>
      <c r="Z36" s="36">
        <f t="shared" si="6"/>
        <v>1.6</v>
      </c>
      <c r="AA36" s="36" t="s">
        <v>319</v>
      </c>
      <c r="AB36" s="36">
        <v>11</v>
      </c>
      <c r="AC36" s="36">
        <f t="shared" si="7"/>
        <v>1.1000000000000001</v>
      </c>
      <c r="AD36" s="36">
        <v>16</v>
      </c>
      <c r="AE36" s="36">
        <f t="shared" si="8"/>
        <v>1.6</v>
      </c>
      <c r="AF36" s="36">
        <v>10</v>
      </c>
      <c r="AG36" s="36">
        <f t="shared" si="9"/>
        <v>1</v>
      </c>
      <c r="AH36" s="36">
        <v>12</v>
      </c>
      <c r="AI36" s="36">
        <f t="shared" si="10"/>
        <v>1.2</v>
      </c>
      <c r="AJ36" s="36">
        <v>14</v>
      </c>
      <c r="AK36" s="36">
        <f t="shared" si="11"/>
        <v>1.4</v>
      </c>
      <c r="AL36" s="36">
        <v>13</v>
      </c>
      <c r="AM36" s="36">
        <f t="shared" si="12"/>
        <v>1.3</v>
      </c>
      <c r="AN36" s="36" t="s">
        <v>319</v>
      </c>
      <c r="AO36" s="36">
        <v>41</v>
      </c>
      <c r="AP36" s="36">
        <f t="shared" si="13"/>
        <v>4.0999999999999996</v>
      </c>
      <c r="AQ36" s="36">
        <v>15</v>
      </c>
      <c r="AR36" s="36">
        <f t="shared" si="14"/>
        <v>1.5</v>
      </c>
      <c r="AS36" s="36" t="s">
        <v>319</v>
      </c>
      <c r="AU36" s="41">
        <v>0.1206</v>
      </c>
      <c r="AV36" s="36">
        <v>4.9699999999999994E-2</v>
      </c>
      <c r="AW36" s="41">
        <f t="shared" si="15"/>
        <v>7.0900000000000005E-2</v>
      </c>
      <c r="AX36">
        <f t="shared" si="17"/>
        <v>70.900000000000006</v>
      </c>
      <c r="AY36" t="s">
        <v>345</v>
      </c>
    </row>
    <row r="37" spans="1:51" x14ac:dyDescent="0.3">
      <c r="A37" t="s">
        <v>25</v>
      </c>
      <c r="B37" t="s">
        <v>42</v>
      </c>
      <c r="C37" s="35">
        <v>1116047</v>
      </c>
      <c r="D37" s="36" t="s">
        <v>338</v>
      </c>
      <c r="E37" s="36">
        <v>6.4</v>
      </c>
      <c r="F37" s="36">
        <v>10</v>
      </c>
      <c r="G37" s="54">
        <v>3.44</v>
      </c>
      <c r="H37" s="36">
        <v>36</v>
      </c>
      <c r="I37" s="36">
        <f t="shared" si="16"/>
        <v>3.6</v>
      </c>
      <c r="J37" s="36" t="s">
        <v>319</v>
      </c>
      <c r="K37" s="36">
        <v>29</v>
      </c>
      <c r="L37" s="36">
        <f t="shared" si="0"/>
        <v>2.9</v>
      </c>
      <c r="M37" s="55">
        <v>45</v>
      </c>
      <c r="N37" s="36">
        <f t="shared" si="1"/>
        <v>4.5</v>
      </c>
      <c r="O37" s="36" t="s">
        <v>319</v>
      </c>
      <c r="P37" s="36">
        <v>71</v>
      </c>
      <c r="Q37" s="36">
        <f t="shared" si="2"/>
        <v>11.09375</v>
      </c>
      <c r="R37" s="36" t="s">
        <v>336</v>
      </c>
      <c r="S37" s="36">
        <v>36.5</v>
      </c>
      <c r="T37" s="36">
        <f t="shared" si="3"/>
        <v>3.65</v>
      </c>
      <c r="U37" s="36">
        <v>9</v>
      </c>
      <c r="V37" s="36">
        <f t="shared" si="4"/>
        <v>0.9</v>
      </c>
      <c r="W37" s="36">
        <v>23.5</v>
      </c>
      <c r="X37" s="36">
        <f t="shared" si="5"/>
        <v>2.35</v>
      </c>
      <c r="Y37" s="36">
        <v>17</v>
      </c>
      <c r="Z37" s="36">
        <f t="shared" si="6"/>
        <v>1.7</v>
      </c>
      <c r="AA37" s="36" t="s">
        <v>319</v>
      </c>
      <c r="AB37" s="36">
        <v>9</v>
      </c>
      <c r="AC37" s="36">
        <f t="shared" si="7"/>
        <v>0.9</v>
      </c>
      <c r="AD37" s="36">
        <v>18</v>
      </c>
      <c r="AE37" s="36">
        <f t="shared" si="8"/>
        <v>1.8</v>
      </c>
      <c r="AF37" s="36">
        <v>12</v>
      </c>
      <c r="AG37" s="36">
        <f t="shared" si="9"/>
        <v>1.2</v>
      </c>
      <c r="AH37" s="36">
        <v>9</v>
      </c>
      <c r="AI37" s="36">
        <f t="shared" si="10"/>
        <v>0.9</v>
      </c>
      <c r="AJ37" s="36">
        <v>12</v>
      </c>
      <c r="AK37" s="36">
        <f t="shared" si="11"/>
        <v>1.2</v>
      </c>
      <c r="AL37" s="36">
        <v>11</v>
      </c>
      <c r="AM37" s="36">
        <f t="shared" si="12"/>
        <v>1.1000000000000001</v>
      </c>
      <c r="AN37" s="36" t="s">
        <v>319</v>
      </c>
      <c r="AO37" s="36">
        <v>39</v>
      </c>
      <c r="AP37" s="36">
        <f t="shared" si="13"/>
        <v>3.9</v>
      </c>
      <c r="AQ37" s="36">
        <v>14</v>
      </c>
      <c r="AR37" s="36">
        <f t="shared" si="14"/>
        <v>1.4</v>
      </c>
      <c r="AS37" s="36" t="s">
        <v>319</v>
      </c>
      <c r="AU37" s="41">
        <v>0.11210000000000001</v>
      </c>
      <c r="AV37" s="36">
        <v>4.9699999999999994E-2</v>
      </c>
      <c r="AW37" s="41">
        <f t="shared" si="15"/>
        <v>6.2400000000000011E-2</v>
      </c>
      <c r="AX37">
        <f t="shared" si="17"/>
        <v>62.400000000000013</v>
      </c>
      <c r="AY37" t="s">
        <v>345</v>
      </c>
    </row>
    <row r="38" spans="1:51" x14ac:dyDescent="0.3">
      <c r="A38" t="s">
        <v>25</v>
      </c>
      <c r="B38" t="s">
        <v>42</v>
      </c>
      <c r="C38" s="35">
        <v>1129762</v>
      </c>
      <c r="D38" s="36" t="s">
        <v>338</v>
      </c>
      <c r="E38" s="36">
        <v>6.4</v>
      </c>
      <c r="F38" s="36">
        <v>10</v>
      </c>
      <c r="G38" s="54">
        <v>3.86</v>
      </c>
      <c r="H38" s="36">
        <v>38</v>
      </c>
      <c r="I38" s="36">
        <f t="shared" si="16"/>
        <v>3.8</v>
      </c>
      <c r="J38" s="36" t="s">
        <v>319</v>
      </c>
      <c r="K38" s="36">
        <v>30</v>
      </c>
      <c r="L38" s="36">
        <f t="shared" si="0"/>
        <v>3</v>
      </c>
      <c r="M38" s="55">
        <v>48</v>
      </c>
      <c r="N38" s="36">
        <f t="shared" si="1"/>
        <v>4.8</v>
      </c>
      <c r="O38" s="36" t="s">
        <v>319</v>
      </c>
      <c r="P38" s="36">
        <v>83</v>
      </c>
      <c r="Q38" s="36">
        <f t="shared" si="2"/>
        <v>12.96875</v>
      </c>
      <c r="R38" s="36" t="s">
        <v>336</v>
      </c>
      <c r="S38" s="36">
        <v>40</v>
      </c>
      <c r="T38" s="36">
        <f t="shared" si="3"/>
        <v>4</v>
      </c>
      <c r="U38" s="36">
        <v>10</v>
      </c>
      <c r="V38" s="36">
        <f t="shared" si="4"/>
        <v>1</v>
      </c>
      <c r="W38" s="36">
        <v>27</v>
      </c>
      <c r="X38" s="36">
        <f t="shared" si="5"/>
        <v>2.7</v>
      </c>
      <c r="Y38" s="36">
        <v>19</v>
      </c>
      <c r="Z38" s="36">
        <f t="shared" si="6"/>
        <v>1.9</v>
      </c>
      <c r="AA38" s="36" t="s">
        <v>319</v>
      </c>
      <c r="AB38" s="36">
        <v>12</v>
      </c>
      <c r="AC38" s="36">
        <f t="shared" si="7"/>
        <v>1.2</v>
      </c>
      <c r="AD38" s="36">
        <v>17</v>
      </c>
      <c r="AE38" s="36">
        <f t="shared" si="8"/>
        <v>1.7</v>
      </c>
      <c r="AF38" s="36">
        <v>10</v>
      </c>
      <c r="AG38" s="36">
        <f t="shared" si="9"/>
        <v>1</v>
      </c>
      <c r="AH38" s="36">
        <v>12</v>
      </c>
      <c r="AI38" s="36">
        <f t="shared" si="10"/>
        <v>1.2</v>
      </c>
      <c r="AJ38" s="36">
        <v>15</v>
      </c>
      <c r="AK38" s="36">
        <f t="shared" si="11"/>
        <v>1.5</v>
      </c>
      <c r="AL38" s="36">
        <v>10</v>
      </c>
      <c r="AM38" s="36">
        <f t="shared" si="12"/>
        <v>1</v>
      </c>
      <c r="AN38" s="36" t="s">
        <v>319</v>
      </c>
      <c r="AO38" s="36">
        <v>43</v>
      </c>
      <c r="AP38" s="36">
        <f t="shared" si="13"/>
        <v>4.3</v>
      </c>
      <c r="AQ38" s="36">
        <v>16</v>
      </c>
      <c r="AR38" s="36">
        <f t="shared" si="14"/>
        <v>1.6</v>
      </c>
      <c r="AS38" s="36" t="s">
        <v>319</v>
      </c>
      <c r="AU38" s="41">
        <v>0.14360000000000001</v>
      </c>
      <c r="AV38" s="36">
        <v>4.9699999999999994E-2</v>
      </c>
      <c r="AW38" s="41">
        <f t="shared" si="15"/>
        <v>9.3900000000000011E-2</v>
      </c>
      <c r="AX38">
        <f t="shared" si="17"/>
        <v>93.9</v>
      </c>
    </row>
    <row r="39" spans="1:51" x14ac:dyDescent="0.3">
      <c r="A39" t="s">
        <v>33</v>
      </c>
      <c r="B39" t="s">
        <v>322</v>
      </c>
      <c r="C39" s="35">
        <v>1101667</v>
      </c>
      <c r="D39" s="36" t="s">
        <v>338</v>
      </c>
      <c r="E39" s="36">
        <v>6.4</v>
      </c>
      <c r="F39" s="36">
        <v>10</v>
      </c>
      <c r="G39" s="54">
        <v>3.76</v>
      </c>
      <c r="H39" s="36">
        <v>36</v>
      </c>
      <c r="I39" s="36">
        <f t="shared" si="16"/>
        <v>3.6</v>
      </c>
      <c r="J39" s="36" t="s">
        <v>319</v>
      </c>
      <c r="K39" s="36">
        <v>36</v>
      </c>
      <c r="L39" s="36">
        <f t="shared" si="0"/>
        <v>3.6</v>
      </c>
      <c r="M39" s="55">
        <v>53</v>
      </c>
      <c r="N39" s="36">
        <f t="shared" si="1"/>
        <v>5.3</v>
      </c>
      <c r="O39" s="36" t="s">
        <v>319</v>
      </c>
      <c r="P39" s="36">
        <v>87</v>
      </c>
      <c r="Q39" s="36">
        <f t="shared" si="2"/>
        <v>13.59375</v>
      </c>
      <c r="R39" s="36" t="s">
        <v>336</v>
      </c>
      <c r="S39" s="36">
        <v>43</v>
      </c>
      <c r="T39" s="36">
        <f t="shared" si="3"/>
        <v>4.3</v>
      </c>
      <c r="U39" s="36">
        <v>10</v>
      </c>
      <c r="V39" s="36">
        <f t="shared" si="4"/>
        <v>1</v>
      </c>
      <c r="W39" s="36">
        <v>26</v>
      </c>
      <c r="X39" s="36">
        <f t="shared" si="5"/>
        <v>2.6</v>
      </c>
      <c r="Y39" s="36">
        <v>18</v>
      </c>
      <c r="Z39" s="36">
        <f t="shared" si="6"/>
        <v>1.8</v>
      </c>
      <c r="AA39" s="36" t="s">
        <v>319</v>
      </c>
      <c r="AB39" s="36">
        <v>14</v>
      </c>
      <c r="AC39" s="36">
        <f t="shared" si="7"/>
        <v>1.4</v>
      </c>
      <c r="AD39" s="36">
        <v>23</v>
      </c>
      <c r="AE39" s="36">
        <f t="shared" si="8"/>
        <v>2.2999999999999998</v>
      </c>
      <c r="AF39" s="36">
        <v>18</v>
      </c>
      <c r="AG39" s="36">
        <f t="shared" si="9"/>
        <v>1.8</v>
      </c>
      <c r="AH39" s="36">
        <v>17</v>
      </c>
      <c r="AI39" s="36">
        <f t="shared" si="10"/>
        <v>1.7</v>
      </c>
      <c r="AJ39" s="36">
        <v>20</v>
      </c>
      <c r="AK39" s="36">
        <f t="shared" si="11"/>
        <v>2</v>
      </c>
      <c r="AL39" s="36">
        <v>17</v>
      </c>
      <c r="AM39" s="36">
        <f t="shared" si="12"/>
        <v>1.7</v>
      </c>
      <c r="AN39" s="36" t="s">
        <v>319</v>
      </c>
      <c r="AO39" s="36">
        <v>48</v>
      </c>
      <c r="AP39" s="36">
        <f t="shared" si="13"/>
        <v>4.8</v>
      </c>
      <c r="AQ39" s="36">
        <v>13</v>
      </c>
      <c r="AR39" s="36">
        <f t="shared" si="14"/>
        <v>1.3</v>
      </c>
      <c r="AS39" s="36" t="s">
        <v>319</v>
      </c>
      <c r="AU39" s="41">
        <v>0.15909999999999999</v>
      </c>
      <c r="AV39" s="36">
        <v>4.9699999999999994E-2</v>
      </c>
      <c r="AW39" s="41">
        <f t="shared" si="15"/>
        <v>0.1094</v>
      </c>
      <c r="AX39">
        <f t="shared" si="17"/>
        <v>109.39999999999999</v>
      </c>
    </row>
    <row r="40" spans="1:51" x14ac:dyDescent="0.3">
      <c r="A40" t="s">
        <v>33</v>
      </c>
      <c r="B40" t="s">
        <v>322</v>
      </c>
      <c r="C40" s="35">
        <v>1114886</v>
      </c>
      <c r="D40" s="36" t="s">
        <v>338</v>
      </c>
      <c r="E40" s="36">
        <v>6.4</v>
      </c>
      <c r="F40" s="36">
        <v>10</v>
      </c>
      <c r="G40" s="54">
        <v>3.3</v>
      </c>
      <c r="H40" s="36">
        <v>34</v>
      </c>
      <c r="I40" s="36">
        <f t="shared" si="16"/>
        <v>3.4</v>
      </c>
      <c r="J40" s="36" t="s">
        <v>319</v>
      </c>
      <c r="K40" s="36">
        <v>24</v>
      </c>
      <c r="L40" s="36">
        <f t="shared" si="0"/>
        <v>2.4</v>
      </c>
      <c r="M40" s="55">
        <v>37</v>
      </c>
      <c r="N40" s="36">
        <f t="shared" si="1"/>
        <v>3.7</v>
      </c>
      <c r="O40" s="36" t="s">
        <v>319</v>
      </c>
      <c r="P40" s="36">
        <v>61</v>
      </c>
      <c r="Q40" s="36">
        <f t="shared" si="2"/>
        <v>9.53125</v>
      </c>
      <c r="R40" s="36" t="s">
        <v>336</v>
      </c>
      <c r="S40" s="36">
        <v>34</v>
      </c>
      <c r="T40" s="36">
        <f t="shared" si="3"/>
        <v>3.4</v>
      </c>
      <c r="U40" s="36">
        <v>9</v>
      </c>
      <c r="V40" s="36">
        <f t="shared" si="4"/>
        <v>0.9</v>
      </c>
      <c r="W40" s="36">
        <v>22</v>
      </c>
      <c r="X40" s="36">
        <f t="shared" si="5"/>
        <v>2.2000000000000002</v>
      </c>
      <c r="Y40" s="36">
        <v>15.5</v>
      </c>
      <c r="Z40" s="36">
        <f t="shared" si="6"/>
        <v>1.55</v>
      </c>
      <c r="AA40" s="36" t="s">
        <v>319</v>
      </c>
      <c r="AB40" s="36">
        <v>13</v>
      </c>
      <c r="AC40" s="36">
        <f t="shared" si="7"/>
        <v>1.3</v>
      </c>
      <c r="AD40" s="36">
        <v>16</v>
      </c>
      <c r="AE40" s="36">
        <f t="shared" si="8"/>
        <v>1.6</v>
      </c>
      <c r="AF40" s="36">
        <v>10</v>
      </c>
      <c r="AG40" s="36">
        <f t="shared" si="9"/>
        <v>1</v>
      </c>
      <c r="AH40" s="36">
        <v>10</v>
      </c>
      <c r="AI40" s="36">
        <f t="shared" si="10"/>
        <v>1</v>
      </c>
      <c r="AJ40" s="36">
        <v>14</v>
      </c>
      <c r="AK40" s="36">
        <f t="shared" si="11"/>
        <v>1.4</v>
      </c>
      <c r="AL40" s="36">
        <v>8</v>
      </c>
      <c r="AM40" s="36">
        <f t="shared" si="12"/>
        <v>0.8</v>
      </c>
      <c r="AN40" s="36" t="s">
        <v>319</v>
      </c>
      <c r="AO40" s="36">
        <v>31</v>
      </c>
      <c r="AP40" s="36">
        <f t="shared" si="13"/>
        <v>3.1</v>
      </c>
      <c r="AQ40" s="36">
        <v>10</v>
      </c>
      <c r="AR40" s="36">
        <f t="shared" si="14"/>
        <v>1</v>
      </c>
      <c r="AS40" s="36" t="s">
        <v>319</v>
      </c>
      <c r="AU40" s="41">
        <v>9.7900000000000001E-2</v>
      </c>
      <c r="AV40" s="36">
        <v>4.9699999999999994E-2</v>
      </c>
      <c r="AW40" s="41">
        <f t="shared" si="15"/>
        <v>4.8200000000000007E-2</v>
      </c>
      <c r="AX40">
        <f t="shared" si="17"/>
        <v>48.20000000000001</v>
      </c>
    </row>
    <row r="41" spans="1:51" x14ac:dyDescent="0.3">
      <c r="A41" t="s">
        <v>33</v>
      </c>
      <c r="B41" t="s">
        <v>322</v>
      </c>
      <c r="C41" s="35">
        <v>1129332</v>
      </c>
      <c r="D41" s="36" t="s">
        <v>338</v>
      </c>
      <c r="E41" s="36">
        <v>6.4</v>
      </c>
      <c r="F41" s="36">
        <v>10</v>
      </c>
      <c r="G41" s="54">
        <v>4.26</v>
      </c>
      <c r="H41" s="36">
        <v>42</v>
      </c>
      <c r="I41" s="36">
        <f t="shared" si="16"/>
        <v>4.2</v>
      </c>
      <c r="J41" s="36" t="s">
        <v>319</v>
      </c>
      <c r="K41" s="36">
        <v>33</v>
      </c>
      <c r="L41" s="36">
        <f t="shared" si="0"/>
        <v>3.3</v>
      </c>
      <c r="M41" s="55">
        <v>49</v>
      </c>
      <c r="N41" s="36">
        <f t="shared" si="1"/>
        <v>4.9000000000000004</v>
      </c>
      <c r="O41" s="36" t="s">
        <v>319</v>
      </c>
      <c r="P41" s="36">
        <v>79</v>
      </c>
      <c r="Q41" s="36">
        <f t="shared" si="2"/>
        <v>12.34375</v>
      </c>
      <c r="R41" s="36" t="s">
        <v>336</v>
      </c>
      <c r="S41" s="36">
        <v>42</v>
      </c>
      <c r="T41" s="36">
        <f t="shared" si="3"/>
        <v>4.2</v>
      </c>
      <c r="U41" s="36">
        <v>10</v>
      </c>
      <c r="V41" s="36">
        <f t="shared" si="4"/>
        <v>1</v>
      </c>
      <c r="W41" s="36">
        <v>27</v>
      </c>
      <c r="X41" s="36">
        <f t="shared" si="5"/>
        <v>2.7</v>
      </c>
      <c r="Y41" s="36">
        <v>19</v>
      </c>
      <c r="Z41" s="36">
        <f t="shared" si="6"/>
        <v>1.9</v>
      </c>
      <c r="AA41" s="36" t="s">
        <v>319</v>
      </c>
      <c r="AB41" s="36">
        <v>12</v>
      </c>
      <c r="AC41" s="36">
        <f t="shared" si="7"/>
        <v>1.2</v>
      </c>
      <c r="AD41" s="36">
        <v>20</v>
      </c>
      <c r="AE41" s="36">
        <f t="shared" si="8"/>
        <v>2</v>
      </c>
      <c r="AF41" s="36">
        <v>10</v>
      </c>
      <c r="AG41" s="36">
        <f t="shared" si="9"/>
        <v>1</v>
      </c>
      <c r="AH41" s="36">
        <v>8</v>
      </c>
      <c r="AI41" s="36">
        <f t="shared" si="10"/>
        <v>0.8</v>
      </c>
      <c r="AJ41" s="36">
        <v>11</v>
      </c>
      <c r="AK41" s="36">
        <f t="shared" si="11"/>
        <v>1.1000000000000001</v>
      </c>
      <c r="AL41" s="36">
        <v>15</v>
      </c>
      <c r="AM41" s="36">
        <f t="shared" si="12"/>
        <v>1.5</v>
      </c>
      <c r="AN41" s="36" t="s">
        <v>319</v>
      </c>
      <c r="AO41" s="36">
        <v>45</v>
      </c>
      <c r="AP41" s="36">
        <f t="shared" si="13"/>
        <v>4.5</v>
      </c>
      <c r="AQ41" s="36">
        <v>13</v>
      </c>
      <c r="AR41" s="36">
        <f t="shared" si="14"/>
        <v>1.3</v>
      </c>
      <c r="AS41" s="36" t="s">
        <v>319</v>
      </c>
      <c r="AU41" s="41">
        <v>0.1966</v>
      </c>
      <c r="AV41" s="36">
        <v>4.9699999999999994E-2</v>
      </c>
      <c r="AW41" s="41">
        <f t="shared" si="15"/>
        <v>0.1469</v>
      </c>
      <c r="AX41">
        <f t="shared" si="17"/>
        <v>146.9</v>
      </c>
    </row>
    <row r="42" spans="1:51" x14ac:dyDescent="0.3">
      <c r="A42" t="s">
        <v>33</v>
      </c>
      <c r="B42" t="s">
        <v>322</v>
      </c>
      <c r="C42" s="35">
        <v>1129349</v>
      </c>
      <c r="D42" s="36" t="s">
        <v>338</v>
      </c>
      <c r="E42" s="36">
        <v>6.4</v>
      </c>
      <c r="F42" s="36">
        <v>10</v>
      </c>
      <c r="G42" s="54">
        <v>3.4</v>
      </c>
      <c r="H42" s="36">
        <v>36</v>
      </c>
      <c r="I42" s="36">
        <f t="shared" si="16"/>
        <v>3.6</v>
      </c>
      <c r="J42" s="36" t="s">
        <v>319</v>
      </c>
      <c r="K42" s="36">
        <v>29</v>
      </c>
      <c r="L42" s="36">
        <f t="shared" si="0"/>
        <v>2.9</v>
      </c>
      <c r="M42" s="55">
        <v>43</v>
      </c>
      <c r="N42" s="36">
        <f t="shared" si="1"/>
        <v>4.3</v>
      </c>
      <c r="O42" s="36" t="s">
        <v>319</v>
      </c>
      <c r="P42" s="36">
        <v>78</v>
      </c>
      <c r="Q42" s="36">
        <f t="shared" si="2"/>
        <v>12.1875</v>
      </c>
      <c r="R42" s="36" t="s">
        <v>336</v>
      </c>
      <c r="S42" s="36">
        <v>38</v>
      </c>
      <c r="T42" s="36">
        <f t="shared" si="3"/>
        <v>3.8</v>
      </c>
      <c r="U42" s="36">
        <v>8.5</v>
      </c>
      <c r="V42" s="36">
        <f t="shared" si="4"/>
        <v>0.85</v>
      </c>
      <c r="W42" s="36">
        <v>24</v>
      </c>
      <c r="X42" s="36">
        <f t="shared" si="5"/>
        <v>2.4</v>
      </c>
      <c r="Y42" s="36">
        <v>18.5</v>
      </c>
      <c r="Z42" s="36">
        <f t="shared" si="6"/>
        <v>1.85</v>
      </c>
      <c r="AA42" s="36" t="s">
        <v>319</v>
      </c>
      <c r="AB42" s="36">
        <v>11</v>
      </c>
      <c r="AC42" s="36">
        <f t="shared" si="7"/>
        <v>1.1000000000000001</v>
      </c>
      <c r="AD42" s="36">
        <v>14</v>
      </c>
      <c r="AE42" s="36">
        <f t="shared" si="8"/>
        <v>1.4</v>
      </c>
      <c r="AF42" s="36">
        <v>11</v>
      </c>
      <c r="AG42" s="36">
        <f t="shared" si="9"/>
        <v>1.1000000000000001</v>
      </c>
      <c r="AH42" s="36">
        <v>13</v>
      </c>
      <c r="AI42" s="36">
        <f t="shared" si="10"/>
        <v>1.3</v>
      </c>
      <c r="AJ42" s="36">
        <v>15</v>
      </c>
      <c r="AK42" s="36">
        <f t="shared" si="11"/>
        <v>1.5</v>
      </c>
      <c r="AL42" s="36">
        <v>11</v>
      </c>
      <c r="AM42" s="36">
        <f t="shared" si="12"/>
        <v>1.1000000000000001</v>
      </c>
      <c r="AN42" s="36" t="s">
        <v>319</v>
      </c>
      <c r="AO42" s="36">
        <v>42</v>
      </c>
      <c r="AP42" s="36">
        <f t="shared" si="13"/>
        <v>4.2</v>
      </c>
      <c r="AQ42" s="36">
        <v>13</v>
      </c>
      <c r="AR42" s="36">
        <f t="shared" si="14"/>
        <v>1.3</v>
      </c>
      <c r="AS42" s="36" t="s">
        <v>319</v>
      </c>
      <c r="AU42" s="41">
        <v>0.1246</v>
      </c>
      <c r="AV42" s="36">
        <v>4.9699999999999994E-2</v>
      </c>
      <c r="AW42" s="41">
        <f t="shared" si="15"/>
        <v>7.4900000000000008E-2</v>
      </c>
      <c r="AX42">
        <f t="shared" si="17"/>
        <v>74.900000000000006</v>
      </c>
    </row>
    <row r="43" spans="1:51" x14ac:dyDescent="0.3">
      <c r="A43" t="s">
        <v>33</v>
      </c>
      <c r="B43" t="s">
        <v>322</v>
      </c>
      <c r="C43" s="35">
        <v>1116017</v>
      </c>
      <c r="D43" s="36" t="s">
        <v>338</v>
      </c>
      <c r="E43" s="36">
        <v>6.4</v>
      </c>
      <c r="F43" s="36">
        <v>10</v>
      </c>
      <c r="G43" s="54">
        <v>3.55</v>
      </c>
      <c r="H43" s="36">
        <v>35</v>
      </c>
      <c r="I43" s="36">
        <f t="shared" si="16"/>
        <v>3.5</v>
      </c>
      <c r="J43" s="36" t="s">
        <v>319</v>
      </c>
      <c r="K43" s="36">
        <v>29</v>
      </c>
      <c r="L43" s="36">
        <f t="shared" si="0"/>
        <v>2.9</v>
      </c>
      <c r="M43" s="55">
        <v>44</v>
      </c>
      <c r="N43" s="36">
        <f t="shared" si="1"/>
        <v>4.4000000000000004</v>
      </c>
      <c r="O43" s="36" t="s">
        <v>319</v>
      </c>
      <c r="P43" s="36">
        <v>73.5</v>
      </c>
      <c r="Q43" s="36">
        <f t="shared" si="2"/>
        <v>11.484375</v>
      </c>
      <c r="R43" s="36" t="s">
        <v>336</v>
      </c>
      <c r="S43" s="36">
        <v>37.5</v>
      </c>
      <c r="T43" s="36">
        <f t="shared" si="3"/>
        <v>3.75</v>
      </c>
      <c r="U43" s="36">
        <v>9</v>
      </c>
      <c r="V43" s="36">
        <f t="shared" si="4"/>
        <v>0.9</v>
      </c>
      <c r="W43" s="36">
        <v>24.5</v>
      </c>
      <c r="X43" s="36">
        <f t="shared" si="5"/>
        <v>2.4500000000000002</v>
      </c>
      <c r="Y43" s="36">
        <v>17</v>
      </c>
      <c r="Z43" s="36">
        <f t="shared" si="6"/>
        <v>1.7</v>
      </c>
      <c r="AA43" s="36" t="s">
        <v>319</v>
      </c>
      <c r="AB43" s="36">
        <v>12</v>
      </c>
      <c r="AC43" s="36">
        <f t="shared" si="7"/>
        <v>1.2</v>
      </c>
      <c r="AD43" s="36">
        <v>14</v>
      </c>
      <c r="AE43" s="36">
        <f t="shared" si="8"/>
        <v>1.4</v>
      </c>
      <c r="AF43" s="36">
        <v>12</v>
      </c>
      <c r="AG43" s="36">
        <f t="shared" si="9"/>
        <v>1.2</v>
      </c>
      <c r="AH43" s="36">
        <v>8</v>
      </c>
      <c r="AI43" s="36">
        <f t="shared" si="10"/>
        <v>0.8</v>
      </c>
      <c r="AJ43" s="36">
        <v>16</v>
      </c>
      <c r="AK43" s="36">
        <f t="shared" si="11"/>
        <v>1.6</v>
      </c>
      <c r="AL43" s="36">
        <v>13</v>
      </c>
      <c r="AM43" s="36">
        <f t="shared" si="12"/>
        <v>1.3</v>
      </c>
      <c r="AN43" s="36" t="s">
        <v>319</v>
      </c>
      <c r="AO43" s="36">
        <v>43</v>
      </c>
      <c r="AP43" s="36">
        <f t="shared" si="13"/>
        <v>4.3</v>
      </c>
      <c r="AQ43" s="36">
        <v>13</v>
      </c>
      <c r="AR43" s="36">
        <f t="shared" si="14"/>
        <v>1.3</v>
      </c>
      <c r="AS43" s="36" t="s">
        <v>319</v>
      </c>
      <c r="AU43" s="41">
        <v>0.1074</v>
      </c>
      <c r="AV43" s="36">
        <v>4.9699999999999994E-2</v>
      </c>
      <c r="AW43" s="41">
        <f t="shared" si="15"/>
        <v>5.7700000000000001E-2</v>
      </c>
      <c r="AX43">
        <f t="shared" si="17"/>
        <v>57.7</v>
      </c>
    </row>
    <row r="44" spans="1:51" x14ac:dyDescent="0.3">
      <c r="A44" t="s">
        <v>32</v>
      </c>
      <c r="B44" t="s">
        <v>323</v>
      </c>
      <c r="C44" s="35">
        <v>1129974</v>
      </c>
      <c r="D44" s="36" t="s">
        <v>338</v>
      </c>
      <c r="E44" s="36">
        <v>6.4</v>
      </c>
      <c r="F44" s="36">
        <v>10</v>
      </c>
      <c r="G44" s="54">
        <v>3.48</v>
      </c>
      <c r="H44" s="36">
        <v>35</v>
      </c>
      <c r="I44" s="36">
        <f t="shared" si="16"/>
        <v>3.5</v>
      </c>
      <c r="J44" s="36" t="s">
        <v>319</v>
      </c>
      <c r="K44" s="36">
        <v>27</v>
      </c>
      <c r="L44" s="36">
        <f t="shared" si="0"/>
        <v>2.7</v>
      </c>
      <c r="M44" s="55">
        <v>39</v>
      </c>
      <c r="N44" s="36">
        <f t="shared" si="1"/>
        <v>3.9</v>
      </c>
      <c r="O44" s="36" t="s">
        <v>319</v>
      </c>
      <c r="P44" s="36">
        <v>66</v>
      </c>
      <c r="Q44" s="36">
        <f t="shared" si="2"/>
        <v>10.3125</v>
      </c>
      <c r="R44" s="36" t="s">
        <v>336</v>
      </c>
      <c r="S44" s="36">
        <v>35</v>
      </c>
      <c r="T44" s="36">
        <f t="shared" si="3"/>
        <v>3.5</v>
      </c>
      <c r="U44" s="36">
        <v>9</v>
      </c>
      <c r="V44" s="36">
        <f t="shared" si="4"/>
        <v>0.9</v>
      </c>
      <c r="W44" s="36">
        <v>24</v>
      </c>
      <c r="X44" s="36">
        <f t="shared" si="5"/>
        <v>2.4</v>
      </c>
      <c r="Y44" s="36">
        <v>17.5</v>
      </c>
      <c r="Z44" s="36">
        <f t="shared" si="6"/>
        <v>1.75</v>
      </c>
      <c r="AA44" s="36" t="s">
        <v>319</v>
      </c>
      <c r="AB44" s="36">
        <v>14</v>
      </c>
      <c r="AC44" s="36">
        <f t="shared" si="7"/>
        <v>1.4</v>
      </c>
      <c r="AD44" s="36">
        <v>16</v>
      </c>
      <c r="AE44" s="36">
        <f t="shared" si="8"/>
        <v>1.6</v>
      </c>
      <c r="AF44" s="36">
        <v>13</v>
      </c>
      <c r="AG44" s="36">
        <f t="shared" si="9"/>
        <v>1.3</v>
      </c>
      <c r="AH44" s="36">
        <v>10</v>
      </c>
      <c r="AI44" s="36">
        <f t="shared" si="10"/>
        <v>1</v>
      </c>
      <c r="AJ44" s="36">
        <v>15</v>
      </c>
      <c r="AK44" s="36">
        <f t="shared" si="11"/>
        <v>1.5</v>
      </c>
      <c r="AL44" s="36">
        <v>12</v>
      </c>
      <c r="AM44" s="36">
        <f t="shared" si="12"/>
        <v>1.2</v>
      </c>
      <c r="AN44" s="36" t="s">
        <v>319</v>
      </c>
      <c r="AO44" s="36">
        <v>38</v>
      </c>
      <c r="AP44" s="36">
        <f t="shared" si="13"/>
        <v>3.8</v>
      </c>
      <c r="AQ44" s="36">
        <v>13</v>
      </c>
      <c r="AR44" s="36">
        <f t="shared" si="14"/>
        <v>1.3</v>
      </c>
      <c r="AS44" s="36" t="s">
        <v>319</v>
      </c>
      <c r="AU44" s="41">
        <v>0.14330000000000001</v>
      </c>
      <c r="AV44" s="36">
        <v>4.9699999999999994E-2</v>
      </c>
      <c r="AW44" s="41">
        <f>AU44-AV44</f>
        <v>9.3600000000000017E-2</v>
      </c>
      <c r="AX44">
        <f t="shared" si="17"/>
        <v>93.600000000000023</v>
      </c>
    </row>
    <row r="45" spans="1:51" x14ac:dyDescent="0.3">
      <c r="A45" t="s">
        <v>32</v>
      </c>
      <c r="B45" t="s">
        <v>323</v>
      </c>
      <c r="C45" s="35">
        <v>1129978</v>
      </c>
      <c r="D45" s="36" t="s">
        <v>338</v>
      </c>
      <c r="E45" s="36">
        <v>6.4</v>
      </c>
      <c r="F45" s="36">
        <v>10</v>
      </c>
      <c r="G45" s="54">
        <v>3.19</v>
      </c>
      <c r="H45" s="36">
        <v>30</v>
      </c>
      <c r="I45" s="36">
        <f t="shared" si="16"/>
        <v>3</v>
      </c>
      <c r="J45" s="36" t="s">
        <v>319</v>
      </c>
      <c r="K45" s="36">
        <v>25</v>
      </c>
      <c r="L45" s="36">
        <f t="shared" si="0"/>
        <v>2.5</v>
      </c>
      <c r="M45" s="55">
        <v>37</v>
      </c>
      <c r="N45" s="36">
        <f t="shared" si="1"/>
        <v>3.7</v>
      </c>
      <c r="O45" s="36" t="s">
        <v>319</v>
      </c>
      <c r="P45" s="36">
        <v>62.5</v>
      </c>
      <c r="Q45" s="36">
        <f t="shared" si="2"/>
        <v>9.765625</v>
      </c>
      <c r="R45" s="36" t="s">
        <v>336</v>
      </c>
      <c r="S45" s="36">
        <v>32.5</v>
      </c>
      <c r="T45" s="36">
        <f t="shared" si="3"/>
        <v>3.25</v>
      </c>
      <c r="U45" s="36">
        <v>8.5</v>
      </c>
      <c r="V45" s="36">
        <f t="shared" si="4"/>
        <v>0.85</v>
      </c>
      <c r="W45" s="36">
        <v>22</v>
      </c>
      <c r="X45" s="36">
        <f t="shared" si="5"/>
        <v>2.2000000000000002</v>
      </c>
      <c r="Y45" s="36">
        <v>18</v>
      </c>
      <c r="Z45" s="36">
        <f t="shared" si="6"/>
        <v>1.8</v>
      </c>
      <c r="AA45" s="36" t="s">
        <v>319</v>
      </c>
      <c r="AB45" s="36">
        <v>13</v>
      </c>
      <c r="AC45" s="36">
        <f t="shared" si="7"/>
        <v>1.3</v>
      </c>
      <c r="AD45" s="36">
        <v>18</v>
      </c>
      <c r="AE45" s="36">
        <f t="shared" si="8"/>
        <v>1.8</v>
      </c>
      <c r="AF45" s="36">
        <v>14</v>
      </c>
      <c r="AG45" s="36">
        <f t="shared" si="9"/>
        <v>1.4</v>
      </c>
      <c r="AH45" s="36">
        <v>10</v>
      </c>
      <c r="AI45" s="36">
        <f t="shared" si="10"/>
        <v>1</v>
      </c>
      <c r="AJ45" s="36">
        <v>14</v>
      </c>
      <c r="AK45" s="36">
        <f t="shared" si="11"/>
        <v>1.4</v>
      </c>
      <c r="AL45" s="36">
        <v>11</v>
      </c>
      <c r="AM45" s="36">
        <f t="shared" si="12"/>
        <v>1.1000000000000001</v>
      </c>
      <c r="AN45" s="36" t="s">
        <v>319</v>
      </c>
      <c r="AO45" s="36">
        <v>36</v>
      </c>
      <c r="AP45" s="36">
        <f t="shared" si="13"/>
        <v>3.6</v>
      </c>
      <c r="AQ45" s="36">
        <v>12</v>
      </c>
      <c r="AR45" s="36">
        <f t="shared" si="14"/>
        <v>1.2</v>
      </c>
      <c r="AS45" s="36" t="s">
        <v>319</v>
      </c>
      <c r="AU45" s="41">
        <v>9.0200000000000002E-2</v>
      </c>
      <c r="AV45" s="36">
        <v>4.9699999999999994E-2</v>
      </c>
      <c r="AW45" s="41">
        <f t="shared" si="15"/>
        <v>4.0500000000000008E-2</v>
      </c>
      <c r="AX45">
        <f t="shared" si="17"/>
        <v>40.500000000000007</v>
      </c>
    </row>
    <row r="46" spans="1:51" x14ac:dyDescent="0.3">
      <c r="A46" t="s">
        <v>32</v>
      </c>
      <c r="B46" t="s">
        <v>323</v>
      </c>
      <c r="C46" s="35">
        <v>1130013</v>
      </c>
      <c r="D46" s="36" t="s">
        <v>338</v>
      </c>
      <c r="E46" s="36">
        <v>6.4</v>
      </c>
      <c r="F46" s="36">
        <v>10</v>
      </c>
      <c r="G46" s="54">
        <v>3.07</v>
      </c>
      <c r="H46" s="36">
        <v>29</v>
      </c>
      <c r="I46" s="36">
        <f t="shared" si="16"/>
        <v>2.9</v>
      </c>
      <c r="J46" s="36" t="s">
        <v>319</v>
      </c>
      <c r="K46" s="36">
        <v>24</v>
      </c>
      <c r="L46" s="36">
        <f t="shared" si="0"/>
        <v>2.4</v>
      </c>
      <c r="M46" s="55">
        <v>39</v>
      </c>
      <c r="N46" s="36">
        <f t="shared" si="1"/>
        <v>3.9</v>
      </c>
      <c r="O46" s="36" t="s">
        <v>319</v>
      </c>
      <c r="P46" s="36">
        <v>64</v>
      </c>
      <c r="Q46" s="36">
        <f t="shared" si="2"/>
        <v>10</v>
      </c>
      <c r="R46" s="36" t="s">
        <v>336</v>
      </c>
      <c r="S46" s="36">
        <v>33</v>
      </c>
      <c r="T46" s="36">
        <f t="shared" si="3"/>
        <v>3.3</v>
      </c>
      <c r="U46" s="36">
        <v>8</v>
      </c>
      <c r="V46" s="36">
        <f t="shared" si="4"/>
        <v>0.8</v>
      </c>
      <c r="W46" s="36">
        <v>22</v>
      </c>
      <c r="X46" s="36">
        <f t="shared" si="5"/>
        <v>2.2000000000000002</v>
      </c>
      <c r="Y46" s="36">
        <v>15</v>
      </c>
      <c r="Z46" s="36">
        <f t="shared" si="6"/>
        <v>1.5</v>
      </c>
      <c r="AA46" s="36" t="s">
        <v>319</v>
      </c>
      <c r="AB46" s="36">
        <v>13</v>
      </c>
      <c r="AC46" s="36">
        <f t="shared" si="7"/>
        <v>1.3</v>
      </c>
      <c r="AD46" s="36">
        <v>16</v>
      </c>
      <c r="AE46" s="36">
        <f t="shared" si="8"/>
        <v>1.6</v>
      </c>
      <c r="AF46" s="36">
        <v>12</v>
      </c>
      <c r="AG46" s="36">
        <f t="shared" si="9"/>
        <v>1.2</v>
      </c>
      <c r="AH46" s="36">
        <v>9</v>
      </c>
      <c r="AI46" s="36">
        <f t="shared" si="10"/>
        <v>0.9</v>
      </c>
      <c r="AJ46" s="36">
        <v>16</v>
      </c>
      <c r="AK46" s="36">
        <f t="shared" si="11"/>
        <v>1.6</v>
      </c>
      <c r="AL46" s="36">
        <v>15</v>
      </c>
      <c r="AM46" s="36">
        <f t="shared" si="12"/>
        <v>1.5</v>
      </c>
      <c r="AN46" s="36" t="s">
        <v>319</v>
      </c>
      <c r="AO46" s="36">
        <v>36</v>
      </c>
      <c r="AP46" s="36">
        <f t="shared" si="13"/>
        <v>3.6</v>
      </c>
      <c r="AQ46" s="36">
        <v>13</v>
      </c>
      <c r="AR46" s="36">
        <f t="shared" si="14"/>
        <v>1.3</v>
      </c>
      <c r="AS46" s="36" t="s">
        <v>319</v>
      </c>
      <c r="AU46" s="41">
        <v>9.0200000000000002E-2</v>
      </c>
      <c r="AV46" s="36">
        <v>4.9699999999999994E-2</v>
      </c>
      <c r="AW46" s="41">
        <f t="shared" si="15"/>
        <v>4.0500000000000008E-2</v>
      </c>
      <c r="AX46">
        <f t="shared" si="17"/>
        <v>40.500000000000007</v>
      </c>
    </row>
    <row r="47" spans="1:51" x14ac:dyDescent="0.3">
      <c r="A47" t="s">
        <v>32</v>
      </c>
      <c r="B47" t="s">
        <v>323</v>
      </c>
      <c r="C47" s="35">
        <v>1129335</v>
      </c>
      <c r="D47" s="36" t="s">
        <v>338</v>
      </c>
      <c r="E47" s="36">
        <v>6.4</v>
      </c>
      <c r="F47" s="36">
        <v>10</v>
      </c>
      <c r="G47" s="54">
        <v>3.11</v>
      </c>
      <c r="H47" s="36">
        <v>32</v>
      </c>
      <c r="I47" s="36">
        <f t="shared" si="16"/>
        <v>3.2</v>
      </c>
      <c r="J47" s="36" t="s">
        <v>319</v>
      </c>
      <c r="K47" s="36">
        <v>24</v>
      </c>
      <c r="L47" s="36">
        <f t="shared" si="0"/>
        <v>2.4</v>
      </c>
      <c r="M47" s="55">
        <v>40</v>
      </c>
      <c r="N47" s="36">
        <f t="shared" si="1"/>
        <v>4</v>
      </c>
      <c r="O47" s="36" t="s">
        <v>319</v>
      </c>
      <c r="P47" s="36">
        <v>62</v>
      </c>
      <c r="Q47" s="36">
        <f t="shared" si="2"/>
        <v>9.6875</v>
      </c>
      <c r="R47" s="36" t="s">
        <v>336</v>
      </c>
      <c r="S47" s="36">
        <v>34</v>
      </c>
      <c r="T47" s="36">
        <f t="shared" si="3"/>
        <v>3.4</v>
      </c>
      <c r="U47" s="36">
        <v>9</v>
      </c>
      <c r="V47" s="36">
        <f t="shared" si="4"/>
        <v>0.9</v>
      </c>
      <c r="W47" s="36">
        <v>22.5</v>
      </c>
      <c r="X47" s="36">
        <f t="shared" si="5"/>
        <v>2.25</v>
      </c>
      <c r="Y47" s="36">
        <v>16</v>
      </c>
      <c r="Z47" s="36">
        <f t="shared" si="6"/>
        <v>1.6</v>
      </c>
      <c r="AA47" s="36" t="s">
        <v>319</v>
      </c>
      <c r="AB47" s="36">
        <v>11</v>
      </c>
      <c r="AC47" s="36">
        <f t="shared" si="7"/>
        <v>1.1000000000000001</v>
      </c>
      <c r="AD47" s="36">
        <v>15</v>
      </c>
      <c r="AE47" s="36">
        <f t="shared" si="8"/>
        <v>1.5</v>
      </c>
      <c r="AF47" s="36">
        <v>14</v>
      </c>
      <c r="AG47" s="36">
        <f t="shared" si="9"/>
        <v>1.4</v>
      </c>
      <c r="AH47" s="36">
        <v>14</v>
      </c>
      <c r="AI47" s="36">
        <f t="shared" si="10"/>
        <v>1.4</v>
      </c>
      <c r="AJ47" s="36">
        <v>16</v>
      </c>
      <c r="AK47" s="36">
        <f t="shared" si="11"/>
        <v>1.6</v>
      </c>
      <c r="AL47" s="36">
        <v>7</v>
      </c>
      <c r="AM47" s="36">
        <f t="shared" si="12"/>
        <v>0.7</v>
      </c>
      <c r="AN47" s="36" t="s">
        <v>319</v>
      </c>
      <c r="AO47" s="36">
        <v>37</v>
      </c>
      <c r="AP47" s="36">
        <f t="shared" si="13"/>
        <v>3.7</v>
      </c>
      <c r="AQ47" s="36">
        <v>13</v>
      </c>
      <c r="AR47" s="36">
        <f t="shared" si="14"/>
        <v>1.3</v>
      </c>
      <c r="AS47" s="36" t="s">
        <v>319</v>
      </c>
      <c r="AU47" s="41">
        <v>0.10340000000000001</v>
      </c>
      <c r="AV47" s="36">
        <v>4.9699999999999994E-2</v>
      </c>
      <c r="AW47" s="41">
        <f t="shared" si="15"/>
        <v>5.3700000000000012E-2</v>
      </c>
      <c r="AX47">
        <f t="shared" si="17"/>
        <v>53.70000000000001</v>
      </c>
    </row>
    <row r="48" spans="1:51" x14ac:dyDescent="0.3">
      <c r="A48" t="s">
        <v>32</v>
      </c>
      <c r="B48" t="s">
        <v>323</v>
      </c>
      <c r="C48" s="35">
        <v>1129342</v>
      </c>
      <c r="D48" s="36" t="s">
        <v>338</v>
      </c>
      <c r="E48" s="36">
        <v>6.4</v>
      </c>
      <c r="F48" s="36">
        <v>10</v>
      </c>
      <c r="G48" s="54">
        <v>3.19</v>
      </c>
      <c r="H48" s="36">
        <v>32</v>
      </c>
      <c r="I48" s="36">
        <f t="shared" si="16"/>
        <v>3.2</v>
      </c>
      <c r="J48" s="36" t="s">
        <v>319</v>
      </c>
      <c r="K48" s="36">
        <v>23</v>
      </c>
      <c r="L48" s="36">
        <f t="shared" si="0"/>
        <v>2.2999999999999998</v>
      </c>
      <c r="M48" s="55">
        <v>33</v>
      </c>
      <c r="N48" s="36">
        <f t="shared" si="1"/>
        <v>3.3</v>
      </c>
      <c r="O48" s="36" t="s">
        <v>319</v>
      </c>
      <c r="P48" s="36">
        <v>56</v>
      </c>
      <c r="Q48" s="36">
        <f t="shared" si="2"/>
        <v>8.75</v>
      </c>
      <c r="R48" s="36" t="s">
        <v>336</v>
      </c>
      <c r="S48" s="36">
        <v>33</v>
      </c>
      <c r="T48" s="36">
        <f t="shared" si="3"/>
        <v>3.3</v>
      </c>
      <c r="U48" s="36">
        <v>8</v>
      </c>
      <c r="V48" s="36">
        <f t="shared" si="4"/>
        <v>0.8</v>
      </c>
      <c r="W48" s="36">
        <v>22</v>
      </c>
      <c r="X48" s="36">
        <f t="shared" si="5"/>
        <v>2.2000000000000002</v>
      </c>
      <c r="Y48" s="36">
        <v>15</v>
      </c>
      <c r="Z48" s="36">
        <f t="shared" si="6"/>
        <v>1.5</v>
      </c>
      <c r="AA48" s="36" t="s">
        <v>319</v>
      </c>
      <c r="AB48" s="36">
        <v>11</v>
      </c>
      <c r="AC48" s="36">
        <f t="shared" si="7"/>
        <v>1.1000000000000001</v>
      </c>
      <c r="AD48" s="36">
        <v>16</v>
      </c>
      <c r="AE48" s="36">
        <f t="shared" si="8"/>
        <v>1.6</v>
      </c>
      <c r="AF48" s="36">
        <v>13</v>
      </c>
      <c r="AG48" s="36">
        <f t="shared" si="9"/>
        <v>1.3</v>
      </c>
      <c r="AH48" s="36">
        <v>7</v>
      </c>
      <c r="AI48" s="36">
        <f t="shared" si="10"/>
        <v>0.7</v>
      </c>
      <c r="AJ48" s="36">
        <v>13</v>
      </c>
      <c r="AK48" s="36">
        <f t="shared" si="11"/>
        <v>1.3</v>
      </c>
      <c r="AL48" s="36">
        <v>11</v>
      </c>
      <c r="AM48" s="36">
        <f t="shared" si="12"/>
        <v>1.1000000000000001</v>
      </c>
      <c r="AN48" s="36" t="s">
        <v>319</v>
      </c>
      <c r="AO48" s="36">
        <v>32</v>
      </c>
      <c r="AP48" s="36">
        <f t="shared" si="13"/>
        <v>3.2</v>
      </c>
      <c r="AQ48" s="36">
        <v>11</v>
      </c>
      <c r="AR48" s="36">
        <f t="shared" si="14"/>
        <v>1.1000000000000001</v>
      </c>
      <c r="AS48" s="36" t="s">
        <v>319</v>
      </c>
      <c r="AU48" s="41">
        <v>0.10979999999999999</v>
      </c>
      <c r="AV48" s="36">
        <v>4.9699999999999994E-2</v>
      </c>
      <c r="AW48" s="41">
        <f t="shared" si="15"/>
        <v>6.0100000000000001E-2</v>
      </c>
      <c r="AX48">
        <f t="shared" si="17"/>
        <v>60.1</v>
      </c>
    </row>
    <row r="49" spans="1:50" x14ac:dyDescent="0.3">
      <c r="A49" t="s">
        <v>32</v>
      </c>
      <c r="B49" t="s">
        <v>323</v>
      </c>
      <c r="C49" s="35">
        <v>1129343</v>
      </c>
      <c r="D49" s="36" t="s">
        <v>338</v>
      </c>
      <c r="E49" s="36">
        <v>6.4</v>
      </c>
      <c r="F49" s="36">
        <v>10</v>
      </c>
      <c r="G49" s="54">
        <v>3.27</v>
      </c>
      <c r="H49" s="36">
        <v>33</v>
      </c>
      <c r="I49" s="36">
        <f t="shared" si="16"/>
        <v>3.3</v>
      </c>
      <c r="J49" s="36" t="s">
        <v>319</v>
      </c>
      <c r="K49" s="36">
        <v>25</v>
      </c>
      <c r="L49" s="36">
        <f t="shared" si="0"/>
        <v>2.5</v>
      </c>
      <c r="M49" s="55">
        <v>38</v>
      </c>
      <c r="N49" s="36">
        <f t="shared" si="1"/>
        <v>3.8</v>
      </c>
      <c r="O49" s="36" t="s">
        <v>319</v>
      </c>
      <c r="P49" s="36">
        <v>64</v>
      </c>
      <c r="Q49" s="36">
        <f t="shared" si="2"/>
        <v>10</v>
      </c>
      <c r="R49" s="36" t="s">
        <v>336</v>
      </c>
      <c r="S49" s="36">
        <v>34</v>
      </c>
      <c r="T49" s="36">
        <f t="shared" si="3"/>
        <v>3.4</v>
      </c>
      <c r="U49" s="36">
        <v>9</v>
      </c>
      <c r="V49" s="36">
        <f t="shared" si="4"/>
        <v>0.9</v>
      </c>
      <c r="W49" s="36">
        <v>22.5</v>
      </c>
      <c r="X49" s="36">
        <f t="shared" si="5"/>
        <v>2.25</v>
      </c>
      <c r="Y49" s="36">
        <v>17</v>
      </c>
      <c r="Z49" s="36">
        <f t="shared" si="6"/>
        <v>1.7</v>
      </c>
      <c r="AA49" s="36" t="s">
        <v>319</v>
      </c>
      <c r="AB49" s="36">
        <v>12</v>
      </c>
      <c r="AC49" s="36">
        <f t="shared" si="7"/>
        <v>1.2</v>
      </c>
      <c r="AD49" s="36">
        <v>17</v>
      </c>
      <c r="AE49" s="36">
        <f t="shared" si="8"/>
        <v>1.7</v>
      </c>
      <c r="AF49" s="36">
        <v>11</v>
      </c>
      <c r="AG49" s="36">
        <f t="shared" si="9"/>
        <v>1.1000000000000001</v>
      </c>
      <c r="AH49" s="36">
        <v>11.5</v>
      </c>
      <c r="AI49" s="36">
        <f t="shared" si="10"/>
        <v>1.1499999999999999</v>
      </c>
      <c r="AJ49" s="36">
        <v>14</v>
      </c>
      <c r="AK49" s="36">
        <f t="shared" si="11"/>
        <v>1.4</v>
      </c>
      <c r="AL49" s="36">
        <v>10</v>
      </c>
      <c r="AM49" s="36">
        <f t="shared" si="12"/>
        <v>1</v>
      </c>
      <c r="AN49" s="36" t="s">
        <v>319</v>
      </c>
      <c r="AO49" s="36">
        <v>35</v>
      </c>
      <c r="AP49" s="36">
        <f t="shared" si="13"/>
        <v>3.5</v>
      </c>
      <c r="AQ49" s="36">
        <v>12</v>
      </c>
      <c r="AR49" s="36">
        <f t="shared" si="14"/>
        <v>1.2</v>
      </c>
      <c r="AS49" s="36" t="s">
        <v>319</v>
      </c>
      <c r="AU49" s="41">
        <v>0.1008</v>
      </c>
      <c r="AV49" s="36">
        <v>4.9699999999999994E-2</v>
      </c>
      <c r="AW49" s="41">
        <f t="shared" si="15"/>
        <v>5.1100000000000007E-2</v>
      </c>
      <c r="AX49">
        <f t="shared" si="17"/>
        <v>51.100000000000009</v>
      </c>
    </row>
    <row r="50" spans="1:50" x14ac:dyDescent="0.3">
      <c r="A50" t="s">
        <v>32</v>
      </c>
      <c r="B50" t="s">
        <v>323</v>
      </c>
      <c r="C50" s="35">
        <v>1101673</v>
      </c>
      <c r="D50" s="36" t="s">
        <v>338</v>
      </c>
      <c r="E50" s="36">
        <v>6.4</v>
      </c>
      <c r="F50" s="36">
        <v>10</v>
      </c>
      <c r="G50" s="54">
        <v>3.38</v>
      </c>
      <c r="H50" s="36">
        <v>35</v>
      </c>
      <c r="I50" s="36">
        <f t="shared" si="16"/>
        <v>3.5</v>
      </c>
      <c r="J50" s="36" t="s">
        <v>319</v>
      </c>
      <c r="K50" s="36">
        <v>26</v>
      </c>
      <c r="L50" s="36">
        <f t="shared" si="0"/>
        <v>2.6</v>
      </c>
      <c r="M50" s="55">
        <v>39</v>
      </c>
      <c r="N50" s="36">
        <f t="shared" si="1"/>
        <v>3.9</v>
      </c>
      <c r="O50" s="36" t="s">
        <v>319</v>
      </c>
      <c r="P50" s="36">
        <v>62</v>
      </c>
      <c r="Q50" s="36">
        <f t="shared" si="2"/>
        <v>9.6875</v>
      </c>
      <c r="R50" s="36" t="s">
        <v>336</v>
      </c>
      <c r="S50" s="36">
        <v>36</v>
      </c>
      <c r="T50" s="36">
        <f t="shared" si="3"/>
        <v>3.6</v>
      </c>
      <c r="U50" s="36">
        <v>9</v>
      </c>
      <c r="V50" s="36">
        <f t="shared" si="4"/>
        <v>0.9</v>
      </c>
      <c r="W50" s="36">
        <v>23</v>
      </c>
      <c r="X50" s="36">
        <f t="shared" si="5"/>
        <v>2.2999999999999998</v>
      </c>
      <c r="Y50" s="36">
        <v>16</v>
      </c>
      <c r="Z50" s="36">
        <f t="shared" si="6"/>
        <v>1.6</v>
      </c>
      <c r="AA50" s="36" t="s">
        <v>319</v>
      </c>
      <c r="AB50" s="36">
        <v>12</v>
      </c>
      <c r="AC50" s="36">
        <f t="shared" si="7"/>
        <v>1.2</v>
      </c>
      <c r="AD50" s="36">
        <v>18</v>
      </c>
      <c r="AE50" s="36">
        <f t="shared" si="8"/>
        <v>1.8</v>
      </c>
      <c r="AF50" s="36">
        <v>14</v>
      </c>
      <c r="AG50" s="36">
        <f t="shared" si="9"/>
        <v>1.4</v>
      </c>
      <c r="AH50" s="36">
        <v>11</v>
      </c>
      <c r="AI50" s="36">
        <f t="shared" si="10"/>
        <v>1.1000000000000001</v>
      </c>
      <c r="AJ50" s="36">
        <v>12</v>
      </c>
      <c r="AK50" s="36">
        <f t="shared" si="11"/>
        <v>1.2</v>
      </c>
      <c r="AL50" s="36">
        <v>13</v>
      </c>
      <c r="AM50" s="36">
        <f t="shared" si="12"/>
        <v>1.3</v>
      </c>
      <c r="AN50" s="36" t="s">
        <v>319</v>
      </c>
      <c r="AO50" s="36">
        <v>36</v>
      </c>
      <c r="AP50" s="36">
        <f t="shared" si="13"/>
        <v>3.6</v>
      </c>
      <c r="AQ50" s="36">
        <v>12</v>
      </c>
      <c r="AR50" s="36">
        <f t="shared" si="14"/>
        <v>1.2</v>
      </c>
      <c r="AS50" s="36" t="s">
        <v>319</v>
      </c>
      <c r="AU50" s="41">
        <v>9.2999999999999999E-2</v>
      </c>
      <c r="AV50" s="36">
        <v>4.9699999999999994E-2</v>
      </c>
      <c r="AW50" s="41">
        <f t="shared" si="15"/>
        <v>4.3300000000000005E-2</v>
      </c>
      <c r="AX50">
        <f t="shared" si="17"/>
        <v>43.300000000000004</v>
      </c>
    </row>
    <row r="51" spans="1:50" x14ac:dyDescent="0.3">
      <c r="A51" t="s">
        <v>32</v>
      </c>
      <c r="B51" t="s">
        <v>323</v>
      </c>
      <c r="C51" s="35">
        <v>1101272</v>
      </c>
      <c r="D51" s="36" t="s">
        <v>338</v>
      </c>
      <c r="E51" s="36">
        <v>6.4</v>
      </c>
      <c r="F51" s="36">
        <v>10</v>
      </c>
      <c r="G51" s="54">
        <v>3.23</v>
      </c>
      <c r="H51" s="36">
        <v>33</v>
      </c>
      <c r="I51" s="36">
        <f t="shared" si="16"/>
        <v>3.3</v>
      </c>
      <c r="J51" s="36" t="s">
        <v>319</v>
      </c>
      <c r="K51" s="36">
        <v>25</v>
      </c>
      <c r="L51" s="36">
        <f t="shared" si="0"/>
        <v>2.5</v>
      </c>
      <c r="M51" s="55">
        <v>40</v>
      </c>
      <c r="N51" s="36">
        <f t="shared" si="1"/>
        <v>4</v>
      </c>
      <c r="O51" s="36" t="s">
        <v>319</v>
      </c>
      <c r="P51" s="36">
        <v>60</v>
      </c>
      <c r="Q51" s="36">
        <f t="shared" si="2"/>
        <v>9.375</v>
      </c>
      <c r="R51" s="36" t="s">
        <v>336</v>
      </c>
      <c r="S51" s="36">
        <v>35</v>
      </c>
      <c r="T51" s="36">
        <f t="shared" si="3"/>
        <v>3.5</v>
      </c>
      <c r="U51" s="36">
        <v>9</v>
      </c>
      <c r="V51" s="36">
        <f t="shared" si="4"/>
        <v>0.9</v>
      </c>
      <c r="W51" s="36">
        <v>23</v>
      </c>
      <c r="X51" s="36">
        <f t="shared" si="5"/>
        <v>2.2999999999999998</v>
      </c>
      <c r="Y51" s="36">
        <v>17</v>
      </c>
      <c r="Z51" s="36">
        <f t="shared" si="6"/>
        <v>1.7</v>
      </c>
      <c r="AA51" s="36" t="s">
        <v>319</v>
      </c>
      <c r="AB51" s="36">
        <v>13</v>
      </c>
      <c r="AC51" s="36">
        <f t="shared" si="7"/>
        <v>1.3</v>
      </c>
      <c r="AD51" s="36">
        <v>18</v>
      </c>
      <c r="AE51" s="36">
        <f t="shared" si="8"/>
        <v>1.8</v>
      </c>
      <c r="AF51" s="36">
        <v>11</v>
      </c>
      <c r="AG51" s="36">
        <f t="shared" si="9"/>
        <v>1.1000000000000001</v>
      </c>
      <c r="AH51" s="36">
        <v>12</v>
      </c>
      <c r="AI51" s="36">
        <f t="shared" si="10"/>
        <v>1.2</v>
      </c>
      <c r="AJ51" s="36">
        <v>16</v>
      </c>
      <c r="AK51" s="36">
        <f t="shared" si="11"/>
        <v>1.6</v>
      </c>
      <c r="AL51" s="36">
        <v>14</v>
      </c>
      <c r="AM51" s="36">
        <f t="shared" si="12"/>
        <v>1.4</v>
      </c>
      <c r="AN51" s="36" t="s">
        <v>319</v>
      </c>
      <c r="AO51" s="36">
        <v>36</v>
      </c>
      <c r="AP51" s="36">
        <f t="shared" si="13"/>
        <v>3.6</v>
      </c>
      <c r="AQ51" s="36">
        <v>12</v>
      </c>
      <c r="AR51" s="36">
        <f t="shared" si="14"/>
        <v>1.2</v>
      </c>
      <c r="AS51" s="36" t="s">
        <v>319</v>
      </c>
      <c r="AU51" s="41">
        <v>8.9499999999999996E-2</v>
      </c>
      <c r="AV51" s="36">
        <v>4.9699999999999994E-2</v>
      </c>
      <c r="AW51" s="41">
        <f t="shared" si="15"/>
        <v>3.9800000000000002E-2</v>
      </c>
      <c r="AX51">
        <f t="shared" si="17"/>
        <v>39.800000000000004</v>
      </c>
    </row>
    <row r="52" spans="1:50" x14ac:dyDescent="0.3">
      <c r="A52" t="s">
        <v>32</v>
      </c>
      <c r="B52" t="s">
        <v>323</v>
      </c>
      <c r="C52" s="35">
        <v>1101629</v>
      </c>
      <c r="D52" s="36" t="s">
        <v>338</v>
      </c>
      <c r="E52" s="36">
        <v>6.4</v>
      </c>
      <c r="F52" s="36">
        <v>10</v>
      </c>
      <c r="G52" s="54">
        <v>3.08</v>
      </c>
      <c r="H52" s="36">
        <v>31</v>
      </c>
      <c r="I52" s="36">
        <f t="shared" si="16"/>
        <v>3.1</v>
      </c>
      <c r="J52" s="36" t="s">
        <v>319</v>
      </c>
      <c r="K52" s="36">
        <v>24</v>
      </c>
      <c r="L52" s="36">
        <f t="shared" si="0"/>
        <v>2.4</v>
      </c>
      <c r="M52" s="55">
        <v>35</v>
      </c>
      <c r="N52" s="36">
        <f t="shared" si="1"/>
        <v>3.5</v>
      </c>
      <c r="O52" s="36" t="s">
        <v>319</v>
      </c>
      <c r="P52" s="36">
        <v>62</v>
      </c>
      <c r="Q52" s="36">
        <f t="shared" si="2"/>
        <v>9.6875</v>
      </c>
      <c r="R52" s="36" t="s">
        <v>336</v>
      </c>
      <c r="S52" s="36">
        <v>32</v>
      </c>
      <c r="T52" s="36">
        <f t="shared" si="3"/>
        <v>3.2</v>
      </c>
      <c r="U52" s="36">
        <v>8</v>
      </c>
      <c r="V52" s="36">
        <f t="shared" si="4"/>
        <v>0.8</v>
      </c>
      <c r="W52" s="36">
        <v>21.5</v>
      </c>
      <c r="X52" s="36">
        <f t="shared" si="5"/>
        <v>2.15</v>
      </c>
      <c r="Y52" s="36">
        <v>15</v>
      </c>
      <c r="Z52" s="36">
        <f t="shared" si="6"/>
        <v>1.5</v>
      </c>
      <c r="AA52" s="36" t="s">
        <v>319</v>
      </c>
      <c r="AB52" s="36">
        <v>12</v>
      </c>
      <c r="AC52" s="36">
        <f t="shared" si="7"/>
        <v>1.2</v>
      </c>
      <c r="AD52" s="36">
        <v>18</v>
      </c>
      <c r="AE52" s="36">
        <f t="shared" si="8"/>
        <v>1.8</v>
      </c>
      <c r="AF52" s="36">
        <v>11</v>
      </c>
      <c r="AG52" s="36">
        <f t="shared" si="9"/>
        <v>1.1000000000000001</v>
      </c>
      <c r="AH52" s="36">
        <v>9.5</v>
      </c>
      <c r="AI52" s="36">
        <f t="shared" si="10"/>
        <v>0.95</v>
      </c>
      <c r="AJ52" s="36">
        <v>14</v>
      </c>
      <c r="AK52" s="36">
        <f t="shared" si="11"/>
        <v>1.4</v>
      </c>
      <c r="AL52" s="36">
        <v>11</v>
      </c>
      <c r="AM52" s="36">
        <f t="shared" si="12"/>
        <v>1.1000000000000001</v>
      </c>
      <c r="AN52" s="36" t="s">
        <v>319</v>
      </c>
      <c r="AO52" s="36">
        <v>33</v>
      </c>
      <c r="AP52" s="36">
        <f t="shared" si="13"/>
        <v>3.3</v>
      </c>
      <c r="AQ52" s="36">
        <v>11</v>
      </c>
      <c r="AR52" s="36">
        <f t="shared" si="14"/>
        <v>1.1000000000000001</v>
      </c>
      <c r="AS52" s="36" t="s">
        <v>319</v>
      </c>
      <c r="AU52" s="41">
        <v>8.7400000000000005E-2</v>
      </c>
      <c r="AV52" s="36">
        <v>4.9699999999999994E-2</v>
      </c>
      <c r="AW52" s="41">
        <f t="shared" si="15"/>
        <v>3.7700000000000011E-2</v>
      </c>
      <c r="AX52">
        <f t="shared" si="17"/>
        <v>37.70000000000001</v>
      </c>
    </row>
    <row r="53" spans="1:50" x14ac:dyDescent="0.3">
      <c r="A53" t="s">
        <v>32</v>
      </c>
      <c r="B53" t="s">
        <v>323</v>
      </c>
      <c r="C53" s="35">
        <v>1129938</v>
      </c>
      <c r="D53" s="36" t="s">
        <v>338</v>
      </c>
      <c r="E53" s="36">
        <v>6.4</v>
      </c>
      <c r="F53" s="36">
        <v>10</v>
      </c>
      <c r="G53" s="54">
        <v>2.81</v>
      </c>
      <c r="H53" s="36">
        <v>29</v>
      </c>
      <c r="I53" s="36">
        <f t="shared" si="16"/>
        <v>2.9</v>
      </c>
      <c r="J53" s="36" t="s">
        <v>319</v>
      </c>
      <c r="K53" s="36">
        <v>23.5</v>
      </c>
      <c r="L53" s="36">
        <f t="shared" si="0"/>
        <v>2.35</v>
      </c>
      <c r="M53" s="55">
        <v>36</v>
      </c>
      <c r="N53" s="36">
        <f t="shared" si="1"/>
        <v>3.6</v>
      </c>
      <c r="O53" s="36" t="s">
        <v>319</v>
      </c>
      <c r="P53" s="36">
        <v>60</v>
      </c>
      <c r="Q53" s="36">
        <f t="shared" si="2"/>
        <v>9.375</v>
      </c>
      <c r="R53" s="36" t="s">
        <v>336</v>
      </c>
      <c r="S53" s="36">
        <v>33.5</v>
      </c>
      <c r="T53" s="36">
        <f t="shared" si="3"/>
        <v>3.35</v>
      </c>
      <c r="U53" s="36">
        <v>8</v>
      </c>
      <c r="V53" s="36">
        <f t="shared" si="4"/>
        <v>0.8</v>
      </c>
      <c r="W53" s="36">
        <v>22</v>
      </c>
      <c r="X53" s="36">
        <f t="shared" si="5"/>
        <v>2.2000000000000002</v>
      </c>
      <c r="Y53" s="36">
        <v>16</v>
      </c>
      <c r="Z53" s="36">
        <f t="shared" si="6"/>
        <v>1.6</v>
      </c>
      <c r="AA53" s="36" t="s">
        <v>319</v>
      </c>
      <c r="AB53" s="36">
        <v>10</v>
      </c>
      <c r="AC53" s="36">
        <f t="shared" si="7"/>
        <v>1</v>
      </c>
      <c r="AD53" s="36">
        <v>15</v>
      </c>
      <c r="AE53" s="36">
        <f t="shared" si="8"/>
        <v>1.5</v>
      </c>
      <c r="AF53" s="36">
        <v>11</v>
      </c>
      <c r="AG53" s="36">
        <f t="shared" si="9"/>
        <v>1.1000000000000001</v>
      </c>
      <c r="AH53" s="36">
        <v>14</v>
      </c>
      <c r="AI53" s="36">
        <f t="shared" si="10"/>
        <v>1.4</v>
      </c>
      <c r="AJ53" s="36">
        <v>16</v>
      </c>
      <c r="AK53" s="36">
        <f t="shared" si="11"/>
        <v>1.6</v>
      </c>
      <c r="AL53" s="36">
        <v>7</v>
      </c>
      <c r="AM53" s="36">
        <f t="shared" si="12"/>
        <v>0.7</v>
      </c>
      <c r="AN53" s="36" t="s">
        <v>319</v>
      </c>
      <c r="AO53" s="36">
        <v>37</v>
      </c>
      <c r="AP53" s="36">
        <f t="shared" si="13"/>
        <v>3.7</v>
      </c>
      <c r="AQ53" s="36">
        <v>12</v>
      </c>
      <c r="AR53" s="36">
        <f t="shared" si="14"/>
        <v>1.2</v>
      </c>
      <c r="AS53" s="36" t="s">
        <v>319</v>
      </c>
      <c r="AU53" s="41">
        <v>7.9500000000000001E-2</v>
      </c>
      <c r="AV53" s="36">
        <v>4.9699999999999994E-2</v>
      </c>
      <c r="AW53" s="41">
        <f t="shared" si="15"/>
        <v>2.9800000000000007E-2</v>
      </c>
      <c r="AX53">
        <f t="shared" si="17"/>
        <v>29.800000000000008</v>
      </c>
    </row>
    <row r="54" spans="1:50" x14ac:dyDescent="0.3">
      <c r="A54" t="s">
        <v>32</v>
      </c>
      <c r="B54" t="s">
        <v>323</v>
      </c>
      <c r="C54" s="35">
        <v>1129900</v>
      </c>
      <c r="D54" s="36" t="s">
        <v>338</v>
      </c>
      <c r="E54" s="36">
        <v>6.4</v>
      </c>
      <c r="F54" s="36">
        <v>10</v>
      </c>
      <c r="G54" s="54">
        <v>2.76</v>
      </c>
      <c r="H54" s="36">
        <v>27</v>
      </c>
      <c r="I54" s="36">
        <f t="shared" si="16"/>
        <v>2.7</v>
      </c>
      <c r="J54" s="36" t="s">
        <v>319</v>
      </c>
      <c r="K54" s="36">
        <v>21</v>
      </c>
      <c r="L54" s="36">
        <f t="shared" si="0"/>
        <v>2.1</v>
      </c>
      <c r="M54" s="55">
        <v>33</v>
      </c>
      <c r="N54" s="36">
        <f t="shared" si="1"/>
        <v>3.3</v>
      </c>
      <c r="O54" s="36" t="s">
        <v>319</v>
      </c>
      <c r="P54" s="36">
        <v>56.5</v>
      </c>
      <c r="Q54" s="36">
        <f t="shared" si="2"/>
        <v>8.828125</v>
      </c>
      <c r="R54" s="36" t="s">
        <v>336</v>
      </c>
      <c r="S54" s="36">
        <v>31</v>
      </c>
      <c r="T54" s="36">
        <f t="shared" si="3"/>
        <v>3.1</v>
      </c>
      <c r="U54" s="36">
        <v>8</v>
      </c>
      <c r="V54" s="36">
        <f t="shared" si="4"/>
        <v>0.8</v>
      </c>
      <c r="W54" s="36">
        <v>21</v>
      </c>
      <c r="X54" s="36">
        <f t="shared" si="5"/>
        <v>2.1</v>
      </c>
      <c r="Y54" s="36">
        <v>15</v>
      </c>
      <c r="Z54" s="36">
        <f t="shared" si="6"/>
        <v>1.5</v>
      </c>
      <c r="AA54" s="36" t="s">
        <v>319</v>
      </c>
      <c r="AB54" s="36">
        <v>12</v>
      </c>
      <c r="AC54" s="36">
        <f t="shared" si="7"/>
        <v>1.2</v>
      </c>
      <c r="AD54" s="36">
        <v>17</v>
      </c>
      <c r="AE54" s="36">
        <f t="shared" si="8"/>
        <v>1.7</v>
      </c>
      <c r="AF54" s="36">
        <v>14</v>
      </c>
      <c r="AG54" s="36">
        <f t="shared" si="9"/>
        <v>1.4</v>
      </c>
      <c r="AH54" s="36">
        <v>8</v>
      </c>
      <c r="AI54" s="36">
        <f t="shared" si="10"/>
        <v>0.8</v>
      </c>
      <c r="AJ54" s="36">
        <v>14</v>
      </c>
      <c r="AK54" s="36">
        <f t="shared" si="11"/>
        <v>1.4</v>
      </c>
      <c r="AL54" s="36">
        <v>13</v>
      </c>
      <c r="AM54" s="36">
        <f t="shared" si="12"/>
        <v>1.3</v>
      </c>
      <c r="AN54" s="36" t="s">
        <v>319</v>
      </c>
      <c r="AO54" s="36">
        <v>31</v>
      </c>
      <c r="AP54" s="36">
        <f t="shared" si="13"/>
        <v>3.1</v>
      </c>
      <c r="AQ54" s="36">
        <v>11</v>
      </c>
      <c r="AR54" s="36">
        <f t="shared" si="14"/>
        <v>1.1000000000000001</v>
      </c>
      <c r="AS54" s="36" t="s">
        <v>319</v>
      </c>
      <c r="AU54" s="41">
        <v>7.5800000000000006E-2</v>
      </c>
      <c r="AV54" s="36">
        <v>4.9699999999999994E-2</v>
      </c>
      <c r="AW54" s="41">
        <f t="shared" si="15"/>
        <v>2.6100000000000012E-2</v>
      </c>
      <c r="AX54">
        <f t="shared" si="17"/>
        <v>26.100000000000012</v>
      </c>
    </row>
    <row r="55" spans="1:50" x14ac:dyDescent="0.3">
      <c r="A55" t="s">
        <v>30</v>
      </c>
      <c r="B55" t="s">
        <v>324</v>
      </c>
      <c r="C55" s="35">
        <v>1114960</v>
      </c>
      <c r="D55" s="36" t="s">
        <v>338</v>
      </c>
      <c r="E55" s="36">
        <v>6.4</v>
      </c>
      <c r="F55" s="36">
        <v>10</v>
      </c>
      <c r="G55" s="54">
        <v>3.25</v>
      </c>
      <c r="H55" s="36">
        <v>31</v>
      </c>
      <c r="I55" s="36">
        <f t="shared" si="16"/>
        <v>3.1</v>
      </c>
      <c r="J55" s="36" t="s">
        <v>319</v>
      </c>
      <c r="K55" s="36">
        <v>22</v>
      </c>
      <c r="L55" s="36">
        <f t="shared" si="0"/>
        <v>2.2000000000000002</v>
      </c>
      <c r="M55" s="55">
        <v>35.5</v>
      </c>
      <c r="N55" s="36">
        <f t="shared" si="1"/>
        <v>3.55</v>
      </c>
      <c r="O55" s="36" t="s">
        <v>319</v>
      </c>
      <c r="P55" s="36">
        <v>57</v>
      </c>
      <c r="Q55" s="36">
        <f t="shared" si="2"/>
        <v>8.90625</v>
      </c>
      <c r="R55" s="36" t="s">
        <v>336</v>
      </c>
      <c r="S55" s="36">
        <v>31</v>
      </c>
      <c r="T55" s="36">
        <f t="shared" si="3"/>
        <v>3.1</v>
      </c>
      <c r="U55" s="36">
        <v>7</v>
      </c>
      <c r="V55" s="36">
        <f t="shared" si="4"/>
        <v>0.7</v>
      </c>
      <c r="W55" s="36">
        <v>21</v>
      </c>
      <c r="X55" s="36">
        <f t="shared" si="5"/>
        <v>2.1</v>
      </c>
      <c r="Y55" s="36">
        <v>15</v>
      </c>
      <c r="Z55" s="36">
        <f t="shared" si="6"/>
        <v>1.5</v>
      </c>
      <c r="AA55" s="36" t="s">
        <v>319</v>
      </c>
      <c r="AB55" s="36">
        <v>12</v>
      </c>
      <c r="AC55" s="36">
        <f t="shared" si="7"/>
        <v>1.2</v>
      </c>
      <c r="AD55" s="36">
        <v>17</v>
      </c>
      <c r="AE55" s="36">
        <f t="shared" si="8"/>
        <v>1.7</v>
      </c>
      <c r="AF55" s="36">
        <v>12</v>
      </c>
      <c r="AG55" s="36">
        <f t="shared" si="9"/>
        <v>1.2</v>
      </c>
      <c r="AH55" s="36">
        <v>10.5</v>
      </c>
      <c r="AI55" s="36">
        <f t="shared" si="10"/>
        <v>1.05</v>
      </c>
      <c r="AJ55" s="36">
        <v>12</v>
      </c>
      <c r="AK55" s="36">
        <f t="shared" si="11"/>
        <v>1.2</v>
      </c>
      <c r="AL55" s="36">
        <v>10</v>
      </c>
      <c r="AM55" s="36">
        <f t="shared" si="12"/>
        <v>1</v>
      </c>
      <c r="AN55" s="36" t="s">
        <v>319</v>
      </c>
      <c r="AO55" s="36">
        <v>31</v>
      </c>
      <c r="AP55" s="36">
        <f t="shared" si="13"/>
        <v>3.1</v>
      </c>
      <c r="AQ55" s="36">
        <v>10</v>
      </c>
      <c r="AR55" s="36">
        <f t="shared" si="14"/>
        <v>1</v>
      </c>
      <c r="AS55" s="36" t="s">
        <v>319</v>
      </c>
      <c r="AU55" s="41">
        <v>8.2299999999999998E-2</v>
      </c>
      <c r="AV55" s="36">
        <v>4.9699999999999994E-2</v>
      </c>
      <c r="AW55" s="41">
        <f t="shared" si="15"/>
        <v>3.2600000000000004E-2</v>
      </c>
      <c r="AX55">
        <f t="shared" si="17"/>
        <v>32.6</v>
      </c>
    </row>
    <row r="56" spans="1:50" x14ac:dyDescent="0.3">
      <c r="A56" t="s">
        <v>30</v>
      </c>
      <c r="B56" t="s">
        <v>324</v>
      </c>
      <c r="C56" s="35">
        <v>1114979</v>
      </c>
      <c r="D56" s="36" t="s">
        <v>338</v>
      </c>
      <c r="E56" s="36">
        <v>6.4</v>
      </c>
      <c r="F56" s="36">
        <v>10</v>
      </c>
      <c r="G56" s="54">
        <v>3.28</v>
      </c>
      <c r="H56" s="36">
        <v>32</v>
      </c>
      <c r="I56" s="36">
        <f t="shared" si="16"/>
        <v>3.2</v>
      </c>
      <c r="J56" s="36" t="s">
        <v>319</v>
      </c>
      <c r="K56" s="36">
        <v>22</v>
      </c>
      <c r="L56" s="36">
        <f t="shared" si="0"/>
        <v>2.2000000000000002</v>
      </c>
      <c r="M56" s="55">
        <v>35.5</v>
      </c>
      <c r="N56" s="36">
        <f t="shared" si="1"/>
        <v>3.55</v>
      </c>
      <c r="O56" s="36" t="s">
        <v>319</v>
      </c>
      <c r="P56" s="36">
        <v>58</v>
      </c>
      <c r="Q56" s="36">
        <f t="shared" si="2"/>
        <v>9.0625</v>
      </c>
      <c r="R56" s="36" t="s">
        <v>336</v>
      </c>
      <c r="S56" s="36">
        <v>32</v>
      </c>
      <c r="T56" s="36">
        <f t="shared" si="3"/>
        <v>3.2</v>
      </c>
      <c r="U56" s="36">
        <v>8</v>
      </c>
      <c r="V56" s="36">
        <f t="shared" si="4"/>
        <v>0.8</v>
      </c>
      <c r="W56" s="36">
        <v>22</v>
      </c>
      <c r="X56" s="36">
        <f t="shared" si="5"/>
        <v>2.2000000000000002</v>
      </c>
      <c r="Y56" s="36">
        <v>15</v>
      </c>
      <c r="Z56" s="36">
        <f t="shared" si="6"/>
        <v>1.5</v>
      </c>
      <c r="AA56" s="36" t="s">
        <v>319</v>
      </c>
      <c r="AB56" s="36">
        <v>10</v>
      </c>
      <c r="AC56" s="36">
        <f t="shared" si="7"/>
        <v>1</v>
      </c>
      <c r="AD56" s="36">
        <v>17</v>
      </c>
      <c r="AE56" s="36">
        <f t="shared" si="8"/>
        <v>1.7</v>
      </c>
      <c r="AF56" s="36">
        <v>13</v>
      </c>
      <c r="AG56" s="36">
        <f t="shared" si="9"/>
        <v>1.3</v>
      </c>
      <c r="AH56" s="36">
        <v>13</v>
      </c>
      <c r="AI56" s="36">
        <f t="shared" si="10"/>
        <v>1.3</v>
      </c>
      <c r="AJ56" s="36">
        <v>15</v>
      </c>
      <c r="AK56" s="36">
        <f t="shared" si="11"/>
        <v>1.5</v>
      </c>
      <c r="AL56" s="36">
        <v>10</v>
      </c>
      <c r="AM56" s="36">
        <f t="shared" si="12"/>
        <v>1</v>
      </c>
      <c r="AN56" s="36" t="s">
        <v>319</v>
      </c>
      <c r="AO56" s="36">
        <v>31</v>
      </c>
      <c r="AP56" s="36">
        <f t="shared" si="13"/>
        <v>3.1</v>
      </c>
      <c r="AQ56" s="36">
        <v>10</v>
      </c>
      <c r="AR56" s="36">
        <f t="shared" si="14"/>
        <v>1</v>
      </c>
      <c r="AS56" s="36" t="s">
        <v>319</v>
      </c>
      <c r="AU56" s="41">
        <v>8.5099999999999995E-2</v>
      </c>
      <c r="AV56" s="36">
        <v>4.9699999999999994E-2</v>
      </c>
      <c r="AW56" s="41">
        <f t="shared" si="15"/>
        <v>3.5400000000000001E-2</v>
      </c>
      <c r="AX56">
        <f t="shared" si="17"/>
        <v>35.4</v>
      </c>
    </row>
    <row r="57" spans="1:50" x14ac:dyDescent="0.3">
      <c r="A57" t="s">
        <v>30</v>
      </c>
      <c r="B57" t="s">
        <v>324</v>
      </c>
      <c r="C57" s="35">
        <v>1098850</v>
      </c>
      <c r="D57" s="36" t="s">
        <v>338</v>
      </c>
      <c r="E57" s="36">
        <v>6.4</v>
      </c>
      <c r="F57" s="36">
        <v>10</v>
      </c>
      <c r="G57" s="54">
        <v>3.26</v>
      </c>
      <c r="H57" s="36">
        <v>33</v>
      </c>
      <c r="I57" s="36">
        <f t="shared" si="16"/>
        <v>3.3</v>
      </c>
      <c r="J57" s="36" t="s">
        <v>319</v>
      </c>
      <c r="K57" s="36">
        <v>24</v>
      </c>
      <c r="L57" s="36">
        <f t="shared" si="0"/>
        <v>2.4</v>
      </c>
      <c r="M57" s="55">
        <v>38</v>
      </c>
      <c r="N57" s="36">
        <f t="shared" si="1"/>
        <v>3.8</v>
      </c>
      <c r="O57" s="36" t="s">
        <v>319</v>
      </c>
      <c r="P57" s="36">
        <v>63</v>
      </c>
      <c r="Q57" s="36">
        <f t="shared" si="2"/>
        <v>9.84375</v>
      </c>
      <c r="R57" s="36" t="s">
        <v>336</v>
      </c>
      <c r="S57" s="36">
        <v>34</v>
      </c>
      <c r="T57" s="36">
        <f t="shared" si="3"/>
        <v>3.4</v>
      </c>
      <c r="U57" s="36">
        <v>8.5</v>
      </c>
      <c r="V57" s="36">
        <f t="shared" si="4"/>
        <v>0.85</v>
      </c>
      <c r="W57" s="36">
        <v>23</v>
      </c>
      <c r="X57" s="36">
        <f t="shared" si="5"/>
        <v>2.2999999999999998</v>
      </c>
      <c r="Y57" s="36">
        <v>17</v>
      </c>
      <c r="Z57" s="36">
        <f t="shared" si="6"/>
        <v>1.7</v>
      </c>
      <c r="AA57" s="36" t="s">
        <v>319</v>
      </c>
      <c r="AB57" s="36">
        <v>11</v>
      </c>
      <c r="AC57" s="36">
        <f t="shared" si="7"/>
        <v>1.1000000000000001</v>
      </c>
      <c r="AD57" s="36">
        <v>17</v>
      </c>
      <c r="AE57" s="36">
        <f t="shared" si="8"/>
        <v>1.7</v>
      </c>
      <c r="AF57" s="36">
        <v>11</v>
      </c>
      <c r="AG57" s="36">
        <f t="shared" si="9"/>
        <v>1.1000000000000001</v>
      </c>
      <c r="AH57" s="36">
        <v>16</v>
      </c>
      <c r="AI57" s="36">
        <f t="shared" si="10"/>
        <v>1.6</v>
      </c>
      <c r="AJ57" s="36">
        <v>13</v>
      </c>
      <c r="AK57" s="36">
        <f t="shared" si="11"/>
        <v>1.3</v>
      </c>
      <c r="AL57" s="36">
        <v>9</v>
      </c>
      <c r="AM57" s="36">
        <f t="shared" si="12"/>
        <v>0.9</v>
      </c>
      <c r="AN57" s="36" t="s">
        <v>319</v>
      </c>
      <c r="AO57" s="36">
        <v>36</v>
      </c>
      <c r="AP57" s="36">
        <f t="shared" si="13"/>
        <v>3.6</v>
      </c>
      <c r="AQ57" s="36">
        <v>11</v>
      </c>
      <c r="AR57" s="36">
        <f t="shared" si="14"/>
        <v>1.1000000000000001</v>
      </c>
      <c r="AS57" s="36" t="s">
        <v>319</v>
      </c>
      <c r="AU57" s="41">
        <v>0.09</v>
      </c>
      <c r="AV57" s="36">
        <v>4.9699999999999994E-2</v>
      </c>
      <c r="AW57" s="41">
        <f t="shared" si="15"/>
        <v>4.0300000000000002E-2</v>
      </c>
      <c r="AX57">
        <f t="shared" si="17"/>
        <v>40.300000000000004</v>
      </c>
    </row>
    <row r="58" spans="1:50" x14ac:dyDescent="0.3">
      <c r="A58" t="s">
        <v>30</v>
      </c>
      <c r="B58" t="s">
        <v>324</v>
      </c>
      <c r="C58" s="35">
        <v>1099817</v>
      </c>
      <c r="D58" s="36" t="s">
        <v>338</v>
      </c>
      <c r="E58" s="36">
        <v>6.4</v>
      </c>
      <c r="F58" s="36">
        <v>10</v>
      </c>
      <c r="G58" s="54">
        <v>3.17</v>
      </c>
      <c r="H58" s="36">
        <v>32</v>
      </c>
      <c r="I58" s="36">
        <f t="shared" si="16"/>
        <v>3.2</v>
      </c>
      <c r="J58" s="36" t="s">
        <v>319</v>
      </c>
      <c r="K58" s="36">
        <v>23</v>
      </c>
      <c r="L58" s="36">
        <f t="shared" si="0"/>
        <v>2.2999999999999998</v>
      </c>
      <c r="M58" s="55">
        <v>35</v>
      </c>
      <c r="N58" s="36">
        <f t="shared" si="1"/>
        <v>3.5</v>
      </c>
      <c r="O58" s="36" t="s">
        <v>319</v>
      </c>
      <c r="P58" s="36">
        <v>59</v>
      </c>
      <c r="Q58" s="36">
        <f t="shared" si="2"/>
        <v>9.21875</v>
      </c>
      <c r="R58" s="36" t="s">
        <v>336</v>
      </c>
      <c r="S58" s="36">
        <v>32</v>
      </c>
      <c r="T58" s="36">
        <f t="shared" si="3"/>
        <v>3.2</v>
      </c>
      <c r="U58" s="36">
        <v>8.5</v>
      </c>
      <c r="V58" s="36">
        <f t="shared" si="4"/>
        <v>0.85</v>
      </c>
      <c r="W58" s="36">
        <v>21</v>
      </c>
      <c r="X58" s="36">
        <f t="shared" si="5"/>
        <v>2.1</v>
      </c>
      <c r="Y58" s="36">
        <v>16</v>
      </c>
      <c r="Z58" s="36">
        <f t="shared" si="6"/>
        <v>1.6</v>
      </c>
      <c r="AA58" s="36" t="s">
        <v>319</v>
      </c>
      <c r="AB58" s="36">
        <v>13</v>
      </c>
      <c r="AC58" s="36">
        <f t="shared" si="7"/>
        <v>1.3</v>
      </c>
      <c r="AD58" s="36">
        <v>18</v>
      </c>
      <c r="AE58" s="36">
        <f t="shared" si="8"/>
        <v>1.8</v>
      </c>
      <c r="AF58" s="36">
        <v>13.5</v>
      </c>
      <c r="AG58" s="36">
        <f t="shared" si="9"/>
        <v>1.35</v>
      </c>
      <c r="AH58" s="36">
        <v>10</v>
      </c>
      <c r="AI58" s="36">
        <f t="shared" si="10"/>
        <v>1</v>
      </c>
      <c r="AJ58" s="36">
        <v>13</v>
      </c>
      <c r="AK58" s="36">
        <f t="shared" si="11"/>
        <v>1.3</v>
      </c>
      <c r="AL58" s="36">
        <v>9</v>
      </c>
      <c r="AM58" s="36">
        <f t="shared" si="12"/>
        <v>0.9</v>
      </c>
      <c r="AN58" s="36" t="s">
        <v>319</v>
      </c>
      <c r="AO58" s="36">
        <v>32</v>
      </c>
      <c r="AP58" s="36">
        <f t="shared" si="13"/>
        <v>3.2</v>
      </c>
      <c r="AQ58" s="36">
        <v>11</v>
      </c>
      <c r="AR58" s="36">
        <f t="shared" si="14"/>
        <v>1.1000000000000001</v>
      </c>
      <c r="AS58" s="36" t="s">
        <v>319</v>
      </c>
      <c r="AU58" s="41">
        <v>7.8799999999999995E-2</v>
      </c>
      <c r="AV58" s="36">
        <v>4.9699999999999994E-2</v>
      </c>
      <c r="AW58" s="41">
        <f t="shared" si="15"/>
        <v>2.9100000000000001E-2</v>
      </c>
      <c r="AX58">
        <f t="shared" si="17"/>
        <v>29.1</v>
      </c>
    </row>
    <row r="59" spans="1:50" x14ac:dyDescent="0.3">
      <c r="A59" t="s">
        <v>30</v>
      </c>
      <c r="B59" t="s">
        <v>324</v>
      </c>
      <c r="C59" s="35">
        <v>1101927</v>
      </c>
      <c r="D59" s="36" t="s">
        <v>338</v>
      </c>
      <c r="E59" s="36">
        <v>6.4</v>
      </c>
      <c r="F59" s="36">
        <v>10</v>
      </c>
      <c r="G59" s="54">
        <v>3.2</v>
      </c>
      <c r="H59" s="36">
        <v>33</v>
      </c>
      <c r="I59" s="36">
        <f t="shared" si="16"/>
        <v>3.3</v>
      </c>
      <c r="J59" s="36" t="s">
        <v>319</v>
      </c>
      <c r="K59" s="36">
        <v>23</v>
      </c>
      <c r="L59" s="36">
        <f t="shared" si="0"/>
        <v>2.2999999999999998</v>
      </c>
      <c r="M59" s="55">
        <v>37.5</v>
      </c>
      <c r="N59" s="36">
        <f t="shared" si="1"/>
        <v>3.75</v>
      </c>
      <c r="O59" s="36" t="s">
        <v>319</v>
      </c>
      <c r="P59" s="36">
        <v>60</v>
      </c>
      <c r="Q59" s="36">
        <f t="shared" si="2"/>
        <v>9.375</v>
      </c>
      <c r="R59" s="36" t="s">
        <v>336</v>
      </c>
      <c r="S59" s="36">
        <v>33</v>
      </c>
      <c r="T59" s="36">
        <f t="shared" si="3"/>
        <v>3.3</v>
      </c>
      <c r="U59" s="36">
        <v>8</v>
      </c>
      <c r="V59" s="36">
        <f t="shared" si="4"/>
        <v>0.8</v>
      </c>
      <c r="W59" s="36">
        <v>21.5</v>
      </c>
      <c r="X59" s="36">
        <f t="shared" si="5"/>
        <v>2.15</v>
      </c>
      <c r="Y59" s="36">
        <v>15</v>
      </c>
      <c r="Z59" s="36">
        <f t="shared" si="6"/>
        <v>1.5</v>
      </c>
      <c r="AA59" s="36" t="s">
        <v>319</v>
      </c>
      <c r="AB59" s="36">
        <v>10</v>
      </c>
      <c r="AC59" s="36">
        <f t="shared" si="7"/>
        <v>1</v>
      </c>
      <c r="AD59" s="36">
        <v>18</v>
      </c>
      <c r="AE59" s="36">
        <f t="shared" si="8"/>
        <v>1.8</v>
      </c>
      <c r="AF59" s="36">
        <v>13</v>
      </c>
      <c r="AG59" s="36">
        <f t="shared" si="9"/>
        <v>1.3</v>
      </c>
      <c r="AH59" s="36">
        <v>10</v>
      </c>
      <c r="AI59" s="36">
        <f t="shared" si="10"/>
        <v>1</v>
      </c>
      <c r="AJ59" s="36">
        <v>16</v>
      </c>
      <c r="AK59" s="36">
        <f t="shared" si="11"/>
        <v>1.6</v>
      </c>
      <c r="AL59" s="36">
        <v>12.5</v>
      </c>
      <c r="AM59" s="36">
        <f t="shared" si="12"/>
        <v>1.25</v>
      </c>
      <c r="AN59" s="36" t="s">
        <v>319</v>
      </c>
      <c r="AO59" s="36">
        <v>33</v>
      </c>
      <c r="AP59" s="36">
        <f t="shared" si="13"/>
        <v>3.3</v>
      </c>
      <c r="AQ59" s="36">
        <v>12</v>
      </c>
      <c r="AR59" s="36">
        <f t="shared" si="14"/>
        <v>1.2</v>
      </c>
      <c r="AS59" s="36" t="s">
        <v>319</v>
      </c>
      <c r="AU59" s="41">
        <v>8.1100000000000005E-2</v>
      </c>
      <c r="AV59" s="36">
        <v>4.9699999999999994E-2</v>
      </c>
      <c r="AW59" s="41">
        <f t="shared" si="15"/>
        <v>3.1400000000000011E-2</v>
      </c>
      <c r="AX59">
        <f t="shared" si="17"/>
        <v>31.400000000000013</v>
      </c>
    </row>
    <row r="60" spans="1:50" x14ac:dyDescent="0.3">
      <c r="A60" t="s">
        <v>30</v>
      </c>
      <c r="B60" t="s">
        <v>324</v>
      </c>
      <c r="C60" s="35">
        <v>1130083</v>
      </c>
      <c r="D60" s="36" t="s">
        <v>338</v>
      </c>
      <c r="E60" s="36">
        <v>6.4</v>
      </c>
      <c r="F60" s="36">
        <v>10</v>
      </c>
      <c r="G60" s="54">
        <v>3.61</v>
      </c>
      <c r="H60" s="36">
        <v>35</v>
      </c>
      <c r="I60" s="36">
        <f t="shared" si="16"/>
        <v>3.5</v>
      </c>
      <c r="J60" s="36" t="s">
        <v>319</v>
      </c>
      <c r="K60" s="36">
        <v>23</v>
      </c>
      <c r="L60" s="36">
        <f t="shared" si="0"/>
        <v>2.2999999999999998</v>
      </c>
      <c r="M60" s="55">
        <v>36</v>
      </c>
      <c r="N60" s="36">
        <f t="shared" si="1"/>
        <v>3.6</v>
      </c>
      <c r="O60" s="36" t="s">
        <v>319</v>
      </c>
      <c r="P60" s="36">
        <v>61</v>
      </c>
      <c r="Q60" s="36">
        <f t="shared" si="2"/>
        <v>9.53125</v>
      </c>
      <c r="R60" s="36" t="s">
        <v>336</v>
      </c>
      <c r="S60" s="36">
        <v>33</v>
      </c>
      <c r="T60" s="36">
        <f t="shared" si="3"/>
        <v>3.3</v>
      </c>
      <c r="U60" s="36">
        <v>8</v>
      </c>
      <c r="V60" s="36">
        <f t="shared" si="4"/>
        <v>0.8</v>
      </c>
      <c r="W60" s="36">
        <v>22</v>
      </c>
      <c r="X60" s="36">
        <f t="shared" si="5"/>
        <v>2.2000000000000002</v>
      </c>
      <c r="Y60" s="36">
        <v>16</v>
      </c>
      <c r="Z60" s="36">
        <f t="shared" si="6"/>
        <v>1.6</v>
      </c>
      <c r="AA60" s="36" t="s">
        <v>319</v>
      </c>
      <c r="AB60" s="36">
        <v>14</v>
      </c>
      <c r="AC60" s="36">
        <f t="shared" si="7"/>
        <v>1.4</v>
      </c>
      <c r="AD60" s="36">
        <v>18</v>
      </c>
      <c r="AE60" s="36">
        <f t="shared" si="8"/>
        <v>1.8</v>
      </c>
      <c r="AF60" s="36">
        <v>14</v>
      </c>
      <c r="AG60" s="36">
        <f t="shared" si="9"/>
        <v>1.4</v>
      </c>
      <c r="AH60" s="36">
        <v>14</v>
      </c>
      <c r="AI60" s="36">
        <f t="shared" si="10"/>
        <v>1.4</v>
      </c>
      <c r="AJ60" s="36">
        <v>13</v>
      </c>
      <c r="AK60" s="36">
        <f t="shared" si="11"/>
        <v>1.3</v>
      </c>
      <c r="AL60" s="36">
        <v>13</v>
      </c>
      <c r="AM60" s="36">
        <f t="shared" si="12"/>
        <v>1.3</v>
      </c>
      <c r="AN60" s="36" t="s">
        <v>319</v>
      </c>
      <c r="AO60" s="36">
        <v>36</v>
      </c>
      <c r="AP60" s="36">
        <f t="shared" si="13"/>
        <v>3.6</v>
      </c>
      <c r="AQ60" s="36">
        <v>12</v>
      </c>
      <c r="AR60" s="36">
        <f t="shared" si="14"/>
        <v>1.2</v>
      </c>
      <c r="AS60" s="36" t="s">
        <v>319</v>
      </c>
      <c r="AU60" s="41">
        <v>8.8700000000000001E-2</v>
      </c>
      <c r="AV60" s="36">
        <v>4.9699999999999994E-2</v>
      </c>
      <c r="AW60" s="41">
        <f t="shared" si="15"/>
        <v>3.9000000000000007E-2</v>
      </c>
      <c r="AX60">
        <f t="shared" si="17"/>
        <v>39.000000000000007</v>
      </c>
    </row>
    <row r="61" spans="1:50" x14ac:dyDescent="0.3">
      <c r="A61" t="s">
        <v>30</v>
      </c>
      <c r="B61" t="s">
        <v>324</v>
      </c>
      <c r="C61" s="35">
        <v>1114526</v>
      </c>
      <c r="D61" s="36" t="s">
        <v>338</v>
      </c>
      <c r="E61" s="36">
        <v>6.4</v>
      </c>
      <c r="F61" s="36">
        <v>10</v>
      </c>
      <c r="G61" s="54">
        <v>3.47</v>
      </c>
      <c r="H61" s="36">
        <v>34</v>
      </c>
      <c r="I61" s="36">
        <f t="shared" si="16"/>
        <v>3.4</v>
      </c>
      <c r="J61" s="36" t="s">
        <v>319</v>
      </c>
      <c r="K61" s="36">
        <v>23</v>
      </c>
      <c r="L61" s="36">
        <f t="shared" si="0"/>
        <v>2.2999999999999998</v>
      </c>
      <c r="M61" s="55">
        <v>36.5</v>
      </c>
      <c r="N61" s="36">
        <f t="shared" si="1"/>
        <v>3.65</v>
      </c>
      <c r="O61" s="36" t="s">
        <v>319</v>
      </c>
      <c r="P61" s="36">
        <v>59</v>
      </c>
      <c r="Q61" s="36">
        <f t="shared" si="2"/>
        <v>9.21875</v>
      </c>
      <c r="R61" s="36" t="s">
        <v>336</v>
      </c>
      <c r="S61" s="36">
        <v>33</v>
      </c>
      <c r="T61" s="36">
        <f t="shared" si="3"/>
        <v>3.3</v>
      </c>
      <c r="U61" s="36">
        <v>8.5</v>
      </c>
      <c r="V61" s="36">
        <f t="shared" si="4"/>
        <v>0.85</v>
      </c>
      <c r="W61" s="36">
        <v>23</v>
      </c>
      <c r="X61" s="36">
        <f t="shared" si="5"/>
        <v>2.2999999999999998</v>
      </c>
      <c r="Y61" s="36">
        <v>15</v>
      </c>
      <c r="Z61" s="36">
        <f t="shared" si="6"/>
        <v>1.5</v>
      </c>
      <c r="AA61" s="36" t="s">
        <v>319</v>
      </c>
      <c r="AB61" s="36">
        <v>11</v>
      </c>
      <c r="AC61" s="36">
        <f t="shared" si="7"/>
        <v>1.1000000000000001</v>
      </c>
      <c r="AD61" s="36">
        <v>17</v>
      </c>
      <c r="AE61" s="36">
        <f t="shared" si="8"/>
        <v>1.7</v>
      </c>
      <c r="AF61" s="36">
        <v>10</v>
      </c>
      <c r="AG61" s="36">
        <f t="shared" si="9"/>
        <v>1</v>
      </c>
      <c r="AH61" s="36">
        <v>10</v>
      </c>
      <c r="AI61" s="36">
        <f t="shared" si="10"/>
        <v>1</v>
      </c>
      <c r="AJ61" s="36">
        <v>14</v>
      </c>
      <c r="AK61" s="36">
        <f t="shared" si="11"/>
        <v>1.4</v>
      </c>
      <c r="AL61" s="36">
        <v>13</v>
      </c>
      <c r="AM61" s="36">
        <f t="shared" si="12"/>
        <v>1.3</v>
      </c>
      <c r="AN61" s="36" t="s">
        <v>319</v>
      </c>
      <c r="AO61" s="36">
        <v>35</v>
      </c>
      <c r="AP61" s="36">
        <f t="shared" si="13"/>
        <v>3.5</v>
      </c>
      <c r="AQ61" s="36">
        <v>12</v>
      </c>
      <c r="AR61" s="36">
        <f t="shared" si="14"/>
        <v>1.2</v>
      </c>
      <c r="AS61" s="36" t="s">
        <v>319</v>
      </c>
      <c r="AU61" s="41">
        <v>8.4000000000000005E-2</v>
      </c>
      <c r="AV61" s="36">
        <v>4.9699999999999994E-2</v>
      </c>
      <c r="AW61" s="41">
        <f t="shared" si="15"/>
        <v>3.4300000000000011E-2</v>
      </c>
      <c r="AX61">
        <f t="shared" si="17"/>
        <v>34.300000000000011</v>
      </c>
    </row>
    <row r="62" spans="1:50" x14ac:dyDescent="0.3">
      <c r="A62" t="s">
        <v>30</v>
      </c>
      <c r="B62" t="s">
        <v>324</v>
      </c>
      <c r="C62" s="35">
        <v>1098876</v>
      </c>
      <c r="D62" s="36" t="s">
        <v>338</v>
      </c>
      <c r="E62" s="36">
        <v>6.4</v>
      </c>
      <c r="F62" s="36">
        <v>10</v>
      </c>
      <c r="G62" s="54">
        <v>3.28</v>
      </c>
      <c r="H62" s="36">
        <v>33</v>
      </c>
      <c r="I62" s="36">
        <f t="shared" si="16"/>
        <v>3.3</v>
      </c>
      <c r="J62" s="36" t="s">
        <v>319</v>
      </c>
      <c r="K62" s="36">
        <v>24</v>
      </c>
      <c r="L62" s="36">
        <f t="shared" si="0"/>
        <v>2.4</v>
      </c>
      <c r="M62" s="55">
        <v>41</v>
      </c>
      <c r="N62" s="36">
        <f t="shared" si="1"/>
        <v>4.0999999999999996</v>
      </c>
      <c r="O62" s="36" t="s">
        <v>319</v>
      </c>
      <c r="P62" s="36">
        <v>60</v>
      </c>
      <c r="Q62" s="36">
        <f t="shared" si="2"/>
        <v>9.375</v>
      </c>
      <c r="R62" s="36" t="s">
        <v>336</v>
      </c>
      <c r="S62" s="36">
        <v>33</v>
      </c>
      <c r="T62" s="36">
        <f t="shared" si="3"/>
        <v>3.3</v>
      </c>
      <c r="U62" s="36">
        <v>8</v>
      </c>
      <c r="V62" s="36">
        <f t="shared" si="4"/>
        <v>0.8</v>
      </c>
      <c r="W62" s="36">
        <v>23</v>
      </c>
      <c r="X62" s="36">
        <f t="shared" si="5"/>
        <v>2.2999999999999998</v>
      </c>
      <c r="Y62" s="36">
        <v>16</v>
      </c>
      <c r="Z62" s="36">
        <f t="shared" si="6"/>
        <v>1.6</v>
      </c>
      <c r="AA62" s="36" t="s">
        <v>319</v>
      </c>
      <c r="AB62" s="36">
        <v>15</v>
      </c>
      <c r="AC62" s="36">
        <f t="shared" si="7"/>
        <v>1.5</v>
      </c>
      <c r="AD62" s="36">
        <v>16</v>
      </c>
      <c r="AE62" s="36">
        <f t="shared" si="8"/>
        <v>1.6</v>
      </c>
      <c r="AF62" s="36">
        <v>10</v>
      </c>
      <c r="AG62" s="36">
        <f t="shared" si="9"/>
        <v>1</v>
      </c>
      <c r="AH62" s="36">
        <v>8</v>
      </c>
      <c r="AI62" s="36">
        <f t="shared" si="10"/>
        <v>0.8</v>
      </c>
      <c r="AJ62" s="36">
        <v>15</v>
      </c>
      <c r="AK62" s="36">
        <f t="shared" si="11"/>
        <v>1.5</v>
      </c>
      <c r="AL62" s="36">
        <v>9</v>
      </c>
      <c r="AM62" s="36">
        <f t="shared" si="12"/>
        <v>0.9</v>
      </c>
      <c r="AN62" s="36" t="s">
        <v>319</v>
      </c>
      <c r="AO62" s="36">
        <v>32</v>
      </c>
      <c r="AP62" s="36">
        <f t="shared" si="13"/>
        <v>3.2</v>
      </c>
      <c r="AQ62" s="36">
        <v>11</v>
      </c>
      <c r="AR62" s="36">
        <f t="shared" si="14"/>
        <v>1.1000000000000001</v>
      </c>
      <c r="AS62" s="36" t="s">
        <v>319</v>
      </c>
      <c r="AU62" s="41">
        <v>8.4900000000000003E-2</v>
      </c>
      <c r="AV62" s="36">
        <v>4.9699999999999994E-2</v>
      </c>
      <c r="AW62" s="41">
        <f t="shared" si="15"/>
        <v>3.5200000000000009E-2</v>
      </c>
      <c r="AX62">
        <f t="shared" si="17"/>
        <v>35.20000000000001</v>
      </c>
    </row>
    <row r="63" spans="1:50" x14ac:dyDescent="0.3">
      <c r="A63" t="s">
        <v>30</v>
      </c>
      <c r="B63" t="s">
        <v>324</v>
      </c>
      <c r="C63" s="35">
        <v>1098985</v>
      </c>
      <c r="D63" s="36" t="s">
        <v>338</v>
      </c>
      <c r="E63" s="36">
        <v>6.4</v>
      </c>
      <c r="F63" s="36">
        <v>10</v>
      </c>
      <c r="G63" s="54">
        <v>2.97</v>
      </c>
      <c r="H63" s="36">
        <v>31</v>
      </c>
      <c r="I63" s="36">
        <f t="shared" si="16"/>
        <v>3.1</v>
      </c>
      <c r="J63" s="36" t="s">
        <v>319</v>
      </c>
      <c r="K63" s="36">
        <v>23</v>
      </c>
      <c r="L63" s="36">
        <f t="shared" si="0"/>
        <v>2.2999999999999998</v>
      </c>
      <c r="M63" s="55">
        <v>32</v>
      </c>
      <c r="N63" s="36">
        <f t="shared" si="1"/>
        <v>3.2</v>
      </c>
      <c r="O63" s="36" t="s">
        <v>319</v>
      </c>
      <c r="P63" s="36">
        <v>57</v>
      </c>
      <c r="Q63" s="36">
        <f t="shared" si="2"/>
        <v>8.90625</v>
      </c>
      <c r="R63" s="36" t="s">
        <v>336</v>
      </c>
      <c r="S63" s="36">
        <v>32</v>
      </c>
      <c r="T63" s="36">
        <f t="shared" si="3"/>
        <v>3.2</v>
      </c>
      <c r="U63" s="36">
        <v>7.5</v>
      </c>
      <c r="V63" s="36">
        <f t="shared" si="4"/>
        <v>0.75</v>
      </c>
      <c r="W63" s="36">
        <v>21</v>
      </c>
      <c r="X63" s="36">
        <f t="shared" si="5"/>
        <v>2.1</v>
      </c>
      <c r="Y63" s="36">
        <v>15</v>
      </c>
      <c r="Z63" s="36">
        <f t="shared" si="6"/>
        <v>1.5</v>
      </c>
      <c r="AA63" s="36" t="s">
        <v>319</v>
      </c>
      <c r="AB63" s="36">
        <v>11</v>
      </c>
      <c r="AC63" s="36">
        <f t="shared" si="7"/>
        <v>1.1000000000000001</v>
      </c>
      <c r="AD63" s="36">
        <v>19</v>
      </c>
      <c r="AE63" s="36">
        <f t="shared" si="8"/>
        <v>1.9</v>
      </c>
      <c r="AF63" s="36">
        <v>11</v>
      </c>
      <c r="AG63" s="36">
        <f t="shared" si="9"/>
        <v>1.1000000000000001</v>
      </c>
      <c r="AH63" s="36">
        <v>13</v>
      </c>
      <c r="AI63" s="36">
        <f t="shared" si="10"/>
        <v>1.3</v>
      </c>
      <c r="AJ63" s="36">
        <v>9</v>
      </c>
      <c r="AK63" s="36">
        <f t="shared" si="11"/>
        <v>0.9</v>
      </c>
      <c r="AL63" s="36">
        <v>15</v>
      </c>
      <c r="AM63" s="36">
        <f t="shared" si="12"/>
        <v>1.5</v>
      </c>
      <c r="AN63" s="36" t="s">
        <v>319</v>
      </c>
      <c r="AO63" s="36">
        <v>32</v>
      </c>
      <c r="AP63" s="36">
        <f t="shared" si="13"/>
        <v>3.2</v>
      </c>
      <c r="AQ63" s="36">
        <v>11</v>
      </c>
      <c r="AR63" s="36">
        <f t="shared" si="14"/>
        <v>1.1000000000000001</v>
      </c>
      <c r="AS63" s="36" t="s">
        <v>319</v>
      </c>
      <c r="AU63" s="41">
        <v>8.1900000000000001E-2</v>
      </c>
      <c r="AV63" s="36">
        <v>4.9699999999999994E-2</v>
      </c>
      <c r="AW63" s="41">
        <f t="shared" si="15"/>
        <v>3.2200000000000006E-2</v>
      </c>
      <c r="AX63">
        <f t="shared" si="17"/>
        <v>32.200000000000003</v>
      </c>
    </row>
    <row r="64" spans="1:50" x14ac:dyDescent="0.3">
      <c r="A64" t="s">
        <v>30</v>
      </c>
      <c r="B64" t="s">
        <v>324</v>
      </c>
      <c r="C64" s="35">
        <v>1098970</v>
      </c>
      <c r="D64" s="36" t="s">
        <v>338</v>
      </c>
      <c r="E64" s="36">
        <v>6.4</v>
      </c>
      <c r="F64" s="36">
        <v>10</v>
      </c>
      <c r="G64" s="54">
        <v>3.14</v>
      </c>
      <c r="H64" s="36">
        <v>32</v>
      </c>
      <c r="I64" s="36">
        <f t="shared" si="16"/>
        <v>3.2</v>
      </c>
      <c r="J64" s="36" t="s">
        <v>319</v>
      </c>
      <c r="K64" s="36">
        <v>23</v>
      </c>
      <c r="L64" s="36">
        <f t="shared" si="0"/>
        <v>2.2999999999999998</v>
      </c>
      <c r="M64" s="55">
        <v>35</v>
      </c>
      <c r="N64" s="36">
        <f t="shared" si="1"/>
        <v>3.5</v>
      </c>
      <c r="O64" s="36" t="s">
        <v>319</v>
      </c>
      <c r="P64" s="36">
        <v>58</v>
      </c>
      <c r="Q64" s="36">
        <f t="shared" si="2"/>
        <v>9.0625</v>
      </c>
      <c r="R64" s="36" t="s">
        <v>336</v>
      </c>
      <c r="S64" s="36">
        <v>32</v>
      </c>
      <c r="T64" s="36">
        <f t="shared" si="3"/>
        <v>3.2</v>
      </c>
      <c r="U64" s="36">
        <v>8</v>
      </c>
      <c r="V64" s="36">
        <f t="shared" si="4"/>
        <v>0.8</v>
      </c>
      <c r="W64" s="36">
        <v>20.5</v>
      </c>
      <c r="X64" s="36">
        <f t="shared" si="5"/>
        <v>2.0499999999999998</v>
      </c>
      <c r="Y64" s="36">
        <v>16</v>
      </c>
      <c r="Z64" s="36">
        <f t="shared" si="6"/>
        <v>1.6</v>
      </c>
      <c r="AA64" s="36" t="s">
        <v>319</v>
      </c>
      <c r="AB64" s="36">
        <v>12</v>
      </c>
      <c r="AC64" s="36">
        <f t="shared" si="7"/>
        <v>1.2</v>
      </c>
      <c r="AD64" s="36">
        <v>17</v>
      </c>
      <c r="AE64" s="36">
        <f t="shared" si="8"/>
        <v>1.7</v>
      </c>
      <c r="AF64" s="36">
        <v>14</v>
      </c>
      <c r="AG64" s="36">
        <f t="shared" si="9"/>
        <v>1.4</v>
      </c>
      <c r="AH64" s="36">
        <v>9</v>
      </c>
      <c r="AI64" s="36">
        <f t="shared" si="10"/>
        <v>0.9</v>
      </c>
      <c r="AJ64" s="36">
        <v>13</v>
      </c>
      <c r="AK64" s="36">
        <f t="shared" si="11"/>
        <v>1.3</v>
      </c>
      <c r="AL64" s="36">
        <v>12</v>
      </c>
      <c r="AM64" s="36">
        <f t="shared" si="12"/>
        <v>1.2</v>
      </c>
      <c r="AN64" s="36" t="s">
        <v>319</v>
      </c>
      <c r="AO64" s="36">
        <v>34</v>
      </c>
      <c r="AP64" s="36">
        <f t="shared" si="13"/>
        <v>3.4</v>
      </c>
      <c r="AQ64" s="36">
        <v>12</v>
      </c>
      <c r="AR64" s="36">
        <f t="shared" si="14"/>
        <v>1.2</v>
      </c>
      <c r="AS64" s="36" t="s">
        <v>319</v>
      </c>
      <c r="AU64" s="41">
        <v>7.5899999999999995E-2</v>
      </c>
      <c r="AV64" s="36">
        <v>4.9699999999999994E-2</v>
      </c>
      <c r="AW64" s="41">
        <f>AU64-AV64</f>
        <v>2.6200000000000001E-2</v>
      </c>
      <c r="AX64">
        <f t="shared" si="17"/>
        <v>26.200000000000003</v>
      </c>
    </row>
    <row r="65" spans="1:50" x14ac:dyDescent="0.3">
      <c r="A65" t="s">
        <v>30</v>
      </c>
      <c r="B65" t="s">
        <v>324</v>
      </c>
      <c r="C65" s="35">
        <v>1124179</v>
      </c>
      <c r="D65" s="36" t="s">
        <v>338</v>
      </c>
      <c r="E65" s="36">
        <v>6.4</v>
      </c>
      <c r="F65" s="36">
        <v>10</v>
      </c>
      <c r="G65" s="54">
        <v>3.15</v>
      </c>
      <c r="H65" s="36">
        <v>31</v>
      </c>
      <c r="I65" s="36">
        <f t="shared" si="16"/>
        <v>3.1</v>
      </c>
      <c r="J65" s="36" t="s">
        <v>319</v>
      </c>
      <c r="K65" s="36">
        <v>22</v>
      </c>
      <c r="L65" s="36">
        <f t="shared" si="0"/>
        <v>2.2000000000000002</v>
      </c>
      <c r="M65" s="55">
        <v>36</v>
      </c>
      <c r="N65" s="36">
        <f t="shared" si="1"/>
        <v>3.6</v>
      </c>
      <c r="O65" s="36" t="s">
        <v>319</v>
      </c>
      <c r="P65" s="36">
        <v>56</v>
      </c>
      <c r="Q65" s="36">
        <f t="shared" si="2"/>
        <v>8.75</v>
      </c>
      <c r="R65" s="36" t="s">
        <v>336</v>
      </c>
      <c r="S65" s="36">
        <v>33</v>
      </c>
      <c r="T65" s="36">
        <f t="shared" si="3"/>
        <v>3.3</v>
      </c>
      <c r="U65" s="36">
        <v>8.5</v>
      </c>
      <c r="V65" s="36">
        <f t="shared" si="4"/>
        <v>0.85</v>
      </c>
      <c r="W65" s="36">
        <v>22.5</v>
      </c>
      <c r="X65" s="36">
        <f t="shared" si="5"/>
        <v>2.25</v>
      </c>
      <c r="Y65" s="36">
        <v>16</v>
      </c>
      <c r="Z65" s="36">
        <f t="shared" si="6"/>
        <v>1.6</v>
      </c>
      <c r="AA65" s="36" t="s">
        <v>319</v>
      </c>
      <c r="AB65" s="36">
        <v>9</v>
      </c>
      <c r="AC65" s="36">
        <f t="shared" si="7"/>
        <v>0.9</v>
      </c>
      <c r="AD65" s="36">
        <v>18</v>
      </c>
      <c r="AE65" s="36">
        <f t="shared" si="8"/>
        <v>1.8</v>
      </c>
      <c r="AF65" s="36">
        <v>12</v>
      </c>
      <c r="AG65" s="36">
        <f t="shared" si="9"/>
        <v>1.2</v>
      </c>
      <c r="AH65" s="36">
        <v>10</v>
      </c>
      <c r="AI65" s="36">
        <f t="shared" si="10"/>
        <v>1</v>
      </c>
      <c r="AJ65" s="36">
        <v>11</v>
      </c>
      <c r="AK65" s="36">
        <f t="shared" si="11"/>
        <v>1.1000000000000001</v>
      </c>
      <c r="AL65" s="36">
        <v>13</v>
      </c>
      <c r="AM65" s="36">
        <f t="shared" si="12"/>
        <v>1.3</v>
      </c>
      <c r="AN65" s="36" t="s">
        <v>319</v>
      </c>
      <c r="AO65" s="36">
        <v>35</v>
      </c>
      <c r="AP65" s="36">
        <f t="shared" si="13"/>
        <v>3.5</v>
      </c>
      <c r="AQ65" s="36">
        <v>12</v>
      </c>
      <c r="AR65" s="36">
        <f t="shared" si="14"/>
        <v>1.2</v>
      </c>
      <c r="AS65" s="36" t="s">
        <v>319</v>
      </c>
      <c r="AU65" s="41">
        <v>9.6799999999999997E-2</v>
      </c>
      <c r="AV65" s="36">
        <v>4.9699999999999994E-2</v>
      </c>
      <c r="AW65" s="41">
        <f t="shared" si="15"/>
        <v>4.7100000000000003E-2</v>
      </c>
      <c r="AX65">
        <f t="shared" si="17"/>
        <v>47.1</v>
      </c>
    </row>
    <row r="66" spans="1:50" x14ac:dyDescent="0.3">
      <c r="A66" t="s">
        <v>30</v>
      </c>
      <c r="B66" t="s">
        <v>324</v>
      </c>
      <c r="C66" s="35">
        <v>1124137</v>
      </c>
      <c r="D66" s="36" t="s">
        <v>338</v>
      </c>
      <c r="E66" s="36">
        <v>6.4</v>
      </c>
      <c r="F66" s="36">
        <v>10</v>
      </c>
      <c r="G66" s="54">
        <v>2.97</v>
      </c>
      <c r="H66" s="36">
        <v>30</v>
      </c>
      <c r="I66" s="36">
        <f t="shared" si="16"/>
        <v>3</v>
      </c>
      <c r="J66" s="36" t="s">
        <v>319</v>
      </c>
      <c r="K66" s="36">
        <v>22</v>
      </c>
      <c r="L66" s="36">
        <f t="shared" si="0"/>
        <v>2.2000000000000002</v>
      </c>
      <c r="M66" s="55">
        <v>35.5</v>
      </c>
      <c r="N66" s="36">
        <f t="shared" si="1"/>
        <v>3.55</v>
      </c>
      <c r="O66" s="36" t="s">
        <v>319</v>
      </c>
      <c r="P66" s="36">
        <v>58</v>
      </c>
      <c r="Q66" s="36">
        <f t="shared" si="2"/>
        <v>9.0625</v>
      </c>
      <c r="R66" s="36" t="s">
        <v>336</v>
      </c>
      <c r="S66" s="36">
        <v>32.5</v>
      </c>
      <c r="T66" s="36">
        <f t="shared" si="3"/>
        <v>3.25</v>
      </c>
      <c r="U66" s="36">
        <v>8</v>
      </c>
      <c r="V66" s="36">
        <f t="shared" si="4"/>
        <v>0.8</v>
      </c>
      <c r="W66" s="36">
        <v>22</v>
      </c>
      <c r="X66" s="36">
        <f t="shared" si="5"/>
        <v>2.2000000000000002</v>
      </c>
      <c r="Y66" s="36">
        <v>16</v>
      </c>
      <c r="Z66" s="36">
        <f t="shared" si="6"/>
        <v>1.6</v>
      </c>
      <c r="AA66" s="36" t="s">
        <v>319</v>
      </c>
      <c r="AB66" s="36">
        <v>13</v>
      </c>
      <c r="AC66" s="36">
        <f t="shared" si="7"/>
        <v>1.3</v>
      </c>
      <c r="AD66" s="36">
        <v>13</v>
      </c>
      <c r="AE66" s="36">
        <f t="shared" si="8"/>
        <v>1.3</v>
      </c>
      <c r="AF66" s="36">
        <v>17</v>
      </c>
      <c r="AG66" s="36">
        <f t="shared" si="9"/>
        <v>1.7</v>
      </c>
      <c r="AH66" s="36">
        <v>12</v>
      </c>
      <c r="AI66" s="36">
        <f t="shared" si="10"/>
        <v>1.2</v>
      </c>
      <c r="AJ66" s="36">
        <v>8</v>
      </c>
      <c r="AK66" s="36">
        <f t="shared" si="11"/>
        <v>0.8</v>
      </c>
      <c r="AL66" s="36">
        <v>13</v>
      </c>
      <c r="AM66" s="36">
        <f t="shared" si="12"/>
        <v>1.3</v>
      </c>
      <c r="AN66" s="36" t="s">
        <v>319</v>
      </c>
      <c r="AO66" s="36">
        <v>35</v>
      </c>
      <c r="AP66" s="36">
        <f t="shared" si="13"/>
        <v>3.5</v>
      </c>
      <c r="AQ66" s="36">
        <v>11</v>
      </c>
      <c r="AR66" s="36">
        <f t="shared" si="14"/>
        <v>1.1000000000000001</v>
      </c>
      <c r="AS66" s="36" t="s">
        <v>319</v>
      </c>
      <c r="AU66" s="41">
        <v>9.7600000000000006E-2</v>
      </c>
      <c r="AV66" s="36">
        <v>4.9699999999999994E-2</v>
      </c>
      <c r="AW66" s="41">
        <f t="shared" si="15"/>
        <v>4.7900000000000012E-2</v>
      </c>
      <c r="AX66">
        <f t="shared" si="17"/>
        <v>47.900000000000013</v>
      </c>
    </row>
    <row r="67" spans="1:50" x14ac:dyDescent="0.3">
      <c r="A67" t="s">
        <v>34</v>
      </c>
      <c r="B67" t="s">
        <v>72</v>
      </c>
      <c r="C67" s="35">
        <v>1115835</v>
      </c>
      <c r="D67" s="36" t="s">
        <v>338</v>
      </c>
      <c r="E67" s="36">
        <v>6.4</v>
      </c>
      <c r="F67" s="36">
        <v>10</v>
      </c>
      <c r="G67" s="54">
        <v>3.12</v>
      </c>
      <c r="H67" s="36">
        <v>31</v>
      </c>
      <c r="I67" s="36">
        <f t="shared" si="16"/>
        <v>3.1</v>
      </c>
      <c r="J67" s="36" t="s">
        <v>319</v>
      </c>
      <c r="K67" s="36">
        <v>26</v>
      </c>
      <c r="L67" s="36">
        <f t="shared" ref="L67:L130" si="18">K67/F67</f>
        <v>2.6</v>
      </c>
      <c r="M67" s="55">
        <v>39</v>
      </c>
      <c r="N67" s="36">
        <f t="shared" ref="N67:N130" si="19">M67/F67</f>
        <v>3.9</v>
      </c>
      <c r="O67" s="36" t="s">
        <v>319</v>
      </c>
      <c r="P67" s="36">
        <v>64</v>
      </c>
      <c r="Q67" s="36">
        <f t="shared" ref="Q67:Q130" si="20">P67/E67</f>
        <v>10</v>
      </c>
      <c r="R67" s="36" t="s">
        <v>336</v>
      </c>
      <c r="S67" s="36">
        <v>34</v>
      </c>
      <c r="T67" s="36">
        <f t="shared" ref="T67:T130" si="21">S67/F67</f>
        <v>3.4</v>
      </c>
      <c r="U67" s="36">
        <v>10</v>
      </c>
      <c r="V67" s="36">
        <f t="shared" ref="V67:V130" si="22">U67/F67</f>
        <v>1</v>
      </c>
      <c r="W67" s="36">
        <v>24</v>
      </c>
      <c r="X67" s="36">
        <f t="shared" ref="X67:X130" si="23">W67/F67</f>
        <v>2.4</v>
      </c>
      <c r="Y67" s="36">
        <v>16</v>
      </c>
      <c r="Z67" s="36">
        <f t="shared" ref="Z67:Z130" si="24">Y67/F67</f>
        <v>1.6</v>
      </c>
      <c r="AA67" s="36" t="s">
        <v>319</v>
      </c>
      <c r="AB67" s="36">
        <v>15</v>
      </c>
      <c r="AC67" s="36">
        <f t="shared" ref="AC67:AC130" si="25">AB67/F67</f>
        <v>1.5</v>
      </c>
      <c r="AD67" s="36">
        <v>19</v>
      </c>
      <c r="AE67" s="36">
        <f t="shared" ref="AE67:AE130" si="26">AD67/F67</f>
        <v>1.9</v>
      </c>
      <c r="AF67" s="36">
        <v>16</v>
      </c>
      <c r="AG67" s="36">
        <f t="shared" ref="AG67:AG130" si="27">AF67/F67</f>
        <v>1.6</v>
      </c>
      <c r="AH67" s="36">
        <v>15</v>
      </c>
      <c r="AI67" s="36">
        <f t="shared" ref="AI67:AI130" si="28">AH67/F67</f>
        <v>1.5</v>
      </c>
      <c r="AJ67" s="36">
        <v>17</v>
      </c>
      <c r="AK67" s="36">
        <f t="shared" ref="AK67:AK130" si="29">AJ67/F67</f>
        <v>1.7</v>
      </c>
      <c r="AL67" s="36">
        <v>13</v>
      </c>
      <c r="AM67" s="36">
        <f t="shared" ref="AM67:AM130" si="30">AL67/F67</f>
        <v>1.3</v>
      </c>
      <c r="AN67" s="36" t="s">
        <v>319</v>
      </c>
      <c r="AO67" s="36">
        <v>36</v>
      </c>
      <c r="AP67" s="36">
        <f t="shared" ref="AP67:AP130" si="31">AO67/F67</f>
        <v>3.6</v>
      </c>
      <c r="AQ67" s="36">
        <v>13</v>
      </c>
      <c r="AR67" s="36">
        <f t="shared" ref="AR67:AR130" si="32">AQ67/F67</f>
        <v>1.3</v>
      </c>
      <c r="AS67" s="36" t="s">
        <v>319</v>
      </c>
      <c r="AU67" s="41">
        <v>9.4600000000000004E-2</v>
      </c>
      <c r="AV67" s="36">
        <v>4.9699999999999994E-2</v>
      </c>
      <c r="AW67" s="41">
        <f t="shared" ref="AW67:AW84" si="33">AU67-AV67</f>
        <v>4.4900000000000009E-2</v>
      </c>
      <c r="AX67">
        <f t="shared" si="17"/>
        <v>44.900000000000013</v>
      </c>
    </row>
    <row r="68" spans="1:50" x14ac:dyDescent="0.3">
      <c r="A68" t="s">
        <v>34</v>
      </c>
      <c r="B68" t="s">
        <v>72</v>
      </c>
      <c r="C68" s="35">
        <v>1115786</v>
      </c>
      <c r="D68" s="36" t="s">
        <v>338</v>
      </c>
      <c r="E68" s="36">
        <v>6.4</v>
      </c>
      <c r="F68" s="36">
        <v>10</v>
      </c>
      <c r="G68" s="54">
        <v>3.07</v>
      </c>
      <c r="H68" s="36">
        <v>29</v>
      </c>
      <c r="I68" s="36">
        <f t="shared" ref="I68:I131" si="34">H68/F68</f>
        <v>2.9</v>
      </c>
      <c r="J68" s="36" t="s">
        <v>319</v>
      </c>
      <c r="K68" s="36">
        <v>25</v>
      </c>
      <c r="L68" s="36">
        <f t="shared" si="18"/>
        <v>2.5</v>
      </c>
      <c r="M68" s="55">
        <v>40</v>
      </c>
      <c r="N68" s="36">
        <f t="shared" si="19"/>
        <v>4</v>
      </c>
      <c r="O68" s="36" t="s">
        <v>319</v>
      </c>
      <c r="P68" s="36">
        <v>65</v>
      </c>
      <c r="Q68" s="36">
        <f t="shared" si="20"/>
        <v>10.15625</v>
      </c>
      <c r="R68" s="36" t="s">
        <v>336</v>
      </c>
      <c r="S68" s="36">
        <v>33</v>
      </c>
      <c r="T68" s="36">
        <f t="shared" si="21"/>
        <v>3.3</v>
      </c>
      <c r="U68" s="36">
        <v>10</v>
      </c>
      <c r="V68" s="36">
        <f t="shared" si="22"/>
        <v>1</v>
      </c>
      <c r="W68" s="36">
        <v>24</v>
      </c>
      <c r="X68" s="36">
        <f t="shared" si="23"/>
        <v>2.4</v>
      </c>
      <c r="Y68" s="36">
        <v>16</v>
      </c>
      <c r="Z68" s="36">
        <f t="shared" si="24"/>
        <v>1.6</v>
      </c>
      <c r="AA68" s="36" t="s">
        <v>319</v>
      </c>
      <c r="AB68" s="36">
        <v>13</v>
      </c>
      <c r="AC68" s="36">
        <f t="shared" si="25"/>
        <v>1.3</v>
      </c>
      <c r="AD68" s="36">
        <v>19</v>
      </c>
      <c r="AE68" s="36">
        <f t="shared" si="26"/>
        <v>1.9</v>
      </c>
      <c r="AF68" s="36">
        <v>14</v>
      </c>
      <c r="AG68" s="36">
        <f t="shared" si="27"/>
        <v>1.4</v>
      </c>
      <c r="AH68" s="36">
        <v>9</v>
      </c>
      <c r="AI68" s="36">
        <f t="shared" si="28"/>
        <v>0.9</v>
      </c>
      <c r="AJ68" s="36">
        <v>16</v>
      </c>
      <c r="AK68" s="36">
        <f t="shared" si="29"/>
        <v>1.6</v>
      </c>
      <c r="AL68" s="36">
        <v>14</v>
      </c>
      <c r="AM68" s="36">
        <f t="shared" si="30"/>
        <v>1.4</v>
      </c>
      <c r="AN68" s="36" t="s">
        <v>319</v>
      </c>
      <c r="AO68" s="36">
        <v>34</v>
      </c>
      <c r="AP68" s="36">
        <f t="shared" si="31"/>
        <v>3.4</v>
      </c>
      <c r="AQ68" s="36">
        <v>12</v>
      </c>
      <c r="AR68" s="36">
        <f t="shared" si="32"/>
        <v>1.2</v>
      </c>
      <c r="AS68" s="36" t="s">
        <v>319</v>
      </c>
      <c r="AU68" s="41">
        <v>8.9499999999999996E-2</v>
      </c>
      <c r="AV68" s="36">
        <v>4.9699999999999994E-2</v>
      </c>
      <c r="AW68" s="41">
        <f t="shared" si="33"/>
        <v>3.9800000000000002E-2</v>
      </c>
      <c r="AX68">
        <f t="shared" ref="AX68:AX131" si="35">AW68*1000</f>
        <v>39.800000000000004</v>
      </c>
    </row>
    <row r="69" spans="1:50" x14ac:dyDescent="0.3">
      <c r="A69" t="s">
        <v>34</v>
      </c>
      <c r="B69" t="s">
        <v>72</v>
      </c>
      <c r="C69" s="35">
        <v>1115849</v>
      </c>
      <c r="D69" s="36" t="s">
        <v>338</v>
      </c>
      <c r="E69" s="36">
        <v>6.4</v>
      </c>
      <c r="F69" s="36">
        <v>10</v>
      </c>
      <c r="G69" s="54">
        <v>3.16</v>
      </c>
      <c r="H69" s="36">
        <v>31</v>
      </c>
      <c r="I69" s="36">
        <f t="shared" si="34"/>
        <v>3.1</v>
      </c>
      <c r="J69" s="36" t="s">
        <v>319</v>
      </c>
      <c r="K69" s="36">
        <v>29</v>
      </c>
      <c r="L69" s="36">
        <f t="shared" si="18"/>
        <v>2.9</v>
      </c>
      <c r="M69" s="55">
        <v>42</v>
      </c>
      <c r="N69" s="36">
        <f t="shared" si="19"/>
        <v>4.2</v>
      </c>
      <c r="O69" s="36" t="s">
        <v>319</v>
      </c>
      <c r="P69" s="36">
        <v>73</v>
      </c>
      <c r="Q69" s="36">
        <f t="shared" si="20"/>
        <v>11.40625</v>
      </c>
      <c r="R69" s="36" t="s">
        <v>336</v>
      </c>
      <c r="S69" s="36">
        <v>35.5</v>
      </c>
      <c r="T69" s="36">
        <f t="shared" si="21"/>
        <v>3.55</v>
      </c>
      <c r="U69" s="36">
        <v>10</v>
      </c>
      <c r="V69" s="36">
        <f t="shared" si="22"/>
        <v>1</v>
      </c>
      <c r="W69" s="36">
        <v>25</v>
      </c>
      <c r="X69" s="36">
        <f t="shared" si="23"/>
        <v>2.5</v>
      </c>
      <c r="Y69" s="36">
        <v>17</v>
      </c>
      <c r="Z69" s="36">
        <f t="shared" si="24"/>
        <v>1.7</v>
      </c>
      <c r="AA69" s="36" t="s">
        <v>319</v>
      </c>
      <c r="AB69" s="36">
        <v>14</v>
      </c>
      <c r="AC69" s="36">
        <f t="shared" si="25"/>
        <v>1.4</v>
      </c>
      <c r="AD69" s="36">
        <v>18</v>
      </c>
      <c r="AE69" s="36">
        <f t="shared" si="26"/>
        <v>1.8</v>
      </c>
      <c r="AF69" s="36">
        <v>15</v>
      </c>
      <c r="AG69" s="36">
        <f t="shared" si="27"/>
        <v>1.5</v>
      </c>
      <c r="AH69" s="36">
        <v>11</v>
      </c>
      <c r="AI69" s="36">
        <f t="shared" si="28"/>
        <v>1.1000000000000001</v>
      </c>
      <c r="AJ69" s="36">
        <v>14</v>
      </c>
      <c r="AK69" s="36">
        <f t="shared" si="29"/>
        <v>1.4</v>
      </c>
      <c r="AL69" s="36">
        <v>13</v>
      </c>
      <c r="AM69" s="36">
        <f t="shared" si="30"/>
        <v>1.3</v>
      </c>
      <c r="AN69" s="36" t="s">
        <v>319</v>
      </c>
      <c r="AO69" s="36">
        <v>38</v>
      </c>
      <c r="AP69" s="36">
        <f t="shared" si="31"/>
        <v>3.8</v>
      </c>
      <c r="AQ69" s="36">
        <v>14</v>
      </c>
      <c r="AR69" s="36">
        <f t="shared" si="32"/>
        <v>1.4</v>
      </c>
      <c r="AS69" s="36" t="s">
        <v>319</v>
      </c>
      <c r="AU69" s="41">
        <v>0.1076</v>
      </c>
      <c r="AV69" s="36">
        <v>4.9699999999999994E-2</v>
      </c>
      <c r="AW69" s="41">
        <f t="shared" si="33"/>
        <v>5.7900000000000007E-2</v>
      </c>
      <c r="AX69">
        <f t="shared" si="35"/>
        <v>57.900000000000006</v>
      </c>
    </row>
    <row r="70" spans="1:50" x14ac:dyDescent="0.3">
      <c r="A70" t="s">
        <v>34</v>
      </c>
      <c r="B70" t="s">
        <v>72</v>
      </c>
      <c r="C70" s="35">
        <v>1116053</v>
      </c>
      <c r="D70" s="36" t="s">
        <v>338</v>
      </c>
      <c r="E70" s="36">
        <v>6.4</v>
      </c>
      <c r="F70" s="36">
        <v>10</v>
      </c>
      <c r="G70" s="54">
        <v>2.9</v>
      </c>
      <c r="H70" s="36">
        <v>29</v>
      </c>
      <c r="I70" s="36">
        <f t="shared" si="34"/>
        <v>2.9</v>
      </c>
      <c r="J70" s="36" t="s">
        <v>319</v>
      </c>
      <c r="K70" s="36">
        <v>25</v>
      </c>
      <c r="L70" s="36">
        <f t="shared" si="18"/>
        <v>2.5</v>
      </c>
      <c r="M70" s="55">
        <v>38</v>
      </c>
      <c r="N70" s="36">
        <f t="shared" si="19"/>
        <v>3.8</v>
      </c>
      <c r="O70" s="36" t="s">
        <v>319</v>
      </c>
      <c r="P70" s="36">
        <v>65</v>
      </c>
      <c r="Q70" s="36">
        <f t="shared" si="20"/>
        <v>10.15625</v>
      </c>
      <c r="R70" s="36" t="s">
        <v>336</v>
      </c>
      <c r="S70" s="36">
        <v>33</v>
      </c>
      <c r="T70" s="36">
        <f t="shared" si="21"/>
        <v>3.3</v>
      </c>
      <c r="U70" s="36">
        <v>10</v>
      </c>
      <c r="V70" s="36">
        <f t="shared" si="22"/>
        <v>1</v>
      </c>
      <c r="W70" s="36">
        <v>23.5</v>
      </c>
      <c r="X70" s="36">
        <f t="shared" si="23"/>
        <v>2.35</v>
      </c>
      <c r="Y70" s="36">
        <v>15.5</v>
      </c>
      <c r="Z70" s="36">
        <f t="shared" si="24"/>
        <v>1.55</v>
      </c>
      <c r="AA70" s="36" t="s">
        <v>319</v>
      </c>
      <c r="AB70" s="36">
        <v>15</v>
      </c>
      <c r="AC70" s="36">
        <f t="shared" si="25"/>
        <v>1.5</v>
      </c>
      <c r="AD70" s="36">
        <v>19</v>
      </c>
      <c r="AE70" s="36">
        <f t="shared" si="26"/>
        <v>1.9</v>
      </c>
      <c r="AF70" s="36">
        <v>13</v>
      </c>
      <c r="AG70" s="36">
        <f t="shared" si="27"/>
        <v>1.3</v>
      </c>
      <c r="AH70" s="36">
        <v>8</v>
      </c>
      <c r="AI70" s="36">
        <f t="shared" si="28"/>
        <v>0.8</v>
      </c>
      <c r="AJ70" s="36">
        <v>12</v>
      </c>
      <c r="AK70" s="36">
        <f t="shared" si="29"/>
        <v>1.2</v>
      </c>
      <c r="AL70" s="36">
        <v>12</v>
      </c>
      <c r="AM70" s="36">
        <f t="shared" si="30"/>
        <v>1.2</v>
      </c>
      <c r="AN70" s="36" t="s">
        <v>319</v>
      </c>
      <c r="AO70" s="36">
        <v>36</v>
      </c>
      <c r="AP70" s="36">
        <f t="shared" si="31"/>
        <v>3.6</v>
      </c>
      <c r="AQ70" s="36">
        <v>11</v>
      </c>
      <c r="AR70" s="36">
        <f t="shared" si="32"/>
        <v>1.1000000000000001</v>
      </c>
      <c r="AS70" s="36" t="s">
        <v>319</v>
      </c>
      <c r="AU70" s="41">
        <v>9.11E-2</v>
      </c>
      <c r="AV70" s="36">
        <v>4.9699999999999994E-2</v>
      </c>
      <c r="AW70" s="41">
        <f t="shared" si="33"/>
        <v>4.1400000000000006E-2</v>
      </c>
      <c r="AX70">
        <f t="shared" si="35"/>
        <v>41.400000000000006</v>
      </c>
    </row>
    <row r="71" spans="1:50" x14ac:dyDescent="0.3">
      <c r="A71" t="s">
        <v>34</v>
      </c>
      <c r="B71" t="s">
        <v>72</v>
      </c>
      <c r="C71" s="35">
        <v>1116025</v>
      </c>
      <c r="D71" s="36" t="s">
        <v>338</v>
      </c>
      <c r="E71" s="36">
        <v>6.4</v>
      </c>
      <c r="F71" s="36">
        <v>10</v>
      </c>
      <c r="G71" s="54">
        <v>2.93</v>
      </c>
      <c r="H71" s="36">
        <v>30</v>
      </c>
      <c r="I71" s="36">
        <f t="shared" si="34"/>
        <v>3</v>
      </c>
      <c r="J71" s="36" t="s">
        <v>319</v>
      </c>
      <c r="K71" s="36">
        <v>26</v>
      </c>
      <c r="L71" s="36">
        <f t="shared" si="18"/>
        <v>2.6</v>
      </c>
      <c r="M71" s="55">
        <v>39</v>
      </c>
      <c r="N71" s="36">
        <f t="shared" si="19"/>
        <v>3.9</v>
      </c>
      <c r="O71" s="36" t="s">
        <v>319</v>
      </c>
      <c r="P71" s="36">
        <v>68</v>
      </c>
      <c r="Q71" s="36">
        <f t="shared" si="20"/>
        <v>10.625</v>
      </c>
      <c r="R71" s="36" t="s">
        <v>336</v>
      </c>
      <c r="S71" s="36">
        <v>34.5</v>
      </c>
      <c r="T71" s="36">
        <f t="shared" si="21"/>
        <v>3.45</v>
      </c>
      <c r="U71" s="36">
        <v>9</v>
      </c>
      <c r="V71" s="36">
        <f t="shared" si="22"/>
        <v>0.9</v>
      </c>
      <c r="W71" s="36">
        <v>24</v>
      </c>
      <c r="X71" s="36">
        <f t="shared" si="23"/>
        <v>2.4</v>
      </c>
      <c r="Y71" s="36">
        <v>17</v>
      </c>
      <c r="Z71" s="36">
        <f t="shared" si="24"/>
        <v>1.7</v>
      </c>
      <c r="AA71" s="36" t="s">
        <v>319</v>
      </c>
      <c r="AB71" s="36">
        <v>15</v>
      </c>
      <c r="AC71" s="36">
        <f t="shared" si="25"/>
        <v>1.5</v>
      </c>
      <c r="AD71" s="36">
        <v>20</v>
      </c>
      <c r="AE71" s="36">
        <f t="shared" si="26"/>
        <v>2</v>
      </c>
      <c r="AF71" s="36">
        <v>22</v>
      </c>
      <c r="AG71" s="36">
        <f t="shared" si="27"/>
        <v>2.2000000000000002</v>
      </c>
      <c r="AH71" s="36">
        <v>15</v>
      </c>
      <c r="AI71" s="36">
        <f t="shared" si="28"/>
        <v>1.5</v>
      </c>
      <c r="AJ71" s="36">
        <v>17</v>
      </c>
      <c r="AK71" s="36">
        <f t="shared" si="29"/>
        <v>1.7</v>
      </c>
      <c r="AL71" s="36">
        <v>16</v>
      </c>
      <c r="AM71" s="36">
        <f t="shared" si="30"/>
        <v>1.6</v>
      </c>
      <c r="AN71" s="36" t="s">
        <v>319</v>
      </c>
      <c r="AO71" s="36">
        <v>36</v>
      </c>
      <c r="AP71" s="36">
        <f t="shared" si="31"/>
        <v>3.6</v>
      </c>
      <c r="AQ71" s="36">
        <v>12</v>
      </c>
      <c r="AR71" s="36">
        <f t="shared" si="32"/>
        <v>1.2</v>
      </c>
      <c r="AS71" s="36" t="s">
        <v>319</v>
      </c>
      <c r="AU71" s="41">
        <v>9.5600000000000004E-2</v>
      </c>
      <c r="AV71" s="36">
        <v>4.9699999999999994E-2</v>
      </c>
      <c r="AW71" s="41">
        <f t="shared" si="33"/>
        <v>4.590000000000001E-2</v>
      </c>
      <c r="AX71">
        <f t="shared" si="35"/>
        <v>45.900000000000013</v>
      </c>
    </row>
    <row r="72" spans="1:50" x14ac:dyDescent="0.3">
      <c r="A72" t="s">
        <v>34</v>
      </c>
      <c r="B72" t="s">
        <v>72</v>
      </c>
      <c r="C72" s="35">
        <v>1115968</v>
      </c>
      <c r="D72" s="36" t="s">
        <v>338</v>
      </c>
      <c r="E72" s="36">
        <v>6.4</v>
      </c>
      <c r="F72" s="36">
        <v>10</v>
      </c>
      <c r="G72" s="54">
        <v>2.7</v>
      </c>
      <c r="H72" s="36">
        <v>28</v>
      </c>
      <c r="I72" s="36">
        <f t="shared" si="34"/>
        <v>2.8</v>
      </c>
      <c r="J72" s="36" t="s">
        <v>319</v>
      </c>
      <c r="K72" s="36">
        <v>26.5</v>
      </c>
      <c r="L72" s="36">
        <f t="shared" si="18"/>
        <v>2.65</v>
      </c>
      <c r="M72" s="55">
        <v>40</v>
      </c>
      <c r="N72" s="36">
        <f t="shared" si="19"/>
        <v>4</v>
      </c>
      <c r="O72" s="36" t="s">
        <v>319</v>
      </c>
      <c r="P72" s="36">
        <v>66</v>
      </c>
      <c r="Q72" s="36">
        <f t="shared" si="20"/>
        <v>10.3125</v>
      </c>
      <c r="R72" s="36" t="s">
        <v>336</v>
      </c>
      <c r="S72" s="36">
        <v>35</v>
      </c>
      <c r="T72" s="36">
        <f t="shared" si="21"/>
        <v>3.5</v>
      </c>
      <c r="U72" s="36">
        <v>9</v>
      </c>
      <c r="V72" s="36">
        <f t="shared" si="22"/>
        <v>0.9</v>
      </c>
      <c r="W72" s="36">
        <v>25</v>
      </c>
      <c r="X72" s="36">
        <f t="shared" si="23"/>
        <v>2.5</v>
      </c>
      <c r="Y72" s="36">
        <v>17.5</v>
      </c>
      <c r="Z72" s="36">
        <f t="shared" si="24"/>
        <v>1.75</v>
      </c>
      <c r="AA72" s="36" t="s">
        <v>319</v>
      </c>
      <c r="AB72" s="36">
        <v>12</v>
      </c>
      <c r="AC72" s="36">
        <f t="shared" si="25"/>
        <v>1.2</v>
      </c>
      <c r="AD72" s="36">
        <v>19</v>
      </c>
      <c r="AE72" s="36">
        <f t="shared" si="26"/>
        <v>1.9</v>
      </c>
      <c r="AF72" s="36">
        <v>14</v>
      </c>
      <c r="AG72" s="36">
        <f t="shared" si="27"/>
        <v>1.4</v>
      </c>
      <c r="AH72" s="36">
        <v>13</v>
      </c>
      <c r="AI72" s="36">
        <f t="shared" si="28"/>
        <v>1.3</v>
      </c>
      <c r="AJ72" s="36">
        <v>13</v>
      </c>
      <c r="AK72" s="36">
        <f t="shared" si="29"/>
        <v>1.3</v>
      </c>
      <c r="AL72" s="36">
        <v>14</v>
      </c>
      <c r="AM72" s="36">
        <f t="shared" si="30"/>
        <v>1.4</v>
      </c>
      <c r="AN72" s="36" t="s">
        <v>319</v>
      </c>
      <c r="AO72" s="36">
        <v>32</v>
      </c>
      <c r="AP72" s="36">
        <f t="shared" si="31"/>
        <v>3.2</v>
      </c>
      <c r="AQ72" s="36">
        <v>11</v>
      </c>
      <c r="AR72" s="36">
        <f t="shared" si="32"/>
        <v>1.1000000000000001</v>
      </c>
      <c r="AS72" s="36" t="s">
        <v>319</v>
      </c>
      <c r="AU72" s="41">
        <v>0.1055</v>
      </c>
      <c r="AV72" s="36">
        <v>4.9699999999999994E-2</v>
      </c>
      <c r="AW72" s="41">
        <f t="shared" si="33"/>
        <v>5.5800000000000002E-2</v>
      </c>
      <c r="AX72">
        <f t="shared" si="35"/>
        <v>55.800000000000004</v>
      </c>
    </row>
    <row r="73" spans="1:50" x14ac:dyDescent="0.3">
      <c r="A73" t="s">
        <v>34</v>
      </c>
      <c r="B73" t="s">
        <v>72</v>
      </c>
      <c r="C73" s="35">
        <v>1114899</v>
      </c>
      <c r="D73" s="36" t="s">
        <v>338</v>
      </c>
      <c r="E73" s="36">
        <v>6.4</v>
      </c>
      <c r="F73" s="36">
        <v>10</v>
      </c>
      <c r="G73" s="54">
        <v>3.34</v>
      </c>
      <c r="H73" s="36">
        <v>34</v>
      </c>
      <c r="I73" s="36">
        <f t="shared" si="34"/>
        <v>3.4</v>
      </c>
      <c r="J73" s="36" t="s">
        <v>319</v>
      </c>
      <c r="K73" s="36">
        <v>28.5</v>
      </c>
      <c r="L73" s="36">
        <f t="shared" si="18"/>
        <v>2.85</v>
      </c>
      <c r="M73" s="55">
        <v>41</v>
      </c>
      <c r="N73" s="36">
        <f t="shared" si="19"/>
        <v>4.0999999999999996</v>
      </c>
      <c r="O73" s="36" t="s">
        <v>319</v>
      </c>
      <c r="P73" s="36">
        <v>75</v>
      </c>
      <c r="Q73" s="36">
        <f t="shared" si="20"/>
        <v>11.71875</v>
      </c>
      <c r="R73" s="36" t="s">
        <v>336</v>
      </c>
      <c r="S73" s="36">
        <v>37</v>
      </c>
      <c r="T73" s="36">
        <f t="shared" si="21"/>
        <v>3.7</v>
      </c>
      <c r="U73" s="36">
        <v>9</v>
      </c>
      <c r="V73" s="36">
        <f t="shared" si="22"/>
        <v>0.9</v>
      </c>
      <c r="W73" s="36">
        <v>25.5</v>
      </c>
      <c r="X73" s="36">
        <f t="shared" si="23"/>
        <v>2.5499999999999998</v>
      </c>
      <c r="Y73" s="36">
        <v>19</v>
      </c>
      <c r="Z73" s="36">
        <f t="shared" si="24"/>
        <v>1.9</v>
      </c>
      <c r="AA73" s="36" t="s">
        <v>319</v>
      </c>
      <c r="AB73" s="36">
        <v>21</v>
      </c>
      <c r="AC73" s="36">
        <f t="shared" si="25"/>
        <v>2.1</v>
      </c>
      <c r="AD73" s="36">
        <v>23</v>
      </c>
      <c r="AE73" s="36">
        <f t="shared" si="26"/>
        <v>2.2999999999999998</v>
      </c>
      <c r="AF73" s="36">
        <v>16</v>
      </c>
      <c r="AG73" s="36">
        <f t="shared" si="27"/>
        <v>1.6</v>
      </c>
      <c r="AH73" s="36">
        <v>11</v>
      </c>
      <c r="AI73" s="36">
        <f t="shared" si="28"/>
        <v>1.1000000000000001</v>
      </c>
      <c r="AJ73" s="36">
        <v>13</v>
      </c>
      <c r="AK73" s="36">
        <f t="shared" si="29"/>
        <v>1.3</v>
      </c>
      <c r="AL73" s="36">
        <v>16</v>
      </c>
      <c r="AM73" s="36">
        <f t="shared" si="30"/>
        <v>1.6</v>
      </c>
      <c r="AN73" s="36" t="s">
        <v>319</v>
      </c>
      <c r="AO73" s="36">
        <v>37</v>
      </c>
      <c r="AP73" s="36">
        <f t="shared" si="31"/>
        <v>3.7</v>
      </c>
      <c r="AQ73" s="36">
        <v>12</v>
      </c>
      <c r="AR73" s="36">
        <f t="shared" si="32"/>
        <v>1.2</v>
      </c>
      <c r="AS73" s="36" t="s">
        <v>319</v>
      </c>
      <c r="AU73" s="41">
        <v>0.13100000000000001</v>
      </c>
      <c r="AV73" s="36">
        <v>4.9699999999999994E-2</v>
      </c>
      <c r="AW73" s="41">
        <f t="shared" si="33"/>
        <v>8.1300000000000011E-2</v>
      </c>
      <c r="AX73">
        <f t="shared" si="35"/>
        <v>81.300000000000011</v>
      </c>
    </row>
    <row r="74" spans="1:50" x14ac:dyDescent="0.3">
      <c r="A74" t="s">
        <v>34</v>
      </c>
      <c r="B74" t="s">
        <v>72</v>
      </c>
      <c r="C74" s="35">
        <v>1129329</v>
      </c>
      <c r="D74" s="36" t="s">
        <v>338</v>
      </c>
      <c r="E74" s="36">
        <v>6.4</v>
      </c>
      <c r="F74" s="36">
        <v>10</v>
      </c>
      <c r="G74" s="54">
        <v>3.28</v>
      </c>
      <c r="H74" s="36">
        <v>32</v>
      </c>
      <c r="I74" s="36">
        <f t="shared" si="34"/>
        <v>3.2</v>
      </c>
      <c r="J74" s="36" t="s">
        <v>319</v>
      </c>
      <c r="K74" s="36">
        <v>25</v>
      </c>
      <c r="L74" s="36">
        <f t="shared" si="18"/>
        <v>2.5</v>
      </c>
      <c r="M74" s="55">
        <v>37</v>
      </c>
      <c r="N74" s="36">
        <f t="shared" si="19"/>
        <v>3.7</v>
      </c>
      <c r="O74" s="36" t="s">
        <v>319</v>
      </c>
      <c r="P74" s="36">
        <v>66</v>
      </c>
      <c r="Q74" s="36">
        <f t="shared" si="20"/>
        <v>10.3125</v>
      </c>
      <c r="R74" s="36" t="s">
        <v>336</v>
      </c>
      <c r="S74" s="36">
        <v>34</v>
      </c>
      <c r="T74" s="36">
        <f t="shared" si="21"/>
        <v>3.4</v>
      </c>
      <c r="U74" s="36">
        <v>9</v>
      </c>
      <c r="V74" s="36">
        <f t="shared" si="22"/>
        <v>0.9</v>
      </c>
      <c r="W74" s="36">
        <v>24</v>
      </c>
      <c r="X74" s="36">
        <f t="shared" si="23"/>
        <v>2.4</v>
      </c>
      <c r="Y74" s="36">
        <v>16</v>
      </c>
      <c r="Z74" s="36">
        <f t="shared" si="24"/>
        <v>1.6</v>
      </c>
      <c r="AA74" s="36" t="s">
        <v>319</v>
      </c>
      <c r="AB74" s="36">
        <v>14</v>
      </c>
      <c r="AC74" s="36">
        <f t="shared" si="25"/>
        <v>1.4</v>
      </c>
      <c r="AD74" s="36">
        <v>20</v>
      </c>
      <c r="AE74" s="36">
        <f t="shared" si="26"/>
        <v>2</v>
      </c>
      <c r="AF74" s="36">
        <v>15</v>
      </c>
      <c r="AG74" s="36">
        <f t="shared" si="27"/>
        <v>1.5</v>
      </c>
      <c r="AH74" s="36">
        <v>11</v>
      </c>
      <c r="AI74" s="36">
        <f t="shared" si="28"/>
        <v>1.1000000000000001</v>
      </c>
      <c r="AJ74" s="36">
        <v>15</v>
      </c>
      <c r="AK74" s="36">
        <f t="shared" si="29"/>
        <v>1.5</v>
      </c>
      <c r="AL74" s="36">
        <v>16</v>
      </c>
      <c r="AM74" s="36">
        <f t="shared" si="30"/>
        <v>1.6</v>
      </c>
      <c r="AN74" s="36" t="s">
        <v>319</v>
      </c>
      <c r="AO74" s="36">
        <v>35</v>
      </c>
      <c r="AP74" s="36">
        <f t="shared" si="31"/>
        <v>3.5</v>
      </c>
      <c r="AQ74" s="36">
        <v>12</v>
      </c>
      <c r="AR74" s="36">
        <f t="shared" si="32"/>
        <v>1.2</v>
      </c>
      <c r="AS74" s="36" t="s">
        <v>319</v>
      </c>
      <c r="AU74" s="41">
        <v>0.1414</v>
      </c>
      <c r="AV74" s="36">
        <v>4.9699999999999994E-2</v>
      </c>
      <c r="AW74" s="41">
        <f t="shared" si="33"/>
        <v>9.1700000000000004E-2</v>
      </c>
      <c r="AX74">
        <f t="shared" si="35"/>
        <v>91.7</v>
      </c>
    </row>
    <row r="75" spans="1:50" x14ac:dyDescent="0.3">
      <c r="A75" t="s">
        <v>34</v>
      </c>
      <c r="B75" t="s">
        <v>72</v>
      </c>
      <c r="C75" s="35">
        <v>1129622</v>
      </c>
      <c r="D75" s="36" t="s">
        <v>338</v>
      </c>
      <c r="E75" s="36">
        <v>6.4</v>
      </c>
      <c r="F75" s="36">
        <v>10</v>
      </c>
      <c r="G75" s="54">
        <v>3.31</v>
      </c>
      <c r="H75" s="36">
        <v>31</v>
      </c>
      <c r="I75" s="36">
        <f t="shared" si="34"/>
        <v>3.1</v>
      </c>
      <c r="J75" s="36" t="s">
        <v>319</v>
      </c>
      <c r="K75" s="36">
        <v>26.5</v>
      </c>
      <c r="L75" s="36">
        <f t="shared" si="18"/>
        <v>2.65</v>
      </c>
      <c r="M75" s="55">
        <v>39</v>
      </c>
      <c r="N75" s="36">
        <f t="shared" si="19"/>
        <v>3.9</v>
      </c>
      <c r="O75" s="36" t="s">
        <v>319</v>
      </c>
      <c r="P75" s="36">
        <v>68</v>
      </c>
      <c r="Q75" s="36">
        <f t="shared" si="20"/>
        <v>10.625</v>
      </c>
      <c r="R75" s="36" t="s">
        <v>336</v>
      </c>
      <c r="S75" s="36">
        <v>34.5</v>
      </c>
      <c r="T75" s="36">
        <f t="shared" si="21"/>
        <v>3.45</v>
      </c>
      <c r="U75" s="36">
        <v>9</v>
      </c>
      <c r="V75" s="36">
        <f t="shared" si="22"/>
        <v>0.9</v>
      </c>
      <c r="W75" s="36">
        <v>23.5</v>
      </c>
      <c r="X75" s="36">
        <f t="shared" si="23"/>
        <v>2.35</v>
      </c>
      <c r="Y75" s="36">
        <v>17</v>
      </c>
      <c r="Z75" s="36">
        <f t="shared" si="24"/>
        <v>1.7</v>
      </c>
      <c r="AA75" s="36" t="s">
        <v>319</v>
      </c>
      <c r="AB75" s="36">
        <v>15</v>
      </c>
      <c r="AC75" s="36">
        <f t="shared" si="25"/>
        <v>1.5</v>
      </c>
      <c r="AD75" s="36">
        <v>19</v>
      </c>
      <c r="AE75" s="36">
        <f t="shared" si="26"/>
        <v>1.9</v>
      </c>
      <c r="AF75" s="36">
        <v>16</v>
      </c>
      <c r="AG75" s="36">
        <f t="shared" si="27"/>
        <v>1.6</v>
      </c>
      <c r="AH75" s="36">
        <v>10</v>
      </c>
      <c r="AI75" s="36">
        <f t="shared" si="28"/>
        <v>1</v>
      </c>
      <c r="AJ75" s="36">
        <v>14</v>
      </c>
      <c r="AK75" s="36">
        <f t="shared" si="29"/>
        <v>1.4</v>
      </c>
      <c r="AL75" s="36">
        <v>19</v>
      </c>
      <c r="AM75" s="36">
        <f t="shared" si="30"/>
        <v>1.9</v>
      </c>
      <c r="AN75" s="36" t="s">
        <v>319</v>
      </c>
      <c r="AO75" s="36">
        <v>37</v>
      </c>
      <c r="AP75" s="36">
        <f t="shared" si="31"/>
        <v>3.7</v>
      </c>
      <c r="AQ75" s="36">
        <v>12</v>
      </c>
      <c r="AR75" s="36">
        <f t="shared" si="32"/>
        <v>1.2</v>
      </c>
      <c r="AS75" s="36" t="s">
        <v>319</v>
      </c>
      <c r="AU75" s="41">
        <v>8.6800000000000002E-2</v>
      </c>
      <c r="AV75" s="36">
        <v>4.9699999999999994E-2</v>
      </c>
      <c r="AW75" s="41">
        <f t="shared" si="33"/>
        <v>3.7100000000000008E-2</v>
      </c>
      <c r="AX75">
        <f t="shared" si="35"/>
        <v>37.100000000000009</v>
      </c>
    </row>
    <row r="76" spans="1:50" x14ac:dyDescent="0.3">
      <c r="A76" t="s">
        <v>34</v>
      </c>
      <c r="B76" t="s">
        <v>72</v>
      </c>
      <c r="C76" s="35">
        <v>1129681</v>
      </c>
      <c r="D76" s="36" t="s">
        <v>338</v>
      </c>
      <c r="E76" s="36">
        <v>6.4</v>
      </c>
      <c r="F76" s="36">
        <v>10</v>
      </c>
      <c r="G76" s="54">
        <v>3.03</v>
      </c>
      <c r="H76" s="36">
        <v>31</v>
      </c>
      <c r="I76" s="36">
        <f t="shared" si="34"/>
        <v>3.1</v>
      </c>
      <c r="J76" s="36" t="s">
        <v>319</v>
      </c>
      <c r="K76" s="36">
        <v>26</v>
      </c>
      <c r="L76" s="36">
        <f t="shared" si="18"/>
        <v>2.6</v>
      </c>
      <c r="M76" s="55">
        <v>40</v>
      </c>
      <c r="N76" s="36">
        <f t="shared" si="19"/>
        <v>4</v>
      </c>
      <c r="O76" s="36" t="s">
        <v>319</v>
      </c>
      <c r="P76" s="36">
        <v>65</v>
      </c>
      <c r="Q76" s="36">
        <f t="shared" si="20"/>
        <v>10.15625</v>
      </c>
      <c r="R76" s="36" t="s">
        <v>336</v>
      </c>
      <c r="S76" s="36">
        <v>34</v>
      </c>
      <c r="T76" s="36">
        <f t="shared" si="21"/>
        <v>3.4</v>
      </c>
      <c r="U76" s="36">
        <v>9</v>
      </c>
      <c r="V76" s="36">
        <f t="shared" si="22"/>
        <v>0.9</v>
      </c>
      <c r="W76" s="36">
        <v>24</v>
      </c>
      <c r="X76" s="36">
        <f t="shared" si="23"/>
        <v>2.4</v>
      </c>
      <c r="Y76" s="36">
        <v>17</v>
      </c>
      <c r="Z76" s="36">
        <f t="shared" si="24"/>
        <v>1.7</v>
      </c>
      <c r="AA76" s="36" t="s">
        <v>319</v>
      </c>
      <c r="AB76" s="36">
        <v>14</v>
      </c>
      <c r="AC76" s="36">
        <f t="shared" si="25"/>
        <v>1.4</v>
      </c>
      <c r="AD76" s="36">
        <v>21</v>
      </c>
      <c r="AE76" s="36">
        <f t="shared" si="26"/>
        <v>2.1</v>
      </c>
      <c r="AF76" s="36">
        <v>15</v>
      </c>
      <c r="AG76" s="36">
        <f t="shared" si="27"/>
        <v>1.5</v>
      </c>
      <c r="AH76" s="36">
        <v>13</v>
      </c>
      <c r="AI76" s="36">
        <f t="shared" si="28"/>
        <v>1.3</v>
      </c>
      <c r="AJ76" s="36">
        <v>15</v>
      </c>
      <c r="AK76" s="36">
        <f t="shared" si="29"/>
        <v>1.5</v>
      </c>
      <c r="AL76" s="36">
        <v>16</v>
      </c>
      <c r="AM76" s="36">
        <f t="shared" si="30"/>
        <v>1.6</v>
      </c>
      <c r="AN76" s="36" t="s">
        <v>319</v>
      </c>
      <c r="AO76" s="36">
        <v>37</v>
      </c>
      <c r="AP76" s="36">
        <f t="shared" si="31"/>
        <v>3.7</v>
      </c>
      <c r="AQ76" s="36">
        <v>14</v>
      </c>
      <c r="AR76" s="36">
        <f t="shared" si="32"/>
        <v>1.4</v>
      </c>
      <c r="AS76" s="36" t="s">
        <v>319</v>
      </c>
      <c r="AU76" s="41">
        <v>8.8200000000000001E-2</v>
      </c>
      <c r="AV76" s="36">
        <v>4.9699999999999994E-2</v>
      </c>
      <c r="AW76" s="41">
        <f t="shared" si="33"/>
        <v>3.8500000000000006E-2</v>
      </c>
      <c r="AX76">
        <f t="shared" si="35"/>
        <v>38.500000000000007</v>
      </c>
    </row>
    <row r="77" spans="1:50" x14ac:dyDescent="0.3">
      <c r="A77" t="s">
        <v>34</v>
      </c>
      <c r="B77" t="s">
        <v>72</v>
      </c>
      <c r="C77" s="35">
        <v>1126116</v>
      </c>
      <c r="D77" s="36" t="s">
        <v>338</v>
      </c>
      <c r="E77" s="36">
        <v>6.4</v>
      </c>
      <c r="F77" s="36">
        <v>10</v>
      </c>
      <c r="G77" s="54">
        <v>3</v>
      </c>
      <c r="H77" s="36">
        <v>30</v>
      </c>
      <c r="I77" s="36">
        <f t="shared" si="34"/>
        <v>3</v>
      </c>
      <c r="J77" s="36" t="s">
        <v>319</v>
      </c>
      <c r="K77" s="36">
        <v>26</v>
      </c>
      <c r="L77" s="36">
        <f t="shared" si="18"/>
        <v>2.6</v>
      </c>
      <c r="M77" s="55">
        <v>39</v>
      </c>
      <c r="N77" s="36">
        <f t="shared" si="19"/>
        <v>3.9</v>
      </c>
      <c r="O77" s="36" t="s">
        <v>319</v>
      </c>
      <c r="P77" s="36">
        <v>64</v>
      </c>
      <c r="Q77" s="36">
        <f t="shared" si="20"/>
        <v>10</v>
      </c>
      <c r="R77" s="36" t="s">
        <v>336</v>
      </c>
      <c r="S77" s="36">
        <v>33</v>
      </c>
      <c r="T77" s="36">
        <f t="shared" si="21"/>
        <v>3.3</v>
      </c>
      <c r="U77" s="36">
        <v>9</v>
      </c>
      <c r="V77" s="36">
        <f t="shared" si="22"/>
        <v>0.9</v>
      </c>
      <c r="W77" s="36">
        <v>24</v>
      </c>
      <c r="X77" s="36">
        <f t="shared" si="23"/>
        <v>2.4</v>
      </c>
      <c r="Y77" s="36">
        <v>17</v>
      </c>
      <c r="Z77" s="36">
        <f t="shared" si="24"/>
        <v>1.7</v>
      </c>
      <c r="AA77" s="36" t="s">
        <v>319</v>
      </c>
      <c r="AB77" s="36">
        <v>19</v>
      </c>
      <c r="AC77" s="36">
        <f t="shared" si="25"/>
        <v>1.9</v>
      </c>
      <c r="AD77" s="36">
        <v>15</v>
      </c>
      <c r="AE77" s="36">
        <f t="shared" si="26"/>
        <v>1.5</v>
      </c>
      <c r="AF77" s="36">
        <v>16</v>
      </c>
      <c r="AG77" s="36">
        <f t="shared" si="27"/>
        <v>1.6</v>
      </c>
      <c r="AH77" s="36">
        <v>12</v>
      </c>
      <c r="AI77" s="36">
        <f t="shared" si="28"/>
        <v>1.2</v>
      </c>
      <c r="AJ77" s="36">
        <v>10</v>
      </c>
      <c r="AK77" s="36">
        <f t="shared" si="29"/>
        <v>1</v>
      </c>
      <c r="AL77" s="36">
        <v>13</v>
      </c>
      <c r="AM77" s="36">
        <f t="shared" si="30"/>
        <v>1.3</v>
      </c>
      <c r="AN77" s="36" t="s">
        <v>319</v>
      </c>
      <c r="AO77" s="36">
        <v>34</v>
      </c>
      <c r="AP77" s="36">
        <f t="shared" si="31"/>
        <v>3.4</v>
      </c>
      <c r="AQ77" s="36">
        <v>13</v>
      </c>
      <c r="AR77" s="36">
        <f t="shared" si="32"/>
        <v>1.3</v>
      </c>
      <c r="AS77" s="36" t="s">
        <v>319</v>
      </c>
      <c r="AU77" s="41">
        <v>8.8099999999999998E-2</v>
      </c>
      <c r="AV77" s="36">
        <v>4.9699999999999994E-2</v>
      </c>
      <c r="AW77" s="41">
        <f t="shared" si="33"/>
        <v>3.8400000000000004E-2</v>
      </c>
      <c r="AX77">
        <f t="shared" si="35"/>
        <v>38.400000000000006</v>
      </c>
    </row>
    <row r="78" spans="1:50" x14ac:dyDescent="0.3">
      <c r="A78" t="s">
        <v>34</v>
      </c>
      <c r="B78" t="s">
        <v>72</v>
      </c>
      <c r="C78" s="35">
        <v>1126604</v>
      </c>
      <c r="D78" s="36" t="s">
        <v>338</v>
      </c>
      <c r="E78" s="36">
        <v>6.4</v>
      </c>
      <c r="F78" s="36">
        <v>10</v>
      </c>
      <c r="G78" s="54">
        <v>3.04</v>
      </c>
      <c r="H78" s="36">
        <v>31</v>
      </c>
      <c r="I78" s="36">
        <f t="shared" si="34"/>
        <v>3.1</v>
      </c>
      <c r="J78" s="36" t="s">
        <v>319</v>
      </c>
      <c r="K78" s="36">
        <v>25</v>
      </c>
      <c r="L78" s="36">
        <f t="shared" si="18"/>
        <v>2.5</v>
      </c>
      <c r="M78" s="55">
        <v>39</v>
      </c>
      <c r="N78" s="36">
        <f t="shared" si="19"/>
        <v>3.9</v>
      </c>
      <c r="O78" s="36" t="s">
        <v>319</v>
      </c>
      <c r="P78" s="36">
        <v>64</v>
      </c>
      <c r="Q78" s="36">
        <f t="shared" si="20"/>
        <v>10</v>
      </c>
      <c r="R78" s="36" t="s">
        <v>336</v>
      </c>
      <c r="S78" s="36">
        <v>34</v>
      </c>
      <c r="T78" s="36">
        <f t="shared" si="21"/>
        <v>3.4</v>
      </c>
      <c r="U78" s="36">
        <v>9.5</v>
      </c>
      <c r="V78" s="36">
        <f t="shared" si="22"/>
        <v>0.95</v>
      </c>
      <c r="W78" s="36">
        <v>24</v>
      </c>
      <c r="X78" s="36">
        <f t="shared" si="23"/>
        <v>2.4</v>
      </c>
      <c r="Y78" s="36">
        <v>16.5</v>
      </c>
      <c r="Z78" s="36">
        <f t="shared" si="24"/>
        <v>1.65</v>
      </c>
      <c r="AA78" s="36" t="s">
        <v>319</v>
      </c>
      <c r="AB78" s="36">
        <v>15</v>
      </c>
      <c r="AC78" s="36">
        <f t="shared" si="25"/>
        <v>1.5</v>
      </c>
      <c r="AD78" s="36">
        <v>19</v>
      </c>
      <c r="AE78" s="36">
        <f t="shared" si="26"/>
        <v>1.9</v>
      </c>
      <c r="AF78" s="36">
        <v>16</v>
      </c>
      <c r="AG78" s="36">
        <f t="shared" si="27"/>
        <v>1.6</v>
      </c>
      <c r="AH78" s="36">
        <v>12</v>
      </c>
      <c r="AI78" s="36">
        <f t="shared" si="28"/>
        <v>1.2</v>
      </c>
      <c r="AJ78" s="36">
        <v>8</v>
      </c>
      <c r="AK78" s="36">
        <f t="shared" si="29"/>
        <v>0.8</v>
      </c>
      <c r="AL78" s="36">
        <v>16</v>
      </c>
      <c r="AM78" s="36">
        <f t="shared" si="30"/>
        <v>1.6</v>
      </c>
      <c r="AN78" s="36" t="s">
        <v>319</v>
      </c>
      <c r="AO78" s="36">
        <v>36</v>
      </c>
      <c r="AP78" s="36">
        <f t="shared" si="31"/>
        <v>3.6</v>
      </c>
      <c r="AQ78" s="36">
        <v>12</v>
      </c>
      <c r="AR78" s="36">
        <f t="shared" si="32"/>
        <v>1.2</v>
      </c>
      <c r="AS78" s="36" t="s">
        <v>319</v>
      </c>
      <c r="AU78" s="41">
        <v>9.11E-2</v>
      </c>
      <c r="AV78" s="36">
        <v>4.9699999999999994E-2</v>
      </c>
      <c r="AW78" s="41">
        <f t="shared" si="33"/>
        <v>4.1400000000000006E-2</v>
      </c>
      <c r="AX78">
        <f t="shared" si="35"/>
        <v>41.400000000000006</v>
      </c>
    </row>
    <row r="79" spans="1:50" x14ac:dyDescent="0.3">
      <c r="A79" t="s">
        <v>326</v>
      </c>
      <c r="B79" t="s">
        <v>327</v>
      </c>
      <c r="C79" s="35">
        <v>1125479</v>
      </c>
      <c r="D79" s="36" t="s">
        <v>338</v>
      </c>
      <c r="E79" s="36">
        <v>6.4</v>
      </c>
      <c r="F79" s="36">
        <v>10</v>
      </c>
      <c r="G79" s="54">
        <v>5.0199999999999996</v>
      </c>
      <c r="H79" s="36">
        <v>49</v>
      </c>
      <c r="I79" s="36">
        <f t="shared" si="34"/>
        <v>4.9000000000000004</v>
      </c>
      <c r="J79" s="36" t="s">
        <v>319</v>
      </c>
      <c r="K79" s="36">
        <v>40</v>
      </c>
      <c r="L79" s="36">
        <f t="shared" si="18"/>
        <v>4</v>
      </c>
      <c r="M79" s="55">
        <v>61</v>
      </c>
      <c r="N79" s="36">
        <f t="shared" si="19"/>
        <v>6.1</v>
      </c>
      <c r="O79" s="36" t="s">
        <v>319</v>
      </c>
      <c r="P79" s="36">
        <v>96</v>
      </c>
      <c r="Q79" s="36">
        <f t="shared" si="20"/>
        <v>15</v>
      </c>
      <c r="R79" s="36" t="s">
        <v>336</v>
      </c>
      <c r="S79" s="36">
        <v>43.5</v>
      </c>
      <c r="T79" s="36">
        <f t="shared" si="21"/>
        <v>4.3499999999999996</v>
      </c>
      <c r="U79" s="36">
        <v>11</v>
      </c>
      <c r="V79" s="36">
        <f t="shared" si="22"/>
        <v>1.1000000000000001</v>
      </c>
      <c r="W79" s="36">
        <v>27</v>
      </c>
      <c r="X79" s="36">
        <f t="shared" si="23"/>
        <v>2.7</v>
      </c>
      <c r="Y79" s="36">
        <v>19</v>
      </c>
      <c r="Z79" s="36">
        <f t="shared" si="24"/>
        <v>1.9</v>
      </c>
      <c r="AA79" s="36" t="s">
        <v>319</v>
      </c>
      <c r="AB79" s="36">
        <v>18</v>
      </c>
      <c r="AC79" s="36">
        <f t="shared" si="25"/>
        <v>1.8</v>
      </c>
      <c r="AD79" s="36">
        <v>22</v>
      </c>
      <c r="AE79" s="36">
        <f t="shared" si="26"/>
        <v>2.2000000000000002</v>
      </c>
      <c r="AF79" s="36">
        <v>19</v>
      </c>
      <c r="AG79" s="36">
        <f t="shared" si="27"/>
        <v>1.9</v>
      </c>
      <c r="AH79" s="36">
        <v>14</v>
      </c>
      <c r="AI79" s="36">
        <f t="shared" si="28"/>
        <v>1.4</v>
      </c>
      <c r="AJ79" s="36">
        <v>15</v>
      </c>
      <c r="AK79" s="36">
        <f t="shared" si="29"/>
        <v>1.5</v>
      </c>
      <c r="AL79" s="36">
        <v>12</v>
      </c>
      <c r="AM79" s="36">
        <f t="shared" si="30"/>
        <v>1.2</v>
      </c>
      <c r="AN79" s="36" t="s">
        <v>319</v>
      </c>
      <c r="AO79" s="36">
        <v>50</v>
      </c>
      <c r="AP79" s="36">
        <f t="shared" si="31"/>
        <v>5</v>
      </c>
      <c r="AQ79" s="36">
        <v>15</v>
      </c>
      <c r="AR79" s="36">
        <f t="shared" si="32"/>
        <v>1.5</v>
      </c>
      <c r="AS79" s="36" t="s">
        <v>319</v>
      </c>
      <c r="AU79" s="41">
        <v>0.16009999999999999</v>
      </c>
      <c r="AV79" s="36">
        <v>4.9699999999999994E-2</v>
      </c>
      <c r="AW79" s="41">
        <f t="shared" si="33"/>
        <v>0.1104</v>
      </c>
      <c r="AX79">
        <f t="shared" si="35"/>
        <v>110.39999999999999</v>
      </c>
    </row>
    <row r="80" spans="1:50" x14ac:dyDescent="0.3">
      <c r="A80" t="s">
        <v>326</v>
      </c>
      <c r="B80" t="s">
        <v>327</v>
      </c>
      <c r="C80" s="35">
        <v>1129589</v>
      </c>
      <c r="D80" s="36" t="s">
        <v>338</v>
      </c>
      <c r="E80" s="36">
        <v>6.4</v>
      </c>
      <c r="F80" s="36">
        <v>10</v>
      </c>
      <c r="G80" s="54">
        <v>4.28</v>
      </c>
      <c r="H80" s="36">
        <v>44</v>
      </c>
      <c r="I80" s="36">
        <f t="shared" si="34"/>
        <v>4.4000000000000004</v>
      </c>
      <c r="J80" s="36" t="s">
        <v>319</v>
      </c>
      <c r="K80" s="36">
        <v>39</v>
      </c>
      <c r="L80" s="36">
        <f t="shared" si="18"/>
        <v>3.9</v>
      </c>
      <c r="M80" s="55">
        <v>63</v>
      </c>
      <c r="N80" s="36">
        <f t="shared" si="19"/>
        <v>6.3</v>
      </c>
      <c r="O80" s="36" t="s">
        <v>319</v>
      </c>
      <c r="P80" s="36">
        <v>93</v>
      </c>
      <c r="Q80" s="36">
        <f t="shared" si="20"/>
        <v>14.53125</v>
      </c>
      <c r="R80" s="36" t="s">
        <v>336</v>
      </c>
      <c r="S80" s="36">
        <v>44</v>
      </c>
      <c r="T80" s="36">
        <f t="shared" si="21"/>
        <v>4.4000000000000004</v>
      </c>
      <c r="U80" s="36">
        <v>11</v>
      </c>
      <c r="V80" s="36">
        <f t="shared" si="22"/>
        <v>1.1000000000000001</v>
      </c>
      <c r="W80" s="36">
        <v>27</v>
      </c>
      <c r="X80" s="36">
        <f t="shared" si="23"/>
        <v>2.7</v>
      </c>
      <c r="Y80" s="36">
        <v>19.5</v>
      </c>
      <c r="Z80" s="36">
        <f t="shared" si="24"/>
        <v>1.95</v>
      </c>
      <c r="AA80" s="36" t="s">
        <v>319</v>
      </c>
      <c r="AB80" s="36">
        <v>15</v>
      </c>
      <c r="AC80" s="36">
        <f t="shared" si="25"/>
        <v>1.5</v>
      </c>
      <c r="AD80" s="36">
        <v>22</v>
      </c>
      <c r="AE80" s="36">
        <f t="shared" si="26"/>
        <v>2.2000000000000002</v>
      </c>
      <c r="AF80" s="36">
        <v>17</v>
      </c>
      <c r="AG80" s="36">
        <f t="shared" si="27"/>
        <v>1.7</v>
      </c>
      <c r="AH80" s="36">
        <v>12</v>
      </c>
      <c r="AI80" s="36">
        <f t="shared" si="28"/>
        <v>1.2</v>
      </c>
      <c r="AJ80" s="36">
        <v>13</v>
      </c>
      <c r="AK80" s="36">
        <f t="shared" si="29"/>
        <v>1.3</v>
      </c>
      <c r="AL80" s="36">
        <v>10</v>
      </c>
      <c r="AM80" s="36">
        <f t="shared" si="30"/>
        <v>1</v>
      </c>
      <c r="AN80" s="36" t="s">
        <v>319</v>
      </c>
      <c r="AO80" s="36">
        <v>48</v>
      </c>
      <c r="AP80" s="36">
        <f t="shared" si="31"/>
        <v>4.8</v>
      </c>
      <c r="AQ80" s="36">
        <v>14</v>
      </c>
      <c r="AR80" s="36">
        <f t="shared" si="32"/>
        <v>1.4</v>
      </c>
      <c r="AS80" s="36" t="s">
        <v>319</v>
      </c>
      <c r="AU80" s="41">
        <v>0.1691</v>
      </c>
      <c r="AV80" s="36">
        <v>4.9699999999999994E-2</v>
      </c>
      <c r="AW80" s="41">
        <f t="shared" si="33"/>
        <v>0.11940000000000001</v>
      </c>
      <c r="AX80">
        <f t="shared" si="35"/>
        <v>119.4</v>
      </c>
    </row>
    <row r="81" spans="1:51" x14ac:dyDescent="0.3">
      <c r="A81" t="s">
        <v>326</v>
      </c>
      <c r="B81" t="s">
        <v>327</v>
      </c>
      <c r="C81" s="35">
        <v>1129588</v>
      </c>
      <c r="D81" s="36" t="s">
        <v>338</v>
      </c>
      <c r="E81" s="36">
        <v>6.4</v>
      </c>
      <c r="F81" s="36">
        <v>10</v>
      </c>
      <c r="G81" s="54">
        <v>4.5999999999999996</v>
      </c>
      <c r="H81" s="36">
        <v>48</v>
      </c>
      <c r="I81" s="36">
        <f t="shared" si="34"/>
        <v>4.8</v>
      </c>
      <c r="J81" s="36" t="s">
        <v>319</v>
      </c>
      <c r="K81" s="36">
        <v>40</v>
      </c>
      <c r="L81" s="36">
        <f t="shared" si="18"/>
        <v>4</v>
      </c>
      <c r="M81" s="55">
        <v>65</v>
      </c>
      <c r="N81" s="36">
        <f t="shared" si="19"/>
        <v>6.5</v>
      </c>
      <c r="O81" s="36" t="s">
        <v>319</v>
      </c>
      <c r="P81" s="36">
        <v>106</v>
      </c>
      <c r="Q81" s="36">
        <f t="shared" si="20"/>
        <v>16.5625</v>
      </c>
      <c r="R81" s="36" t="s">
        <v>336</v>
      </c>
      <c r="S81" s="36">
        <v>46.5</v>
      </c>
      <c r="T81" s="36">
        <f t="shared" si="21"/>
        <v>4.6500000000000004</v>
      </c>
      <c r="U81" s="36">
        <v>11</v>
      </c>
      <c r="V81" s="36">
        <f t="shared" si="22"/>
        <v>1.1000000000000001</v>
      </c>
      <c r="W81" s="36">
        <v>28</v>
      </c>
      <c r="X81" s="36">
        <f t="shared" si="23"/>
        <v>2.8</v>
      </c>
      <c r="Y81" s="36">
        <v>20.5</v>
      </c>
      <c r="Z81" s="36">
        <f t="shared" si="24"/>
        <v>2.0499999999999998</v>
      </c>
      <c r="AA81" s="36" t="s">
        <v>319</v>
      </c>
      <c r="AB81" s="36">
        <v>15</v>
      </c>
      <c r="AC81" s="36">
        <f t="shared" si="25"/>
        <v>1.5</v>
      </c>
      <c r="AD81" s="36">
        <v>21</v>
      </c>
      <c r="AE81" s="36">
        <f t="shared" si="26"/>
        <v>2.1</v>
      </c>
      <c r="AF81" s="36">
        <v>16</v>
      </c>
      <c r="AG81" s="36">
        <f t="shared" si="27"/>
        <v>1.6</v>
      </c>
      <c r="AH81" s="36">
        <v>11</v>
      </c>
      <c r="AI81" s="36">
        <f t="shared" si="28"/>
        <v>1.1000000000000001</v>
      </c>
      <c r="AJ81" s="36">
        <v>13</v>
      </c>
      <c r="AK81" s="36">
        <f t="shared" si="29"/>
        <v>1.3</v>
      </c>
      <c r="AL81" s="36">
        <v>19</v>
      </c>
      <c r="AM81" s="36">
        <f t="shared" si="30"/>
        <v>1.9</v>
      </c>
      <c r="AN81" s="36" t="s">
        <v>319</v>
      </c>
      <c r="AO81" s="36">
        <v>54</v>
      </c>
      <c r="AP81" s="36">
        <f t="shared" si="31"/>
        <v>5.4</v>
      </c>
      <c r="AQ81" s="36">
        <v>15</v>
      </c>
      <c r="AR81" s="36">
        <f t="shared" si="32"/>
        <v>1.5</v>
      </c>
      <c r="AS81" s="36" t="s">
        <v>319</v>
      </c>
      <c r="AU81" s="41">
        <v>0.21290000000000001</v>
      </c>
      <c r="AV81" s="36">
        <v>4.9699999999999994E-2</v>
      </c>
      <c r="AW81" s="41">
        <f t="shared" si="33"/>
        <v>0.16320000000000001</v>
      </c>
      <c r="AX81">
        <f t="shared" si="35"/>
        <v>163.20000000000002</v>
      </c>
    </row>
    <row r="82" spans="1:51" x14ac:dyDescent="0.3">
      <c r="A82" t="s">
        <v>326</v>
      </c>
      <c r="B82" t="s">
        <v>327</v>
      </c>
      <c r="C82" s="35">
        <v>1129507</v>
      </c>
      <c r="D82" s="36" t="s">
        <v>338</v>
      </c>
      <c r="E82" s="36">
        <v>6.4</v>
      </c>
      <c r="F82" s="36">
        <v>10</v>
      </c>
      <c r="G82" s="54">
        <v>4.57</v>
      </c>
      <c r="H82" s="36">
        <v>45</v>
      </c>
      <c r="I82" s="36">
        <f t="shared" si="34"/>
        <v>4.5</v>
      </c>
      <c r="J82" s="36" t="s">
        <v>319</v>
      </c>
      <c r="K82" s="36">
        <v>39</v>
      </c>
      <c r="L82" s="36">
        <f t="shared" si="18"/>
        <v>3.9</v>
      </c>
      <c r="M82" s="55">
        <v>62</v>
      </c>
      <c r="N82" s="36">
        <f t="shared" si="19"/>
        <v>6.2</v>
      </c>
      <c r="O82" s="36" t="s">
        <v>319</v>
      </c>
      <c r="P82" s="36">
        <v>89</v>
      </c>
      <c r="Q82" s="36">
        <f t="shared" si="20"/>
        <v>13.90625</v>
      </c>
      <c r="R82" s="36" t="s">
        <v>336</v>
      </c>
      <c r="S82" s="36">
        <v>44</v>
      </c>
      <c r="T82" s="36">
        <f t="shared" si="21"/>
        <v>4.4000000000000004</v>
      </c>
      <c r="U82" s="36">
        <v>11</v>
      </c>
      <c r="V82" s="36">
        <f t="shared" si="22"/>
        <v>1.1000000000000001</v>
      </c>
      <c r="W82" s="36">
        <v>26</v>
      </c>
      <c r="X82" s="36">
        <f t="shared" si="23"/>
        <v>2.6</v>
      </c>
      <c r="Y82" s="36">
        <v>19</v>
      </c>
      <c r="Z82" s="36">
        <f t="shared" si="24"/>
        <v>1.9</v>
      </c>
      <c r="AA82" s="36" t="s">
        <v>319</v>
      </c>
      <c r="AB82" s="36">
        <v>15</v>
      </c>
      <c r="AC82" s="36">
        <f t="shared" si="25"/>
        <v>1.5</v>
      </c>
      <c r="AD82" s="36">
        <v>21</v>
      </c>
      <c r="AE82" s="36">
        <f t="shared" si="26"/>
        <v>2.1</v>
      </c>
      <c r="AF82" s="36">
        <v>12</v>
      </c>
      <c r="AG82" s="36">
        <f t="shared" si="27"/>
        <v>1.2</v>
      </c>
      <c r="AH82" s="36">
        <v>10</v>
      </c>
      <c r="AI82" s="36">
        <f t="shared" si="28"/>
        <v>1</v>
      </c>
      <c r="AJ82" s="36">
        <v>8</v>
      </c>
      <c r="AK82" s="36">
        <f t="shared" si="29"/>
        <v>0.8</v>
      </c>
      <c r="AL82" s="36">
        <v>13</v>
      </c>
      <c r="AM82" s="36">
        <f t="shared" si="30"/>
        <v>1.3</v>
      </c>
      <c r="AN82" s="36" t="s">
        <v>319</v>
      </c>
      <c r="AO82" s="36">
        <v>49</v>
      </c>
      <c r="AP82" s="36">
        <f t="shared" si="31"/>
        <v>4.9000000000000004</v>
      </c>
      <c r="AQ82" s="36">
        <v>13</v>
      </c>
      <c r="AR82" s="36">
        <f t="shared" si="32"/>
        <v>1.3</v>
      </c>
      <c r="AS82" s="36" t="s">
        <v>319</v>
      </c>
      <c r="AU82" s="41">
        <v>0.16869999999999999</v>
      </c>
      <c r="AV82" s="36">
        <v>4.9699999999999994E-2</v>
      </c>
      <c r="AW82" s="41">
        <f t="shared" si="33"/>
        <v>0.11899999999999999</v>
      </c>
      <c r="AX82">
        <f t="shared" si="35"/>
        <v>119</v>
      </c>
    </row>
    <row r="83" spans="1:51" x14ac:dyDescent="0.3">
      <c r="A83" t="s">
        <v>326</v>
      </c>
      <c r="B83" t="s">
        <v>327</v>
      </c>
      <c r="C83" s="35">
        <v>1130391</v>
      </c>
      <c r="D83" s="36" t="s">
        <v>338</v>
      </c>
      <c r="E83" s="36">
        <v>6.4</v>
      </c>
      <c r="F83" s="36">
        <v>10</v>
      </c>
      <c r="G83" s="54">
        <v>5.21</v>
      </c>
      <c r="H83" s="36">
        <v>52</v>
      </c>
      <c r="I83" s="36">
        <f t="shared" si="34"/>
        <v>5.2</v>
      </c>
      <c r="J83" s="36" t="s">
        <v>319</v>
      </c>
      <c r="K83" s="36">
        <v>41</v>
      </c>
      <c r="L83" s="36">
        <f t="shared" si="18"/>
        <v>4.0999999999999996</v>
      </c>
      <c r="M83" s="55">
        <v>63</v>
      </c>
      <c r="N83" s="36">
        <f t="shared" si="19"/>
        <v>6.3</v>
      </c>
      <c r="O83" s="36" t="s">
        <v>319</v>
      </c>
      <c r="P83" s="36">
        <v>107</v>
      </c>
      <c r="Q83" s="36">
        <f t="shared" si="20"/>
        <v>16.71875</v>
      </c>
      <c r="R83" s="36" t="s">
        <v>336</v>
      </c>
      <c r="S83" s="36">
        <v>47</v>
      </c>
      <c r="T83" s="36">
        <f t="shared" si="21"/>
        <v>4.7</v>
      </c>
      <c r="U83" s="36">
        <v>12</v>
      </c>
      <c r="V83" s="36">
        <f t="shared" si="22"/>
        <v>1.2</v>
      </c>
      <c r="W83" s="36">
        <v>28</v>
      </c>
      <c r="X83" s="36">
        <f t="shared" si="23"/>
        <v>2.8</v>
      </c>
      <c r="Y83" s="36">
        <v>21</v>
      </c>
      <c r="Z83" s="36">
        <f t="shared" si="24"/>
        <v>2.1</v>
      </c>
      <c r="AA83" s="36" t="s">
        <v>319</v>
      </c>
      <c r="AB83" s="36">
        <v>15</v>
      </c>
      <c r="AC83" s="36">
        <f t="shared" si="25"/>
        <v>1.5</v>
      </c>
      <c r="AD83" s="36">
        <v>23</v>
      </c>
      <c r="AE83" s="36">
        <f t="shared" si="26"/>
        <v>2.2999999999999998</v>
      </c>
      <c r="AF83" s="36">
        <v>14</v>
      </c>
      <c r="AG83" s="36">
        <f t="shared" si="27"/>
        <v>1.4</v>
      </c>
      <c r="AH83" s="36">
        <v>14</v>
      </c>
      <c r="AI83" s="36">
        <f t="shared" si="28"/>
        <v>1.4</v>
      </c>
      <c r="AJ83" s="36">
        <v>15</v>
      </c>
      <c r="AK83" s="36">
        <f t="shared" si="29"/>
        <v>1.5</v>
      </c>
      <c r="AL83" s="36">
        <v>10</v>
      </c>
      <c r="AM83" s="36">
        <f t="shared" si="30"/>
        <v>1</v>
      </c>
      <c r="AN83" s="36" t="s">
        <v>319</v>
      </c>
      <c r="AO83" s="36">
        <v>53</v>
      </c>
      <c r="AP83" s="36">
        <f t="shared" si="31"/>
        <v>5.3</v>
      </c>
      <c r="AQ83" s="36">
        <v>15</v>
      </c>
      <c r="AR83" s="36">
        <f t="shared" si="32"/>
        <v>1.5</v>
      </c>
      <c r="AS83" s="36" t="s">
        <v>319</v>
      </c>
      <c r="AU83" s="41">
        <v>0.21629999999999999</v>
      </c>
      <c r="AV83" s="36">
        <v>4.9699999999999994E-2</v>
      </c>
      <c r="AW83" s="41">
        <f t="shared" si="33"/>
        <v>0.1666</v>
      </c>
      <c r="AX83">
        <f t="shared" si="35"/>
        <v>166.6</v>
      </c>
    </row>
    <row r="84" spans="1:51" x14ac:dyDescent="0.3">
      <c r="A84" t="s">
        <v>326</v>
      </c>
      <c r="B84" t="s">
        <v>327</v>
      </c>
      <c r="C84" s="35">
        <v>1130364</v>
      </c>
      <c r="D84" s="36" t="s">
        <v>338</v>
      </c>
      <c r="E84" s="36">
        <v>6.4</v>
      </c>
      <c r="F84" s="36">
        <v>10</v>
      </c>
      <c r="G84" s="54">
        <v>4.91</v>
      </c>
      <c r="H84" s="36">
        <v>47</v>
      </c>
      <c r="I84" s="36">
        <f t="shared" si="34"/>
        <v>4.7</v>
      </c>
      <c r="J84" s="36" t="s">
        <v>319</v>
      </c>
      <c r="K84" s="36">
        <v>41.5</v>
      </c>
      <c r="L84" s="36">
        <f t="shared" si="18"/>
        <v>4.1500000000000004</v>
      </c>
      <c r="M84" s="55">
        <v>64</v>
      </c>
      <c r="N84" s="36">
        <f t="shared" si="19"/>
        <v>6.4</v>
      </c>
      <c r="O84" s="36" t="s">
        <v>319</v>
      </c>
      <c r="P84" s="36">
        <v>106</v>
      </c>
      <c r="Q84" s="36">
        <f t="shared" si="20"/>
        <v>16.5625</v>
      </c>
      <c r="R84" s="36" t="s">
        <v>336</v>
      </c>
      <c r="S84" s="36">
        <v>46</v>
      </c>
      <c r="T84" s="36">
        <f t="shared" si="21"/>
        <v>4.5999999999999996</v>
      </c>
      <c r="U84" s="36">
        <v>11</v>
      </c>
      <c r="V84" s="36">
        <f t="shared" si="22"/>
        <v>1.1000000000000001</v>
      </c>
      <c r="W84" s="36">
        <v>29</v>
      </c>
      <c r="X84" s="36">
        <f t="shared" si="23"/>
        <v>2.9</v>
      </c>
      <c r="Y84" s="36">
        <v>19.5</v>
      </c>
      <c r="Z84" s="36">
        <f t="shared" si="24"/>
        <v>1.95</v>
      </c>
      <c r="AA84" s="36" t="s">
        <v>319</v>
      </c>
      <c r="AB84" s="36">
        <v>13</v>
      </c>
      <c r="AC84" s="36">
        <f t="shared" si="25"/>
        <v>1.3</v>
      </c>
      <c r="AD84" s="36">
        <v>21</v>
      </c>
      <c r="AE84" s="36">
        <f t="shared" si="26"/>
        <v>2.1</v>
      </c>
      <c r="AF84" s="36">
        <v>18</v>
      </c>
      <c r="AG84" s="36">
        <f t="shared" si="27"/>
        <v>1.8</v>
      </c>
      <c r="AH84" s="36">
        <v>15</v>
      </c>
      <c r="AI84" s="36">
        <f t="shared" si="28"/>
        <v>1.5</v>
      </c>
      <c r="AJ84" s="36">
        <v>12</v>
      </c>
      <c r="AK84" s="36">
        <f t="shared" si="29"/>
        <v>1.2</v>
      </c>
      <c r="AL84" s="36">
        <v>13</v>
      </c>
      <c r="AM84" s="36">
        <f t="shared" si="30"/>
        <v>1.3</v>
      </c>
      <c r="AN84" s="36" t="s">
        <v>319</v>
      </c>
      <c r="AO84" s="36">
        <v>50</v>
      </c>
      <c r="AP84" s="36">
        <f t="shared" si="31"/>
        <v>5</v>
      </c>
      <c r="AQ84" s="36">
        <v>15</v>
      </c>
      <c r="AR84" s="36">
        <f t="shared" si="32"/>
        <v>1.5</v>
      </c>
      <c r="AS84" s="36" t="s">
        <v>319</v>
      </c>
      <c r="AU84" s="41">
        <v>0.1769</v>
      </c>
      <c r="AV84" s="36">
        <v>4.9699999999999994E-2</v>
      </c>
      <c r="AW84" s="41">
        <f t="shared" si="33"/>
        <v>0.12720000000000001</v>
      </c>
      <c r="AX84">
        <f t="shared" si="35"/>
        <v>127.2</v>
      </c>
    </row>
    <row r="85" spans="1:51" x14ac:dyDescent="0.3">
      <c r="A85" t="s">
        <v>326</v>
      </c>
      <c r="B85" t="s">
        <v>327</v>
      </c>
      <c r="C85" s="35">
        <v>1130357</v>
      </c>
      <c r="D85" s="36" t="s">
        <v>338</v>
      </c>
      <c r="E85" s="36">
        <v>6.4</v>
      </c>
      <c r="F85" s="36">
        <v>10</v>
      </c>
      <c r="G85" s="54">
        <v>4.96</v>
      </c>
      <c r="H85" s="36">
        <v>47</v>
      </c>
      <c r="I85" s="36">
        <f t="shared" si="34"/>
        <v>4.7</v>
      </c>
      <c r="J85" s="36" t="s">
        <v>319</v>
      </c>
      <c r="K85" s="36">
        <v>39.5</v>
      </c>
      <c r="L85" s="36">
        <f t="shared" si="18"/>
        <v>3.95</v>
      </c>
      <c r="M85" s="55">
        <v>63</v>
      </c>
      <c r="N85" s="36">
        <f t="shared" si="19"/>
        <v>6.3</v>
      </c>
      <c r="O85" s="36" t="s">
        <v>319</v>
      </c>
      <c r="P85" s="36">
        <v>98</v>
      </c>
      <c r="Q85" s="36">
        <f t="shared" si="20"/>
        <v>15.3125</v>
      </c>
      <c r="R85" s="36" t="s">
        <v>336</v>
      </c>
      <c r="S85" s="36">
        <v>45</v>
      </c>
      <c r="T85" s="36">
        <f t="shared" si="21"/>
        <v>4.5</v>
      </c>
      <c r="U85" s="36">
        <v>11.5</v>
      </c>
      <c r="V85" s="36">
        <f t="shared" si="22"/>
        <v>1.1499999999999999</v>
      </c>
      <c r="W85" s="36">
        <v>27</v>
      </c>
      <c r="X85" s="36">
        <f t="shared" si="23"/>
        <v>2.7</v>
      </c>
      <c r="Y85" s="36">
        <v>20.5</v>
      </c>
      <c r="Z85" s="36">
        <f t="shared" si="24"/>
        <v>2.0499999999999998</v>
      </c>
      <c r="AA85" s="36" t="s">
        <v>319</v>
      </c>
      <c r="AB85" s="36">
        <v>18</v>
      </c>
      <c r="AC85" s="36">
        <f t="shared" si="25"/>
        <v>1.8</v>
      </c>
      <c r="AD85" s="36">
        <v>22</v>
      </c>
      <c r="AE85" s="36">
        <f t="shared" si="26"/>
        <v>2.2000000000000002</v>
      </c>
      <c r="AF85" s="36">
        <v>15</v>
      </c>
      <c r="AG85" s="36">
        <f t="shared" si="27"/>
        <v>1.5</v>
      </c>
      <c r="AH85" s="36">
        <v>14</v>
      </c>
      <c r="AI85" s="36">
        <f t="shared" si="28"/>
        <v>1.4</v>
      </c>
      <c r="AJ85" s="36">
        <v>16</v>
      </c>
      <c r="AK85" s="36">
        <f t="shared" si="29"/>
        <v>1.6</v>
      </c>
      <c r="AL85" s="36">
        <v>12</v>
      </c>
      <c r="AM85" s="36">
        <f t="shared" si="30"/>
        <v>1.2</v>
      </c>
      <c r="AN85" s="36" t="s">
        <v>319</v>
      </c>
      <c r="AO85" s="36">
        <v>51</v>
      </c>
      <c r="AP85" s="36">
        <f t="shared" si="31"/>
        <v>5.0999999999999996</v>
      </c>
      <c r="AQ85" s="36">
        <v>15</v>
      </c>
      <c r="AR85" s="36">
        <f t="shared" si="32"/>
        <v>1.5</v>
      </c>
      <c r="AS85" s="36" t="s">
        <v>319</v>
      </c>
      <c r="AU85" s="41">
        <v>0.1928</v>
      </c>
      <c r="AV85" s="36">
        <v>4.9699999999999994E-2</v>
      </c>
      <c r="AW85" s="41">
        <f>AU85-AV85</f>
        <v>0.1431</v>
      </c>
      <c r="AX85">
        <f t="shared" si="35"/>
        <v>143.1</v>
      </c>
    </row>
    <row r="86" spans="1:51" x14ac:dyDescent="0.3">
      <c r="A86" t="s">
        <v>326</v>
      </c>
      <c r="B86" t="s">
        <v>327</v>
      </c>
      <c r="C86" s="35">
        <v>1130381</v>
      </c>
      <c r="D86" s="36" t="s">
        <v>338</v>
      </c>
      <c r="E86" s="36">
        <v>6.4</v>
      </c>
      <c r="F86" s="36">
        <v>10</v>
      </c>
      <c r="G86" s="54">
        <v>4.9800000000000004</v>
      </c>
      <c r="H86" s="36">
        <v>47</v>
      </c>
      <c r="I86" s="36">
        <f t="shared" si="34"/>
        <v>4.7</v>
      </c>
      <c r="J86" s="36" t="s">
        <v>319</v>
      </c>
      <c r="K86" s="36">
        <v>38</v>
      </c>
      <c r="L86" s="36">
        <f t="shared" si="18"/>
        <v>3.8</v>
      </c>
      <c r="M86" s="55">
        <v>62</v>
      </c>
      <c r="N86" s="36">
        <f t="shared" si="19"/>
        <v>6.2</v>
      </c>
      <c r="O86" s="36" t="s">
        <v>319</v>
      </c>
      <c r="P86" s="36">
        <v>90</v>
      </c>
      <c r="Q86" s="36">
        <f t="shared" si="20"/>
        <v>14.0625</v>
      </c>
      <c r="R86" s="36" t="s">
        <v>336</v>
      </c>
      <c r="S86" s="36">
        <v>45</v>
      </c>
      <c r="T86" s="36">
        <f t="shared" si="21"/>
        <v>4.5</v>
      </c>
      <c r="U86" s="36">
        <v>11</v>
      </c>
      <c r="V86" s="36">
        <f t="shared" si="22"/>
        <v>1.1000000000000001</v>
      </c>
      <c r="W86" s="36">
        <v>26.5</v>
      </c>
      <c r="X86" s="36">
        <f t="shared" si="23"/>
        <v>2.65</v>
      </c>
      <c r="Y86" s="36">
        <v>20</v>
      </c>
      <c r="Z86" s="36">
        <f t="shared" si="24"/>
        <v>2</v>
      </c>
      <c r="AA86" s="36" t="s">
        <v>319</v>
      </c>
      <c r="AB86" s="36">
        <v>13</v>
      </c>
      <c r="AC86" s="36">
        <f t="shared" si="25"/>
        <v>1.3</v>
      </c>
      <c r="AD86" s="36">
        <v>22</v>
      </c>
      <c r="AE86" s="36">
        <f t="shared" si="26"/>
        <v>2.2000000000000002</v>
      </c>
      <c r="AF86" s="36">
        <v>12</v>
      </c>
      <c r="AG86" s="36">
        <f t="shared" si="27"/>
        <v>1.2</v>
      </c>
      <c r="AH86" s="36">
        <v>10</v>
      </c>
      <c r="AI86" s="36">
        <f t="shared" si="28"/>
        <v>1</v>
      </c>
      <c r="AJ86" s="36">
        <v>11</v>
      </c>
      <c r="AK86" s="36">
        <f t="shared" si="29"/>
        <v>1.1000000000000001</v>
      </c>
      <c r="AL86" s="36">
        <v>14</v>
      </c>
      <c r="AM86" s="36">
        <f t="shared" si="30"/>
        <v>1.4</v>
      </c>
      <c r="AN86" s="36" t="s">
        <v>319</v>
      </c>
      <c r="AO86" s="36">
        <v>50</v>
      </c>
      <c r="AP86" s="36">
        <f t="shared" si="31"/>
        <v>5</v>
      </c>
      <c r="AQ86" s="36">
        <v>14</v>
      </c>
      <c r="AR86" s="36">
        <f t="shared" si="32"/>
        <v>1.4</v>
      </c>
      <c r="AS86" s="36" t="s">
        <v>319</v>
      </c>
      <c r="AU86" s="41">
        <v>0.19320000000000001</v>
      </c>
      <c r="AV86" s="36">
        <v>4.9699999999999994E-2</v>
      </c>
      <c r="AW86" s="41">
        <f t="shared" ref="AW86:AW102" si="36">AU86-AV86</f>
        <v>0.14350000000000002</v>
      </c>
      <c r="AX86">
        <f t="shared" si="35"/>
        <v>143.50000000000003</v>
      </c>
      <c r="AY86" t="s">
        <v>347</v>
      </c>
    </row>
    <row r="87" spans="1:51" x14ac:dyDescent="0.3">
      <c r="A87" t="s">
        <v>326</v>
      </c>
      <c r="B87" t="s">
        <v>327</v>
      </c>
      <c r="C87" s="35">
        <v>1098149</v>
      </c>
      <c r="D87" s="36" t="s">
        <v>338</v>
      </c>
      <c r="E87" s="36">
        <v>6.4</v>
      </c>
      <c r="F87" s="36">
        <v>10</v>
      </c>
      <c r="G87" s="54">
        <v>4.84</v>
      </c>
      <c r="H87" s="36">
        <v>46</v>
      </c>
      <c r="I87" s="36">
        <f t="shared" si="34"/>
        <v>4.5999999999999996</v>
      </c>
      <c r="J87" s="36" t="s">
        <v>319</v>
      </c>
      <c r="K87" s="36">
        <v>40</v>
      </c>
      <c r="L87" s="36">
        <f t="shared" si="18"/>
        <v>4</v>
      </c>
      <c r="M87" s="55">
        <v>61</v>
      </c>
      <c r="N87" s="36">
        <f t="shared" si="19"/>
        <v>6.1</v>
      </c>
      <c r="O87" s="36" t="s">
        <v>319</v>
      </c>
      <c r="P87" s="36">
        <v>100</v>
      </c>
      <c r="Q87" s="36">
        <f t="shared" si="20"/>
        <v>15.625</v>
      </c>
      <c r="R87" s="36" t="s">
        <v>336</v>
      </c>
      <c r="S87" s="36">
        <v>45.5</v>
      </c>
      <c r="T87" s="36">
        <f t="shared" si="21"/>
        <v>4.55</v>
      </c>
      <c r="U87" s="36">
        <v>11</v>
      </c>
      <c r="V87" s="36">
        <f t="shared" si="22"/>
        <v>1.1000000000000001</v>
      </c>
      <c r="W87" s="36">
        <v>27</v>
      </c>
      <c r="X87" s="36">
        <f t="shared" si="23"/>
        <v>2.7</v>
      </c>
      <c r="Y87" s="36">
        <v>20</v>
      </c>
      <c r="Z87" s="36">
        <f t="shared" si="24"/>
        <v>2</v>
      </c>
      <c r="AA87" s="36" t="s">
        <v>319</v>
      </c>
      <c r="AB87" s="36">
        <v>14</v>
      </c>
      <c r="AC87" s="36">
        <f t="shared" si="25"/>
        <v>1.4</v>
      </c>
      <c r="AD87" s="36">
        <v>20</v>
      </c>
      <c r="AE87" s="36">
        <f t="shared" si="26"/>
        <v>2</v>
      </c>
      <c r="AF87" s="36">
        <v>19</v>
      </c>
      <c r="AG87" s="36">
        <f t="shared" si="27"/>
        <v>1.9</v>
      </c>
      <c r="AH87" s="36">
        <v>11</v>
      </c>
      <c r="AI87" s="36">
        <f t="shared" si="28"/>
        <v>1.1000000000000001</v>
      </c>
      <c r="AJ87" s="36">
        <v>15</v>
      </c>
      <c r="AK87" s="36">
        <f t="shared" si="29"/>
        <v>1.5</v>
      </c>
      <c r="AL87" s="36">
        <v>9</v>
      </c>
      <c r="AM87" s="36">
        <f t="shared" si="30"/>
        <v>0.9</v>
      </c>
      <c r="AN87" s="36" t="s">
        <v>319</v>
      </c>
      <c r="AO87" s="36">
        <v>49</v>
      </c>
      <c r="AP87" s="36">
        <f t="shared" si="31"/>
        <v>4.9000000000000004</v>
      </c>
      <c r="AQ87" s="36">
        <v>15</v>
      </c>
      <c r="AR87" s="36">
        <f t="shared" si="32"/>
        <v>1.5</v>
      </c>
      <c r="AS87" s="36" t="s">
        <v>319</v>
      </c>
      <c r="AU87" s="41">
        <v>0.17299999999999999</v>
      </c>
      <c r="AV87" s="36">
        <v>4.9699999999999994E-2</v>
      </c>
      <c r="AW87" s="41">
        <f t="shared" si="36"/>
        <v>0.12329999999999999</v>
      </c>
      <c r="AX87">
        <f t="shared" si="35"/>
        <v>123.3</v>
      </c>
    </row>
    <row r="88" spans="1:51" x14ac:dyDescent="0.3">
      <c r="A88" t="s">
        <v>326</v>
      </c>
      <c r="B88" t="s">
        <v>327</v>
      </c>
      <c r="C88" s="35">
        <v>1098637</v>
      </c>
      <c r="D88" s="36" t="s">
        <v>338</v>
      </c>
      <c r="E88" s="36">
        <v>6.4</v>
      </c>
      <c r="F88" s="36">
        <v>10</v>
      </c>
      <c r="G88" s="54">
        <v>5.08</v>
      </c>
      <c r="H88" s="36">
        <v>49</v>
      </c>
      <c r="I88" s="36">
        <f t="shared" si="34"/>
        <v>4.9000000000000004</v>
      </c>
      <c r="J88" s="36" t="s">
        <v>319</v>
      </c>
      <c r="K88" s="36">
        <v>41</v>
      </c>
      <c r="L88" s="36">
        <f t="shared" si="18"/>
        <v>4.0999999999999996</v>
      </c>
      <c r="M88" s="55">
        <v>62</v>
      </c>
      <c r="N88" s="36">
        <f t="shared" si="19"/>
        <v>6.2</v>
      </c>
      <c r="O88" s="36" t="s">
        <v>319</v>
      </c>
      <c r="P88" s="36">
        <v>103</v>
      </c>
      <c r="Q88" s="36">
        <f t="shared" si="20"/>
        <v>16.09375</v>
      </c>
      <c r="R88" s="36" t="s">
        <v>336</v>
      </c>
      <c r="S88" s="36">
        <v>45</v>
      </c>
      <c r="T88" s="36">
        <f t="shared" si="21"/>
        <v>4.5</v>
      </c>
      <c r="U88" s="36">
        <v>11</v>
      </c>
      <c r="V88" s="36">
        <f t="shared" si="22"/>
        <v>1.1000000000000001</v>
      </c>
      <c r="W88" s="36">
        <v>28.5</v>
      </c>
      <c r="X88" s="36">
        <f t="shared" si="23"/>
        <v>2.85</v>
      </c>
      <c r="Y88" s="36">
        <v>21</v>
      </c>
      <c r="Z88" s="36">
        <f t="shared" si="24"/>
        <v>2.1</v>
      </c>
      <c r="AA88" s="36" t="s">
        <v>319</v>
      </c>
      <c r="AB88" s="36">
        <v>16</v>
      </c>
      <c r="AC88" s="36">
        <f t="shared" si="25"/>
        <v>1.6</v>
      </c>
      <c r="AD88" s="36">
        <v>23</v>
      </c>
      <c r="AE88" s="36">
        <f t="shared" si="26"/>
        <v>2.2999999999999998</v>
      </c>
      <c r="AF88" s="36">
        <v>18</v>
      </c>
      <c r="AG88" s="36">
        <f t="shared" si="27"/>
        <v>1.8</v>
      </c>
      <c r="AH88" s="36">
        <v>15</v>
      </c>
      <c r="AI88" s="36">
        <f t="shared" si="28"/>
        <v>1.5</v>
      </c>
      <c r="AJ88" s="36">
        <v>14</v>
      </c>
      <c r="AK88" s="36">
        <f t="shared" si="29"/>
        <v>1.4</v>
      </c>
      <c r="AL88" s="36">
        <v>16</v>
      </c>
      <c r="AM88" s="36">
        <f t="shared" si="30"/>
        <v>1.6</v>
      </c>
      <c r="AN88" s="36" t="s">
        <v>319</v>
      </c>
      <c r="AO88" s="36">
        <v>52</v>
      </c>
      <c r="AP88" s="36">
        <f t="shared" si="31"/>
        <v>5.2</v>
      </c>
      <c r="AQ88" s="36">
        <v>15</v>
      </c>
      <c r="AR88" s="36">
        <f t="shared" si="32"/>
        <v>1.5</v>
      </c>
      <c r="AS88" s="36" t="s">
        <v>319</v>
      </c>
      <c r="AU88" s="41">
        <v>0.26450000000000001</v>
      </c>
      <c r="AV88" s="36">
        <v>4.9699999999999994E-2</v>
      </c>
      <c r="AW88" s="41">
        <f t="shared" si="36"/>
        <v>0.21480000000000002</v>
      </c>
      <c r="AX88">
        <f t="shared" si="35"/>
        <v>214.8</v>
      </c>
    </row>
    <row r="89" spans="1:51" x14ac:dyDescent="0.3">
      <c r="A89" t="s">
        <v>26</v>
      </c>
      <c r="B89" t="s">
        <v>54</v>
      </c>
      <c r="C89" s="35">
        <v>1098700</v>
      </c>
      <c r="D89" s="36" t="s">
        <v>338</v>
      </c>
      <c r="E89" s="36">
        <v>6.4</v>
      </c>
      <c r="F89" s="36">
        <v>10</v>
      </c>
      <c r="G89" s="54">
        <v>3.81</v>
      </c>
      <c r="H89" s="36">
        <v>39</v>
      </c>
      <c r="I89" s="36">
        <f t="shared" si="34"/>
        <v>3.9</v>
      </c>
      <c r="J89" s="36" t="s">
        <v>319</v>
      </c>
      <c r="K89" s="36">
        <v>31</v>
      </c>
      <c r="L89" s="36">
        <f t="shared" si="18"/>
        <v>3.1</v>
      </c>
      <c r="M89" s="55">
        <v>48</v>
      </c>
      <c r="N89" s="36">
        <f t="shared" si="19"/>
        <v>4.8</v>
      </c>
      <c r="O89" s="36" t="s">
        <v>319</v>
      </c>
      <c r="P89" s="36">
        <v>78</v>
      </c>
      <c r="Q89" s="36">
        <f t="shared" si="20"/>
        <v>12.1875</v>
      </c>
      <c r="R89" s="36" t="s">
        <v>336</v>
      </c>
      <c r="S89" s="36">
        <v>39</v>
      </c>
      <c r="T89" s="36">
        <f t="shared" si="21"/>
        <v>3.9</v>
      </c>
      <c r="U89" s="36">
        <v>10</v>
      </c>
      <c r="V89" s="36">
        <f t="shared" si="22"/>
        <v>1</v>
      </c>
      <c r="W89" s="36">
        <v>27</v>
      </c>
      <c r="X89" s="36">
        <f t="shared" si="23"/>
        <v>2.7</v>
      </c>
      <c r="Y89" s="36">
        <v>19</v>
      </c>
      <c r="Z89" s="36">
        <f t="shared" si="24"/>
        <v>1.9</v>
      </c>
      <c r="AA89" s="36" t="s">
        <v>319</v>
      </c>
      <c r="AB89" s="36">
        <v>8</v>
      </c>
      <c r="AC89" s="36">
        <f t="shared" si="25"/>
        <v>0.8</v>
      </c>
      <c r="AD89" s="36">
        <v>17</v>
      </c>
      <c r="AE89" s="36">
        <f t="shared" si="26"/>
        <v>1.7</v>
      </c>
      <c r="AF89" s="36">
        <v>13</v>
      </c>
      <c r="AG89" s="36">
        <f t="shared" si="27"/>
        <v>1.3</v>
      </c>
      <c r="AH89" s="36">
        <v>8</v>
      </c>
      <c r="AI89" s="36">
        <f t="shared" si="28"/>
        <v>0.8</v>
      </c>
      <c r="AJ89" s="36">
        <v>16</v>
      </c>
      <c r="AK89" s="36">
        <f t="shared" si="29"/>
        <v>1.6</v>
      </c>
      <c r="AL89" s="36">
        <v>11</v>
      </c>
      <c r="AM89" s="36">
        <f t="shared" si="30"/>
        <v>1.1000000000000001</v>
      </c>
      <c r="AN89" s="36" t="s">
        <v>319</v>
      </c>
      <c r="AO89" s="36">
        <v>40</v>
      </c>
      <c r="AP89" s="36">
        <f t="shared" si="31"/>
        <v>4</v>
      </c>
      <c r="AQ89" s="36">
        <v>14</v>
      </c>
      <c r="AR89" s="36">
        <f t="shared" si="32"/>
        <v>1.4</v>
      </c>
      <c r="AS89" s="36" t="s">
        <v>319</v>
      </c>
      <c r="AU89" s="41">
        <v>0.14219999999999999</v>
      </c>
      <c r="AV89" s="36">
        <v>4.9699999999999994E-2</v>
      </c>
      <c r="AW89" s="41">
        <f t="shared" si="36"/>
        <v>9.2499999999999999E-2</v>
      </c>
      <c r="AX89">
        <f t="shared" si="35"/>
        <v>92.5</v>
      </c>
    </row>
    <row r="90" spans="1:51" x14ac:dyDescent="0.3">
      <c r="A90" t="s">
        <v>26</v>
      </c>
      <c r="B90" t="s">
        <v>54</v>
      </c>
      <c r="C90" s="35">
        <v>1098704</v>
      </c>
      <c r="D90" s="36" t="s">
        <v>338</v>
      </c>
      <c r="E90" s="36">
        <v>6.4</v>
      </c>
      <c r="F90" s="36">
        <v>10</v>
      </c>
      <c r="G90" s="54">
        <v>3.87</v>
      </c>
      <c r="H90" s="36">
        <v>39</v>
      </c>
      <c r="I90" s="36">
        <f t="shared" si="34"/>
        <v>3.9</v>
      </c>
      <c r="J90" s="36" t="s">
        <v>319</v>
      </c>
      <c r="K90" s="36">
        <v>31.5</v>
      </c>
      <c r="L90" s="36">
        <f t="shared" si="18"/>
        <v>3.15</v>
      </c>
      <c r="M90" s="55">
        <v>49</v>
      </c>
      <c r="N90" s="36">
        <f t="shared" si="19"/>
        <v>4.9000000000000004</v>
      </c>
      <c r="O90" s="36" t="s">
        <v>319</v>
      </c>
      <c r="P90" s="36">
        <v>80</v>
      </c>
      <c r="Q90" s="36">
        <f t="shared" si="20"/>
        <v>12.5</v>
      </c>
      <c r="R90" s="36" t="s">
        <v>336</v>
      </c>
      <c r="S90" s="36">
        <v>41</v>
      </c>
      <c r="T90" s="36">
        <f t="shared" si="21"/>
        <v>4.0999999999999996</v>
      </c>
      <c r="U90" s="36">
        <v>11</v>
      </c>
      <c r="V90" s="36">
        <f t="shared" si="22"/>
        <v>1.1000000000000001</v>
      </c>
      <c r="W90" s="36">
        <v>28</v>
      </c>
      <c r="X90" s="36">
        <f t="shared" si="23"/>
        <v>2.8</v>
      </c>
      <c r="Y90" s="36">
        <v>19</v>
      </c>
      <c r="Z90" s="36">
        <f t="shared" si="24"/>
        <v>1.9</v>
      </c>
      <c r="AA90" s="36" t="s">
        <v>319</v>
      </c>
      <c r="AB90" s="36">
        <v>11</v>
      </c>
      <c r="AC90" s="36">
        <f t="shared" si="25"/>
        <v>1.1000000000000001</v>
      </c>
      <c r="AD90" s="36">
        <v>19</v>
      </c>
      <c r="AE90" s="36">
        <f t="shared" si="26"/>
        <v>1.9</v>
      </c>
      <c r="AF90" s="36">
        <v>9</v>
      </c>
      <c r="AG90" s="36">
        <f t="shared" si="27"/>
        <v>0.9</v>
      </c>
      <c r="AH90" s="36">
        <v>10</v>
      </c>
      <c r="AI90" s="36">
        <f t="shared" si="28"/>
        <v>1</v>
      </c>
      <c r="AJ90" s="36">
        <v>15</v>
      </c>
      <c r="AK90" s="36">
        <f t="shared" si="29"/>
        <v>1.5</v>
      </c>
      <c r="AL90" s="36">
        <v>14</v>
      </c>
      <c r="AM90" s="36">
        <f t="shared" si="30"/>
        <v>1.4</v>
      </c>
      <c r="AN90" s="36" t="s">
        <v>319</v>
      </c>
      <c r="AO90" s="36">
        <v>42</v>
      </c>
      <c r="AP90" s="36">
        <f t="shared" si="31"/>
        <v>4.2</v>
      </c>
      <c r="AQ90" s="36">
        <v>13</v>
      </c>
      <c r="AR90" s="36">
        <f t="shared" si="32"/>
        <v>1.3</v>
      </c>
      <c r="AS90" s="36" t="s">
        <v>319</v>
      </c>
      <c r="AU90" s="41">
        <v>0.1071</v>
      </c>
      <c r="AV90" s="36">
        <v>4.9699999999999994E-2</v>
      </c>
      <c r="AW90" s="41">
        <f t="shared" si="36"/>
        <v>5.7400000000000007E-2</v>
      </c>
      <c r="AX90">
        <f t="shared" si="35"/>
        <v>57.400000000000006</v>
      </c>
    </row>
    <row r="91" spans="1:51" x14ac:dyDescent="0.3">
      <c r="A91" t="s">
        <v>26</v>
      </c>
      <c r="B91" t="s">
        <v>54</v>
      </c>
      <c r="C91" s="35">
        <v>1116112</v>
      </c>
      <c r="D91" s="36" t="s">
        <v>338</v>
      </c>
      <c r="E91" s="36">
        <v>6.4</v>
      </c>
      <c r="F91" s="36">
        <v>10</v>
      </c>
      <c r="G91" s="54">
        <v>4.28</v>
      </c>
      <c r="H91" s="36">
        <v>44</v>
      </c>
      <c r="I91" s="36">
        <f t="shared" si="34"/>
        <v>4.4000000000000004</v>
      </c>
      <c r="J91" s="36" t="s">
        <v>319</v>
      </c>
      <c r="K91" s="36">
        <v>33</v>
      </c>
      <c r="L91" s="36">
        <f t="shared" si="18"/>
        <v>3.3</v>
      </c>
      <c r="M91" s="55">
        <v>52</v>
      </c>
      <c r="N91" s="36">
        <f t="shared" si="19"/>
        <v>5.2</v>
      </c>
      <c r="O91" s="36" t="s">
        <v>319</v>
      </c>
      <c r="P91" s="36">
        <v>81</v>
      </c>
      <c r="Q91" s="36">
        <f t="shared" si="20"/>
        <v>12.65625</v>
      </c>
      <c r="R91" s="36" t="s">
        <v>336</v>
      </c>
      <c r="S91" s="36">
        <v>41.5</v>
      </c>
      <c r="T91" s="36">
        <f t="shared" si="21"/>
        <v>4.1500000000000004</v>
      </c>
      <c r="U91" s="36">
        <v>12</v>
      </c>
      <c r="V91" s="36">
        <f t="shared" si="22"/>
        <v>1.2</v>
      </c>
      <c r="W91" s="36">
        <v>29</v>
      </c>
      <c r="X91" s="36">
        <f t="shared" si="23"/>
        <v>2.9</v>
      </c>
      <c r="Y91" s="36">
        <v>20</v>
      </c>
      <c r="Z91" s="36">
        <f t="shared" si="24"/>
        <v>2</v>
      </c>
      <c r="AA91" s="36" t="s">
        <v>319</v>
      </c>
      <c r="AB91" s="36">
        <v>9</v>
      </c>
      <c r="AC91" s="36">
        <f t="shared" si="25"/>
        <v>0.9</v>
      </c>
      <c r="AD91" s="36">
        <v>14</v>
      </c>
      <c r="AE91" s="36">
        <f t="shared" si="26"/>
        <v>1.4</v>
      </c>
      <c r="AF91" s="36">
        <v>8</v>
      </c>
      <c r="AG91" s="36">
        <f t="shared" si="27"/>
        <v>0.8</v>
      </c>
      <c r="AH91" s="36">
        <v>7</v>
      </c>
      <c r="AI91" s="36">
        <f t="shared" si="28"/>
        <v>0.7</v>
      </c>
      <c r="AJ91" s="36">
        <v>10</v>
      </c>
      <c r="AK91" s="36">
        <f t="shared" si="29"/>
        <v>1</v>
      </c>
      <c r="AL91" s="36">
        <v>13</v>
      </c>
      <c r="AM91" s="36">
        <f t="shared" si="30"/>
        <v>1.3</v>
      </c>
      <c r="AN91" s="36" t="s">
        <v>319</v>
      </c>
      <c r="AO91" s="36">
        <v>44</v>
      </c>
      <c r="AP91" s="36">
        <f t="shared" si="31"/>
        <v>4.4000000000000004</v>
      </c>
      <c r="AQ91" s="36">
        <v>14</v>
      </c>
      <c r="AR91" s="36">
        <f t="shared" si="32"/>
        <v>1.4</v>
      </c>
      <c r="AS91" s="36" t="s">
        <v>319</v>
      </c>
      <c r="AU91" s="41">
        <v>0.1028</v>
      </c>
      <c r="AV91" s="36">
        <v>4.9699999999999994E-2</v>
      </c>
      <c r="AW91" s="41">
        <f t="shared" si="36"/>
        <v>5.3100000000000008E-2</v>
      </c>
      <c r="AX91">
        <f t="shared" si="35"/>
        <v>53.100000000000009</v>
      </c>
    </row>
    <row r="92" spans="1:51" x14ac:dyDescent="0.3">
      <c r="A92" t="s">
        <v>26</v>
      </c>
      <c r="B92" t="s">
        <v>54</v>
      </c>
      <c r="C92" s="35">
        <v>1116118</v>
      </c>
      <c r="D92" s="36" t="s">
        <v>338</v>
      </c>
      <c r="E92" s="36">
        <v>6.4</v>
      </c>
      <c r="F92" s="36">
        <v>10</v>
      </c>
      <c r="G92" s="54">
        <v>4.29</v>
      </c>
      <c r="H92" s="36">
        <v>43</v>
      </c>
      <c r="I92" s="36">
        <f t="shared" si="34"/>
        <v>4.3</v>
      </c>
      <c r="J92" s="36" t="s">
        <v>319</v>
      </c>
      <c r="K92" s="36">
        <v>31</v>
      </c>
      <c r="L92" s="36">
        <f t="shared" si="18"/>
        <v>3.1</v>
      </c>
      <c r="M92" s="55">
        <v>49</v>
      </c>
      <c r="N92" s="36">
        <f t="shared" si="19"/>
        <v>4.9000000000000004</v>
      </c>
      <c r="O92" s="36" t="s">
        <v>319</v>
      </c>
      <c r="P92" s="36">
        <v>80</v>
      </c>
      <c r="Q92" s="36">
        <f t="shared" si="20"/>
        <v>12.5</v>
      </c>
      <c r="R92" s="36" t="s">
        <v>336</v>
      </c>
      <c r="S92" s="36">
        <v>40</v>
      </c>
      <c r="T92" s="36">
        <f t="shared" si="21"/>
        <v>4</v>
      </c>
      <c r="U92" s="36">
        <v>11</v>
      </c>
      <c r="V92" s="36">
        <f t="shared" si="22"/>
        <v>1.1000000000000001</v>
      </c>
      <c r="W92" s="36">
        <v>27</v>
      </c>
      <c r="X92" s="36">
        <f t="shared" si="23"/>
        <v>2.7</v>
      </c>
      <c r="Y92" s="36">
        <v>19</v>
      </c>
      <c r="Z92" s="36">
        <f t="shared" si="24"/>
        <v>1.9</v>
      </c>
      <c r="AA92" s="36" t="s">
        <v>319</v>
      </c>
      <c r="AB92" s="36">
        <v>9</v>
      </c>
      <c r="AC92" s="36">
        <f t="shared" si="25"/>
        <v>0.9</v>
      </c>
      <c r="AD92" s="36">
        <v>13</v>
      </c>
      <c r="AE92" s="36">
        <f t="shared" si="26"/>
        <v>1.3</v>
      </c>
      <c r="AF92" s="36">
        <v>8</v>
      </c>
      <c r="AG92" s="36">
        <f t="shared" si="27"/>
        <v>0.8</v>
      </c>
      <c r="AH92" s="36">
        <v>10</v>
      </c>
      <c r="AI92" s="36">
        <f t="shared" si="28"/>
        <v>1</v>
      </c>
      <c r="AJ92" s="36">
        <v>13</v>
      </c>
      <c r="AK92" s="36">
        <f t="shared" si="29"/>
        <v>1.3</v>
      </c>
      <c r="AL92" s="36">
        <v>9</v>
      </c>
      <c r="AM92" s="36">
        <f t="shared" si="30"/>
        <v>0.9</v>
      </c>
      <c r="AN92" s="36" t="s">
        <v>319</v>
      </c>
      <c r="AO92" s="36">
        <v>41</v>
      </c>
      <c r="AP92" s="36">
        <f t="shared" si="31"/>
        <v>4.0999999999999996</v>
      </c>
      <c r="AQ92" s="36">
        <v>16</v>
      </c>
      <c r="AR92" s="36">
        <f t="shared" si="32"/>
        <v>1.6</v>
      </c>
      <c r="AS92" s="36" t="s">
        <v>319</v>
      </c>
      <c r="AU92" s="41">
        <v>0.1331</v>
      </c>
      <c r="AV92" s="36">
        <v>4.9699999999999994E-2</v>
      </c>
      <c r="AW92" s="41">
        <f t="shared" si="36"/>
        <v>8.3400000000000002E-2</v>
      </c>
      <c r="AX92">
        <f t="shared" si="35"/>
        <v>83.4</v>
      </c>
    </row>
    <row r="93" spans="1:51" x14ac:dyDescent="0.3">
      <c r="A93" t="s">
        <v>26</v>
      </c>
      <c r="B93" t="s">
        <v>54</v>
      </c>
      <c r="C93" s="35">
        <v>1116358</v>
      </c>
      <c r="D93" s="36" t="s">
        <v>338</v>
      </c>
      <c r="E93" s="36">
        <v>6.4</v>
      </c>
      <c r="F93" s="36">
        <v>10</v>
      </c>
      <c r="G93" s="54">
        <v>4.7300000000000004</v>
      </c>
      <c r="H93" s="36">
        <v>48</v>
      </c>
      <c r="I93" s="36">
        <f t="shared" si="34"/>
        <v>4.8</v>
      </c>
      <c r="J93" s="36" t="s">
        <v>319</v>
      </c>
      <c r="K93" s="36">
        <v>36</v>
      </c>
      <c r="L93" s="36">
        <f t="shared" si="18"/>
        <v>3.6</v>
      </c>
      <c r="M93" s="55">
        <v>58</v>
      </c>
      <c r="N93" s="36">
        <f t="shared" si="19"/>
        <v>5.8</v>
      </c>
      <c r="O93" s="36" t="s">
        <v>319</v>
      </c>
      <c r="P93" s="36">
        <v>90</v>
      </c>
      <c r="Q93" s="36">
        <f t="shared" si="20"/>
        <v>14.0625</v>
      </c>
      <c r="R93" s="36" t="s">
        <v>336</v>
      </c>
      <c r="S93" s="36">
        <v>44</v>
      </c>
      <c r="T93" s="36">
        <f t="shared" si="21"/>
        <v>4.4000000000000004</v>
      </c>
      <c r="U93" s="36">
        <v>13</v>
      </c>
      <c r="V93" s="36">
        <f t="shared" si="22"/>
        <v>1.3</v>
      </c>
      <c r="W93" s="36">
        <v>31</v>
      </c>
      <c r="X93" s="36">
        <f t="shared" si="23"/>
        <v>3.1</v>
      </c>
      <c r="Y93" s="36">
        <v>21</v>
      </c>
      <c r="Z93" s="36">
        <f t="shared" si="24"/>
        <v>2.1</v>
      </c>
      <c r="AA93" s="36" t="s">
        <v>319</v>
      </c>
      <c r="AB93" s="36">
        <v>9</v>
      </c>
      <c r="AC93" s="36">
        <f t="shared" si="25"/>
        <v>0.9</v>
      </c>
      <c r="AD93" s="36">
        <v>14</v>
      </c>
      <c r="AE93" s="36">
        <f t="shared" si="26"/>
        <v>1.4</v>
      </c>
      <c r="AF93" s="36">
        <v>10</v>
      </c>
      <c r="AG93" s="36">
        <f t="shared" si="27"/>
        <v>1</v>
      </c>
      <c r="AH93" s="36">
        <v>11</v>
      </c>
      <c r="AI93" s="36">
        <f t="shared" si="28"/>
        <v>1.1000000000000001</v>
      </c>
      <c r="AJ93" s="36">
        <v>15</v>
      </c>
      <c r="AK93" s="36">
        <f t="shared" si="29"/>
        <v>1.5</v>
      </c>
      <c r="AL93" s="36">
        <v>14</v>
      </c>
      <c r="AM93" s="36">
        <f t="shared" si="30"/>
        <v>1.4</v>
      </c>
      <c r="AN93" s="36" t="s">
        <v>319</v>
      </c>
      <c r="AO93" s="36">
        <v>50</v>
      </c>
      <c r="AP93" s="36">
        <f t="shared" si="31"/>
        <v>5</v>
      </c>
      <c r="AQ93" s="36">
        <v>16</v>
      </c>
      <c r="AR93" s="36">
        <f t="shared" si="32"/>
        <v>1.6</v>
      </c>
      <c r="AS93" s="36" t="s">
        <v>319</v>
      </c>
      <c r="AU93" s="41">
        <v>0.1671</v>
      </c>
      <c r="AV93" s="36">
        <v>4.9699999999999994E-2</v>
      </c>
      <c r="AW93" s="41">
        <f t="shared" si="36"/>
        <v>0.1174</v>
      </c>
      <c r="AX93">
        <f t="shared" si="35"/>
        <v>117.4</v>
      </c>
    </row>
    <row r="94" spans="1:51" x14ac:dyDescent="0.3">
      <c r="A94" t="s">
        <v>26</v>
      </c>
      <c r="B94" t="s">
        <v>54</v>
      </c>
      <c r="C94" s="35">
        <v>1116378</v>
      </c>
      <c r="D94" s="36" t="s">
        <v>338</v>
      </c>
      <c r="E94" s="36">
        <v>6.4</v>
      </c>
      <c r="F94" s="36">
        <v>10</v>
      </c>
      <c r="G94" s="54">
        <v>4</v>
      </c>
      <c r="H94" s="36">
        <v>39</v>
      </c>
      <c r="I94" s="36">
        <f t="shared" si="34"/>
        <v>3.9</v>
      </c>
      <c r="J94" s="36" t="s">
        <v>319</v>
      </c>
      <c r="K94" s="36">
        <v>30.5</v>
      </c>
      <c r="L94" s="36">
        <f t="shared" si="18"/>
        <v>3.05</v>
      </c>
      <c r="M94" s="55">
        <v>50</v>
      </c>
      <c r="N94" s="36">
        <f t="shared" si="19"/>
        <v>5</v>
      </c>
      <c r="O94" s="36" t="s">
        <v>319</v>
      </c>
      <c r="P94" s="36">
        <v>80</v>
      </c>
      <c r="Q94" s="36">
        <f t="shared" si="20"/>
        <v>12.5</v>
      </c>
      <c r="R94" s="36" t="s">
        <v>336</v>
      </c>
      <c r="S94" s="36">
        <v>39.5</v>
      </c>
      <c r="T94" s="36">
        <f t="shared" si="21"/>
        <v>3.95</v>
      </c>
      <c r="U94" s="36">
        <v>11</v>
      </c>
      <c r="V94" s="36">
        <f t="shared" si="22"/>
        <v>1.1000000000000001</v>
      </c>
      <c r="W94" s="36">
        <v>28</v>
      </c>
      <c r="X94" s="36">
        <f t="shared" si="23"/>
        <v>2.8</v>
      </c>
      <c r="Y94" s="36">
        <v>19</v>
      </c>
      <c r="Z94" s="36">
        <f t="shared" si="24"/>
        <v>1.9</v>
      </c>
      <c r="AA94" s="36" t="s">
        <v>319</v>
      </c>
      <c r="AB94" s="36">
        <v>10</v>
      </c>
      <c r="AC94" s="36">
        <f t="shared" si="25"/>
        <v>1</v>
      </c>
      <c r="AD94" s="36">
        <v>16</v>
      </c>
      <c r="AE94" s="36">
        <f t="shared" si="26"/>
        <v>1.6</v>
      </c>
      <c r="AF94" s="36">
        <v>9</v>
      </c>
      <c r="AG94" s="36">
        <f t="shared" si="27"/>
        <v>0.9</v>
      </c>
      <c r="AH94" s="36">
        <v>9</v>
      </c>
      <c r="AI94" s="36">
        <f t="shared" si="28"/>
        <v>0.9</v>
      </c>
      <c r="AJ94" s="36">
        <v>16</v>
      </c>
      <c r="AK94" s="36">
        <f t="shared" si="29"/>
        <v>1.6</v>
      </c>
      <c r="AL94" s="36">
        <v>16</v>
      </c>
      <c r="AM94" s="36">
        <f t="shared" si="30"/>
        <v>1.6</v>
      </c>
      <c r="AN94" s="36" t="s">
        <v>319</v>
      </c>
      <c r="AO94" s="36">
        <v>41</v>
      </c>
      <c r="AP94" s="36">
        <f t="shared" si="31"/>
        <v>4.0999999999999996</v>
      </c>
      <c r="AQ94" s="36">
        <v>15</v>
      </c>
      <c r="AR94" s="36">
        <f t="shared" si="32"/>
        <v>1.5</v>
      </c>
      <c r="AS94" s="36" t="s">
        <v>319</v>
      </c>
      <c r="AU94" s="41">
        <v>0.11260000000000001</v>
      </c>
      <c r="AV94" s="36">
        <v>4.9699999999999994E-2</v>
      </c>
      <c r="AW94" s="41">
        <f t="shared" si="36"/>
        <v>6.2900000000000011E-2</v>
      </c>
      <c r="AX94">
        <f t="shared" si="35"/>
        <v>62.900000000000013</v>
      </c>
    </row>
    <row r="95" spans="1:51" x14ac:dyDescent="0.3">
      <c r="A95" t="s">
        <v>26</v>
      </c>
      <c r="B95" t="s">
        <v>54</v>
      </c>
      <c r="C95" s="35">
        <v>1115775</v>
      </c>
      <c r="D95" s="36" t="s">
        <v>338</v>
      </c>
      <c r="E95" s="36">
        <v>6.4</v>
      </c>
      <c r="F95" s="36">
        <v>10</v>
      </c>
      <c r="G95" s="54">
        <v>4.5</v>
      </c>
      <c r="H95" s="36">
        <v>45</v>
      </c>
      <c r="I95" s="36">
        <f t="shared" si="34"/>
        <v>4.5</v>
      </c>
      <c r="J95" s="36" t="s">
        <v>319</v>
      </c>
      <c r="K95" s="36">
        <v>35</v>
      </c>
      <c r="L95" s="36">
        <f t="shared" si="18"/>
        <v>3.5</v>
      </c>
      <c r="M95" s="55">
        <v>59</v>
      </c>
      <c r="N95" s="36">
        <f t="shared" si="19"/>
        <v>5.9</v>
      </c>
      <c r="O95" s="36" t="s">
        <v>319</v>
      </c>
      <c r="P95" s="36">
        <v>89</v>
      </c>
      <c r="Q95" s="36">
        <f t="shared" si="20"/>
        <v>13.90625</v>
      </c>
      <c r="R95" s="36" t="s">
        <v>336</v>
      </c>
      <c r="S95" s="36">
        <v>43</v>
      </c>
      <c r="T95" s="36">
        <f t="shared" si="21"/>
        <v>4.3</v>
      </c>
      <c r="U95" s="36">
        <v>12</v>
      </c>
      <c r="V95" s="36">
        <f t="shared" si="22"/>
        <v>1.2</v>
      </c>
      <c r="W95" s="36">
        <v>29</v>
      </c>
      <c r="X95" s="36">
        <f t="shared" si="23"/>
        <v>2.9</v>
      </c>
      <c r="Y95" s="36">
        <v>21</v>
      </c>
      <c r="Z95" s="36">
        <f t="shared" si="24"/>
        <v>2.1</v>
      </c>
      <c r="AA95" s="36" t="s">
        <v>319</v>
      </c>
      <c r="AB95" s="36">
        <v>9</v>
      </c>
      <c r="AC95" s="36">
        <f t="shared" si="25"/>
        <v>0.9</v>
      </c>
      <c r="AD95" s="36">
        <v>15</v>
      </c>
      <c r="AE95" s="36">
        <f t="shared" si="26"/>
        <v>1.5</v>
      </c>
      <c r="AF95" s="36">
        <v>10</v>
      </c>
      <c r="AG95" s="36">
        <f t="shared" si="27"/>
        <v>1</v>
      </c>
      <c r="AH95" s="36">
        <v>12</v>
      </c>
      <c r="AI95" s="36">
        <f t="shared" si="28"/>
        <v>1.2</v>
      </c>
      <c r="AJ95" s="36">
        <v>15</v>
      </c>
      <c r="AK95" s="36">
        <f t="shared" si="29"/>
        <v>1.5</v>
      </c>
      <c r="AL95" s="36">
        <v>16</v>
      </c>
      <c r="AM95" s="36">
        <f t="shared" si="30"/>
        <v>1.6</v>
      </c>
      <c r="AN95" s="36" t="s">
        <v>319</v>
      </c>
      <c r="AO95" s="36">
        <v>44</v>
      </c>
      <c r="AP95" s="36">
        <f t="shared" si="31"/>
        <v>4.4000000000000004</v>
      </c>
      <c r="AQ95" s="36">
        <v>16</v>
      </c>
      <c r="AR95" s="36">
        <f t="shared" si="32"/>
        <v>1.6</v>
      </c>
      <c r="AS95" s="36" t="s">
        <v>319</v>
      </c>
      <c r="AU95" s="41">
        <v>0.15509999999999999</v>
      </c>
      <c r="AV95" s="36">
        <v>4.9699999999999994E-2</v>
      </c>
      <c r="AW95" s="41">
        <f t="shared" si="36"/>
        <v>0.10539999999999999</v>
      </c>
      <c r="AX95">
        <f t="shared" si="35"/>
        <v>105.39999999999999</v>
      </c>
    </row>
    <row r="96" spans="1:51" x14ac:dyDescent="0.3">
      <c r="A96" t="s">
        <v>26</v>
      </c>
      <c r="B96" t="s">
        <v>54</v>
      </c>
      <c r="C96" s="35">
        <v>1126137</v>
      </c>
      <c r="D96" s="36" t="s">
        <v>338</v>
      </c>
      <c r="E96" s="36">
        <v>6.4</v>
      </c>
      <c r="F96" s="36">
        <v>10</v>
      </c>
      <c r="G96" s="54">
        <v>4.04</v>
      </c>
      <c r="H96" s="36">
        <v>39</v>
      </c>
      <c r="I96" s="36">
        <f t="shared" si="34"/>
        <v>3.9</v>
      </c>
      <c r="J96" s="36" t="s">
        <v>319</v>
      </c>
      <c r="K96" s="36">
        <v>33</v>
      </c>
      <c r="L96" s="36">
        <f t="shared" si="18"/>
        <v>3.3</v>
      </c>
      <c r="M96" s="55">
        <v>54</v>
      </c>
      <c r="N96" s="36">
        <f t="shared" si="19"/>
        <v>5.4</v>
      </c>
      <c r="O96" s="36" t="s">
        <v>319</v>
      </c>
      <c r="P96" s="36">
        <v>83</v>
      </c>
      <c r="Q96" s="36">
        <f t="shared" si="20"/>
        <v>12.96875</v>
      </c>
      <c r="R96" s="36" t="s">
        <v>336</v>
      </c>
      <c r="S96" s="36">
        <v>41</v>
      </c>
      <c r="T96" s="36">
        <f t="shared" si="21"/>
        <v>4.0999999999999996</v>
      </c>
      <c r="U96" s="36">
        <v>11.5</v>
      </c>
      <c r="V96" s="36">
        <f t="shared" si="22"/>
        <v>1.1499999999999999</v>
      </c>
      <c r="W96" s="36">
        <v>29</v>
      </c>
      <c r="X96" s="36">
        <f t="shared" si="23"/>
        <v>2.9</v>
      </c>
      <c r="Y96" s="36">
        <v>20</v>
      </c>
      <c r="Z96" s="36">
        <f t="shared" si="24"/>
        <v>2</v>
      </c>
      <c r="AA96" s="36" t="s">
        <v>319</v>
      </c>
      <c r="AB96" s="36">
        <v>8</v>
      </c>
      <c r="AC96" s="36">
        <f t="shared" si="25"/>
        <v>0.8</v>
      </c>
      <c r="AD96" s="36">
        <v>13</v>
      </c>
      <c r="AE96" s="36">
        <f t="shared" si="26"/>
        <v>1.3</v>
      </c>
      <c r="AF96" s="36">
        <v>10</v>
      </c>
      <c r="AG96" s="36">
        <f t="shared" si="27"/>
        <v>1</v>
      </c>
      <c r="AH96" s="36">
        <v>9</v>
      </c>
      <c r="AI96" s="36">
        <f t="shared" si="28"/>
        <v>0.9</v>
      </c>
      <c r="AJ96" s="36">
        <v>14</v>
      </c>
      <c r="AK96" s="36">
        <f t="shared" si="29"/>
        <v>1.4</v>
      </c>
      <c r="AL96" s="36">
        <v>13</v>
      </c>
      <c r="AM96" s="36">
        <f t="shared" si="30"/>
        <v>1.3</v>
      </c>
      <c r="AN96" s="36" t="s">
        <v>319</v>
      </c>
      <c r="AO96" s="36">
        <v>42</v>
      </c>
      <c r="AP96" s="36">
        <f t="shared" si="31"/>
        <v>4.2</v>
      </c>
      <c r="AQ96" s="36">
        <v>15</v>
      </c>
      <c r="AR96" s="36">
        <f t="shared" si="32"/>
        <v>1.5</v>
      </c>
      <c r="AS96" s="36" t="s">
        <v>319</v>
      </c>
      <c r="AU96" s="41">
        <v>0.1196</v>
      </c>
      <c r="AV96" s="36">
        <v>4.9699999999999994E-2</v>
      </c>
      <c r="AW96" s="41">
        <f t="shared" si="36"/>
        <v>6.9900000000000004E-2</v>
      </c>
      <c r="AX96">
        <f t="shared" si="35"/>
        <v>69.900000000000006</v>
      </c>
    </row>
    <row r="97" spans="1:50" x14ac:dyDescent="0.3">
      <c r="A97" t="s">
        <v>26</v>
      </c>
      <c r="B97" t="s">
        <v>54</v>
      </c>
      <c r="C97" s="35">
        <v>1099853</v>
      </c>
      <c r="D97" s="36" t="s">
        <v>338</v>
      </c>
      <c r="E97" s="36">
        <v>6.4</v>
      </c>
      <c r="F97" s="36">
        <v>10</v>
      </c>
      <c r="G97" s="54">
        <v>3.85</v>
      </c>
      <c r="H97" s="36">
        <v>38</v>
      </c>
      <c r="I97" s="36">
        <f t="shared" si="34"/>
        <v>3.8</v>
      </c>
      <c r="J97" s="36" t="s">
        <v>319</v>
      </c>
      <c r="K97" s="36">
        <v>31</v>
      </c>
      <c r="L97" s="36">
        <f t="shared" si="18"/>
        <v>3.1</v>
      </c>
      <c r="M97" s="55">
        <v>49</v>
      </c>
      <c r="N97" s="36">
        <f t="shared" si="19"/>
        <v>4.9000000000000004</v>
      </c>
      <c r="O97" s="36" t="s">
        <v>319</v>
      </c>
      <c r="P97" s="36">
        <v>75</v>
      </c>
      <c r="Q97" s="36">
        <f t="shared" si="20"/>
        <v>11.71875</v>
      </c>
      <c r="R97" s="36" t="s">
        <v>336</v>
      </c>
      <c r="S97" s="36">
        <v>38</v>
      </c>
      <c r="T97" s="36">
        <f t="shared" si="21"/>
        <v>3.8</v>
      </c>
      <c r="U97" s="36">
        <v>11</v>
      </c>
      <c r="V97" s="36">
        <f t="shared" si="22"/>
        <v>1.1000000000000001</v>
      </c>
      <c r="W97" s="36">
        <v>26</v>
      </c>
      <c r="X97" s="36">
        <f t="shared" si="23"/>
        <v>2.6</v>
      </c>
      <c r="Y97" s="36">
        <v>19</v>
      </c>
      <c r="Z97" s="36">
        <f t="shared" si="24"/>
        <v>1.9</v>
      </c>
      <c r="AA97" s="36" t="s">
        <v>319</v>
      </c>
      <c r="AB97" s="36">
        <v>11</v>
      </c>
      <c r="AC97" s="36">
        <f t="shared" si="25"/>
        <v>1.1000000000000001</v>
      </c>
      <c r="AD97" s="36">
        <v>13</v>
      </c>
      <c r="AE97" s="36">
        <f t="shared" si="26"/>
        <v>1.3</v>
      </c>
      <c r="AF97" s="36">
        <v>10</v>
      </c>
      <c r="AG97" s="36">
        <f t="shared" si="27"/>
        <v>1</v>
      </c>
      <c r="AH97" s="36">
        <v>11</v>
      </c>
      <c r="AI97" s="36">
        <f t="shared" si="28"/>
        <v>1.1000000000000001</v>
      </c>
      <c r="AJ97" s="36">
        <v>13</v>
      </c>
      <c r="AK97" s="36">
        <f t="shared" si="29"/>
        <v>1.3</v>
      </c>
      <c r="AL97" s="36">
        <v>10</v>
      </c>
      <c r="AM97" s="36">
        <f t="shared" si="30"/>
        <v>1</v>
      </c>
      <c r="AN97" s="36" t="s">
        <v>319</v>
      </c>
      <c r="AO97" s="36">
        <v>40</v>
      </c>
      <c r="AP97" s="36">
        <f t="shared" si="31"/>
        <v>4</v>
      </c>
      <c r="AQ97" s="36">
        <v>14</v>
      </c>
      <c r="AR97" s="36">
        <f t="shared" si="32"/>
        <v>1.4</v>
      </c>
      <c r="AS97" s="36" t="s">
        <v>319</v>
      </c>
      <c r="AU97" s="41">
        <v>0.1062</v>
      </c>
      <c r="AV97" s="36">
        <v>4.9699999999999994E-2</v>
      </c>
      <c r="AW97" s="41">
        <f t="shared" si="36"/>
        <v>5.6500000000000009E-2</v>
      </c>
      <c r="AX97">
        <f t="shared" si="35"/>
        <v>56.500000000000007</v>
      </c>
    </row>
    <row r="98" spans="1:50" x14ac:dyDescent="0.3">
      <c r="A98" t="s">
        <v>26</v>
      </c>
      <c r="B98" t="s">
        <v>54</v>
      </c>
      <c r="C98" s="35">
        <v>1116304</v>
      </c>
      <c r="D98" s="36" t="s">
        <v>338</v>
      </c>
      <c r="E98" s="36">
        <v>6.4</v>
      </c>
      <c r="F98" s="36">
        <v>10</v>
      </c>
      <c r="G98" s="54">
        <v>4.43</v>
      </c>
      <c r="H98" s="36">
        <v>45</v>
      </c>
      <c r="I98" s="36">
        <f t="shared" si="34"/>
        <v>4.5</v>
      </c>
      <c r="J98" s="36" t="s">
        <v>319</v>
      </c>
      <c r="K98" s="36">
        <v>35</v>
      </c>
      <c r="L98" s="36">
        <f t="shared" si="18"/>
        <v>3.5</v>
      </c>
      <c r="M98" s="55">
        <v>59</v>
      </c>
      <c r="N98" s="36">
        <f t="shared" si="19"/>
        <v>5.9</v>
      </c>
      <c r="O98" s="36" t="s">
        <v>319</v>
      </c>
      <c r="P98" s="36">
        <v>87</v>
      </c>
      <c r="Q98" s="36">
        <f t="shared" si="20"/>
        <v>13.59375</v>
      </c>
      <c r="R98" s="36" t="s">
        <v>336</v>
      </c>
      <c r="S98" s="36">
        <v>43.5</v>
      </c>
      <c r="T98" s="36">
        <f t="shared" si="21"/>
        <v>4.3499999999999996</v>
      </c>
      <c r="U98" s="36">
        <v>13</v>
      </c>
      <c r="V98" s="36">
        <f t="shared" si="22"/>
        <v>1.3</v>
      </c>
      <c r="W98" s="36">
        <v>31</v>
      </c>
      <c r="X98" s="36">
        <f t="shared" si="23"/>
        <v>3.1</v>
      </c>
      <c r="Y98" s="36">
        <v>20</v>
      </c>
      <c r="Z98" s="36">
        <f t="shared" si="24"/>
        <v>2</v>
      </c>
      <c r="AA98" s="36" t="s">
        <v>319</v>
      </c>
      <c r="AB98" s="36">
        <v>12</v>
      </c>
      <c r="AC98" s="36">
        <f t="shared" si="25"/>
        <v>1.2</v>
      </c>
      <c r="AD98" s="36">
        <v>15</v>
      </c>
      <c r="AE98" s="36">
        <f t="shared" si="26"/>
        <v>1.5</v>
      </c>
      <c r="AF98" s="36">
        <v>10</v>
      </c>
      <c r="AG98" s="36">
        <f t="shared" si="27"/>
        <v>1</v>
      </c>
      <c r="AH98" s="36">
        <v>9</v>
      </c>
      <c r="AI98" s="36">
        <f t="shared" si="28"/>
        <v>0.9</v>
      </c>
      <c r="AJ98" s="36">
        <v>13</v>
      </c>
      <c r="AK98" s="36">
        <f t="shared" si="29"/>
        <v>1.3</v>
      </c>
      <c r="AL98" s="36">
        <v>15</v>
      </c>
      <c r="AM98" s="36">
        <f t="shared" si="30"/>
        <v>1.5</v>
      </c>
      <c r="AN98" s="36" t="s">
        <v>319</v>
      </c>
      <c r="AO98" s="36">
        <v>44</v>
      </c>
      <c r="AP98" s="36">
        <f t="shared" si="31"/>
        <v>4.4000000000000004</v>
      </c>
      <c r="AQ98" s="36">
        <v>16</v>
      </c>
      <c r="AR98" s="36">
        <f t="shared" si="32"/>
        <v>1.6</v>
      </c>
      <c r="AS98" s="36" t="s">
        <v>319</v>
      </c>
      <c r="AU98" s="41">
        <v>0.1593</v>
      </c>
      <c r="AV98" s="36">
        <v>4.9699999999999994E-2</v>
      </c>
      <c r="AW98" s="41">
        <f t="shared" si="36"/>
        <v>0.1096</v>
      </c>
      <c r="AX98">
        <f t="shared" si="35"/>
        <v>109.60000000000001</v>
      </c>
    </row>
    <row r="99" spans="1:50" x14ac:dyDescent="0.3">
      <c r="A99" t="s">
        <v>28</v>
      </c>
      <c r="B99" t="s">
        <v>79</v>
      </c>
      <c r="C99" s="35">
        <v>1097850</v>
      </c>
      <c r="D99" s="36" t="s">
        <v>338</v>
      </c>
      <c r="E99" s="36">
        <v>6.4</v>
      </c>
      <c r="F99" s="36">
        <v>10</v>
      </c>
      <c r="G99" s="54">
        <v>3.81</v>
      </c>
      <c r="H99" s="36">
        <v>37</v>
      </c>
      <c r="I99" s="36">
        <f t="shared" si="34"/>
        <v>3.7</v>
      </c>
      <c r="J99" s="36" t="s">
        <v>319</v>
      </c>
      <c r="K99" s="36">
        <v>35</v>
      </c>
      <c r="L99" s="36">
        <f t="shared" si="18"/>
        <v>3.5</v>
      </c>
      <c r="M99" s="55">
        <v>52</v>
      </c>
      <c r="N99" s="36">
        <f t="shared" si="19"/>
        <v>5.2</v>
      </c>
      <c r="O99" s="36" t="s">
        <v>319</v>
      </c>
      <c r="P99" s="36">
        <v>85</v>
      </c>
      <c r="Q99" s="36">
        <f t="shared" si="20"/>
        <v>13.28125</v>
      </c>
      <c r="R99" s="36" t="s">
        <v>336</v>
      </c>
      <c r="S99" s="36">
        <v>39</v>
      </c>
      <c r="T99" s="36">
        <f t="shared" si="21"/>
        <v>3.9</v>
      </c>
      <c r="U99" s="36">
        <v>10.5</v>
      </c>
      <c r="V99" s="36">
        <f t="shared" si="22"/>
        <v>1.05</v>
      </c>
      <c r="W99" s="36">
        <v>27.5</v>
      </c>
      <c r="X99" s="36">
        <f t="shared" si="23"/>
        <v>2.75</v>
      </c>
      <c r="Y99" s="36">
        <v>19</v>
      </c>
      <c r="Z99" s="36">
        <f t="shared" si="24"/>
        <v>1.9</v>
      </c>
      <c r="AA99" s="36" t="s">
        <v>319</v>
      </c>
      <c r="AB99" s="36">
        <v>9</v>
      </c>
      <c r="AC99" s="36">
        <f t="shared" si="25"/>
        <v>0.9</v>
      </c>
      <c r="AD99" s="36">
        <v>16</v>
      </c>
      <c r="AE99" s="36">
        <f t="shared" si="26"/>
        <v>1.6</v>
      </c>
      <c r="AF99" s="36">
        <v>13</v>
      </c>
      <c r="AG99" s="36">
        <f t="shared" si="27"/>
        <v>1.3</v>
      </c>
      <c r="AH99" s="36">
        <v>9</v>
      </c>
      <c r="AI99" s="36">
        <f t="shared" si="28"/>
        <v>0.9</v>
      </c>
      <c r="AJ99" s="36">
        <v>12</v>
      </c>
      <c r="AK99" s="36">
        <f t="shared" si="29"/>
        <v>1.2</v>
      </c>
      <c r="AL99" s="36">
        <v>11</v>
      </c>
      <c r="AM99" s="36">
        <f t="shared" si="30"/>
        <v>1.1000000000000001</v>
      </c>
      <c r="AN99" s="36" t="s">
        <v>319</v>
      </c>
      <c r="AO99" s="36">
        <v>44</v>
      </c>
      <c r="AP99" s="36">
        <f t="shared" si="31"/>
        <v>4.4000000000000004</v>
      </c>
      <c r="AQ99" s="36">
        <v>14</v>
      </c>
      <c r="AR99" s="36">
        <f t="shared" si="32"/>
        <v>1.4</v>
      </c>
      <c r="AS99" s="36" t="s">
        <v>319</v>
      </c>
      <c r="AU99" s="41">
        <v>0.1467</v>
      </c>
      <c r="AV99" s="36">
        <v>4.9699999999999994E-2</v>
      </c>
      <c r="AW99" s="41">
        <f t="shared" si="36"/>
        <v>9.7000000000000003E-2</v>
      </c>
      <c r="AX99">
        <f t="shared" si="35"/>
        <v>97</v>
      </c>
    </row>
    <row r="100" spans="1:50" x14ac:dyDescent="0.3">
      <c r="A100" t="s">
        <v>28</v>
      </c>
      <c r="B100" t="s">
        <v>79</v>
      </c>
      <c r="C100" s="35">
        <v>1097854</v>
      </c>
      <c r="D100" s="36" t="s">
        <v>338</v>
      </c>
      <c r="E100" s="36">
        <v>6.4</v>
      </c>
      <c r="F100" s="36">
        <v>10</v>
      </c>
      <c r="G100" s="54">
        <v>3.98</v>
      </c>
      <c r="H100" s="36">
        <v>38</v>
      </c>
      <c r="I100" s="36">
        <f t="shared" si="34"/>
        <v>3.8</v>
      </c>
      <c r="J100" s="36" t="s">
        <v>319</v>
      </c>
      <c r="K100" s="36">
        <v>38</v>
      </c>
      <c r="L100" s="36">
        <f t="shared" si="18"/>
        <v>3.8</v>
      </c>
      <c r="M100" s="55">
        <v>56</v>
      </c>
      <c r="N100" s="36">
        <f t="shared" si="19"/>
        <v>5.6</v>
      </c>
      <c r="O100" s="36" t="s">
        <v>319</v>
      </c>
      <c r="P100" s="36">
        <v>96</v>
      </c>
      <c r="Q100" s="36">
        <f t="shared" si="20"/>
        <v>15</v>
      </c>
      <c r="R100" s="36" t="s">
        <v>336</v>
      </c>
      <c r="S100" s="36">
        <v>42</v>
      </c>
      <c r="T100" s="36">
        <f t="shared" si="21"/>
        <v>4.2</v>
      </c>
      <c r="U100" s="36">
        <v>11</v>
      </c>
      <c r="V100" s="36">
        <f t="shared" si="22"/>
        <v>1.1000000000000001</v>
      </c>
      <c r="W100" s="36">
        <v>28.5</v>
      </c>
      <c r="X100" s="36">
        <f t="shared" si="23"/>
        <v>2.85</v>
      </c>
      <c r="Y100" s="36">
        <v>21</v>
      </c>
      <c r="Z100" s="36">
        <f t="shared" si="24"/>
        <v>2.1</v>
      </c>
      <c r="AA100" s="36" t="s">
        <v>319</v>
      </c>
      <c r="AB100" s="36">
        <v>10</v>
      </c>
      <c r="AC100" s="36">
        <f t="shared" si="25"/>
        <v>1</v>
      </c>
      <c r="AD100" s="36">
        <v>17</v>
      </c>
      <c r="AE100" s="36">
        <f t="shared" si="26"/>
        <v>1.7</v>
      </c>
      <c r="AF100" s="36">
        <v>11</v>
      </c>
      <c r="AG100" s="36">
        <f t="shared" si="27"/>
        <v>1.1000000000000001</v>
      </c>
      <c r="AH100" s="36">
        <v>10</v>
      </c>
      <c r="AI100" s="36">
        <f t="shared" si="28"/>
        <v>1</v>
      </c>
      <c r="AJ100" s="36">
        <v>11</v>
      </c>
      <c r="AK100" s="36">
        <f t="shared" si="29"/>
        <v>1.1000000000000001</v>
      </c>
      <c r="AL100" s="36">
        <v>11</v>
      </c>
      <c r="AM100" s="36">
        <f t="shared" si="30"/>
        <v>1.1000000000000001</v>
      </c>
      <c r="AN100" s="36" t="s">
        <v>319</v>
      </c>
      <c r="AO100" s="36">
        <v>47</v>
      </c>
      <c r="AP100" s="36">
        <f t="shared" si="31"/>
        <v>4.7</v>
      </c>
      <c r="AQ100" s="36">
        <v>19</v>
      </c>
      <c r="AR100" s="36">
        <f t="shared" si="32"/>
        <v>1.9</v>
      </c>
      <c r="AS100" s="36" t="s">
        <v>319</v>
      </c>
      <c r="AU100" s="41">
        <v>0.13469999999999999</v>
      </c>
      <c r="AV100" s="36">
        <v>4.9699999999999994E-2</v>
      </c>
      <c r="AW100" s="41">
        <f t="shared" si="36"/>
        <v>8.4999999999999992E-2</v>
      </c>
      <c r="AX100">
        <f t="shared" si="35"/>
        <v>84.999999999999986</v>
      </c>
    </row>
    <row r="101" spans="1:50" x14ac:dyDescent="0.3">
      <c r="A101" t="s">
        <v>28</v>
      </c>
      <c r="B101" t="s">
        <v>79</v>
      </c>
      <c r="C101" s="35">
        <v>1129793</v>
      </c>
      <c r="D101" s="36" t="s">
        <v>338</v>
      </c>
      <c r="E101" s="36">
        <v>6.4</v>
      </c>
      <c r="F101" s="36">
        <v>10</v>
      </c>
      <c r="G101" s="54">
        <v>4.74</v>
      </c>
      <c r="H101" s="36">
        <v>47</v>
      </c>
      <c r="I101" s="36">
        <f t="shared" si="34"/>
        <v>4.7</v>
      </c>
      <c r="J101" s="36" t="s">
        <v>319</v>
      </c>
      <c r="K101" s="36">
        <v>41</v>
      </c>
      <c r="L101" s="36">
        <f t="shared" si="18"/>
        <v>4.0999999999999996</v>
      </c>
      <c r="M101" s="55">
        <v>64</v>
      </c>
      <c r="N101" s="36">
        <f t="shared" si="19"/>
        <v>6.4</v>
      </c>
      <c r="O101" s="36" t="s">
        <v>319</v>
      </c>
      <c r="P101" s="36">
        <v>102</v>
      </c>
      <c r="Q101" s="36">
        <f t="shared" si="20"/>
        <v>15.9375</v>
      </c>
      <c r="R101" s="36" t="s">
        <v>336</v>
      </c>
      <c r="S101" s="36">
        <v>47</v>
      </c>
      <c r="T101" s="36">
        <f t="shared" si="21"/>
        <v>4.7</v>
      </c>
      <c r="U101" s="36">
        <v>12</v>
      </c>
      <c r="V101" s="36">
        <f t="shared" si="22"/>
        <v>1.2</v>
      </c>
      <c r="W101" s="36">
        <v>33</v>
      </c>
      <c r="X101" s="36">
        <f t="shared" si="23"/>
        <v>3.3</v>
      </c>
      <c r="Y101" s="36">
        <v>23</v>
      </c>
      <c r="Z101" s="36">
        <f t="shared" si="24"/>
        <v>2.2999999999999998</v>
      </c>
      <c r="AA101" s="36" t="s">
        <v>319</v>
      </c>
      <c r="AB101" s="36">
        <v>9</v>
      </c>
      <c r="AC101" s="36">
        <f t="shared" si="25"/>
        <v>0.9</v>
      </c>
      <c r="AD101" s="36">
        <v>16</v>
      </c>
      <c r="AE101" s="36">
        <f t="shared" si="26"/>
        <v>1.6</v>
      </c>
      <c r="AF101" s="36">
        <v>10</v>
      </c>
      <c r="AG101" s="36">
        <f t="shared" si="27"/>
        <v>1</v>
      </c>
      <c r="AH101" s="36">
        <v>12</v>
      </c>
      <c r="AI101" s="36">
        <f t="shared" si="28"/>
        <v>1.2</v>
      </c>
      <c r="AJ101" s="36">
        <v>14</v>
      </c>
      <c r="AK101" s="36">
        <f t="shared" si="29"/>
        <v>1.4</v>
      </c>
      <c r="AL101" s="36">
        <v>10</v>
      </c>
      <c r="AM101" s="36">
        <f t="shared" si="30"/>
        <v>1</v>
      </c>
      <c r="AN101" s="36" t="s">
        <v>319</v>
      </c>
      <c r="AO101" s="36">
        <v>57</v>
      </c>
      <c r="AP101" s="36">
        <f t="shared" si="31"/>
        <v>5.7</v>
      </c>
      <c r="AQ101" s="36">
        <v>19</v>
      </c>
      <c r="AR101" s="36">
        <f t="shared" si="32"/>
        <v>1.9</v>
      </c>
      <c r="AS101" s="36" t="s">
        <v>319</v>
      </c>
      <c r="AU101" s="41">
        <v>0.20810000000000001</v>
      </c>
      <c r="AV101" s="36">
        <v>4.9699999999999994E-2</v>
      </c>
      <c r="AW101" s="41">
        <f t="shared" si="36"/>
        <v>0.15840000000000001</v>
      </c>
      <c r="AX101">
        <f t="shared" si="35"/>
        <v>158.4</v>
      </c>
    </row>
    <row r="102" spans="1:50" x14ac:dyDescent="0.3">
      <c r="A102" t="s">
        <v>28</v>
      </c>
      <c r="B102" t="s">
        <v>79</v>
      </c>
      <c r="C102" s="35">
        <v>1124301</v>
      </c>
      <c r="D102" s="36" t="s">
        <v>338</v>
      </c>
      <c r="E102" s="36">
        <v>6.4</v>
      </c>
      <c r="F102" s="36">
        <v>10</v>
      </c>
      <c r="G102" s="54">
        <v>3.46</v>
      </c>
      <c r="H102" s="36">
        <v>34</v>
      </c>
      <c r="I102" s="36">
        <f t="shared" si="34"/>
        <v>3.4</v>
      </c>
      <c r="J102" s="36" t="s">
        <v>319</v>
      </c>
      <c r="K102" s="36">
        <v>31</v>
      </c>
      <c r="L102" s="36">
        <f t="shared" si="18"/>
        <v>3.1</v>
      </c>
      <c r="M102" s="55">
        <v>49</v>
      </c>
      <c r="N102" s="36">
        <f t="shared" si="19"/>
        <v>4.9000000000000004</v>
      </c>
      <c r="O102" s="36" t="s">
        <v>319</v>
      </c>
      <c r="P102" s="36">
        <v>77</v>
      </c>
      <c r="Q102" s="36">
        <f t="shared" si="20"/>
        <v>12.03125</v>
      </c>
      <c r="R102" s="36" t="s">
        <v>336</v>
      </c>
      <c r="S102" s="36">
        <v>37.5</v>
      </c>
      <c r="T102" s="36">
        <f t="shared" si="21"/>
        <v>3.75</v>
      </c>
      <c r="U102" s="36">
        <v>10</v>
      </c>
      <c r="V102" s="36">
        <f t="shared" si="22"/>
        <v>1</v>
      </c>
      <c r="W102" s="36">
        <v>26</v>
      </c>
      <c r="X102" s="36">
        <f t="shared" si="23"/>
        <v>2.6</v>
      </c>
      <c r="Y102" s="36">
        <v>17</v>
      </c>
      <c r="Z102" s="36">
        <f t="shared" si="24"/>
        <v>1.7</v>
      </c>
      <c r="AA102" s="36" t="s">
        <v>319</v>
      </c>
      <c r="AB102" s="36">
        <v>8</v>
      </c>
      <c r="AC102" s="36">
        <f t="shared" si="25"/>
        <v>0.8</v>
      </c>
      <c r="AD102" s="36">
        <v>17</v>
      </c>
      <c r="AE102" s="36">
        <f t="shared" si="26"/>
        <v>1.7</v>
      </c>
      <c r="AF102" s="36">
        <v>10</v>
      </c>
      <c r="AG102" s="36">
        <f t="shared" si="27"/>
        <v>1</v>
      </c>
      <c r="AH102" s="36">
        <v>9</v>
      </c>
      <c r="AI102" s="36">
        <f t="shared" si="28"/>
        <v>0.9</v>
      </c>
      <c r="AJ102" s="36">
        <v>11</v>
      </c>
      <c r="AK102" s="36">
        <f t="shared" si="29"/>
        <v>1.1000000000000001</v>
      </c>
      <c r="AL102" s="36">
        <v>13</v>
      </c>
      <c r="AM102" s="36">
        <f t="shared" si="30"/>
        <v>1.3</v>
      </c>
      <c r="AN102" s="36" t="s">
        <v>319</v>
      </c>
      <c r="AO102" s="36">
        <v>41</v>
      </c>
      <c r="AP102" s="36">
        <f t="shared" si="31"/>
        <v>4.0999999999999996</v>
      </c>
      <c r="AQ102" s="36">
        <v>14</v>
      </c>
      <c r="AR102" s="36">
        <f t="shared" si="32"/>
        <v>1.4</v>
      </c>
      <c r="AS102" s="36" t="s">
        <v>319</v>
      </c>
      <c r="AU102" s="41">
        <v>0.1057</v>
      </c>
      <c r="AV102" s="36">
        <v>4.9699999999999994E-2</v>
      </c>
      <c r="AW102" s="41">
        <f t="shared" si="36"/>
        <v>5.6000000000000008E-2</v>
      </c>
      <c r="AX102">
        <f t="shared" si="35"/>
        <v>56.000000000000007</v>
      </c>
    </row>
    <row r="103" spans="1:50" x14ac:dyDescent="0.3">
      <c r="A103" t="s">
        <v>28</v>
      </c>
      <c r="B103" t="s">
        <v>79</v>
      </c>
      <c r="C103" s="35">
        <v>1124299</v>
      </c>
      <c r="D103" s="36" t="s">
        <v>338</v>
      </c>
      <c r="E103" s="36">
        <v>6.4</v>
      </c>
      <c r="F103" s="36">
        <v>10</v>
      </c>
      <c r="G103" s="54">
        <v>3.65</v>
      </c>
      <c r="H103" s="36">
        <v>37</v>
      </c>
      <c r="I103" s="36">
        <f t="shared" si="34"/>
        <v>3.7</v>
      </c>
      <c r="J103" s="36" t="s">
        <v>319</v>
      </c>
      <c r="K103" s="36">
        <v>35</v>
      </c>
      <c r="L103" s="36">
        <f t="shared" si="18"/>
        <v>3.5</v>
      </c>
      <c r="M103" s="55">
        <v>56</v>
      </c>
      <c r="N103" s="36">
        <f t="shared" si="19"/>
        <v>5.6</v>
      </c>
      <c r="O103" s="36" t="s">
        <v>319</v>
      </c>
      <c r="P103" s="36">
        <v>90</v>
      </c>
      <c r="Q103" s="36">
        <f t="shared" si="20"/>
        <v>14.0625</v>
      </c>
      <c r="R103" s="36" t="s">
        <v>336</v>
      </c>
      <c r="S103" s="36">
        <v>40</v>
      </c>
      <c r="T103" s="36">
        <f t="shared" si="21"/>
        <v>4</v>
      </c>
      <c r="U103" s="36">
        <v>11</v>
      </c>
      <c r="V103" s="36">
        <f t="shared" si="22"/>
        <v>1.1000000000000001</v>
      </c>
      <c r="W103" s="36">
        <v>27</v>
      </c>
      <c r="X103" s="36">
        <f t="shared" si="23"/>
        <v>2.7</v>
      </c>
      <c r="Y103" s="36">
        <v>19</v>
      </c>
      <c r="Z103" s="36">
        <f t="shared" si="24"/>
        <v>1.9</v>
      </c>
      <c r="AA103" s="36" t="s">
        <v>319</v>
      </c>
      <c r="AB103" s="36">
        <v>8</v>
      </c>
      <c r="AC103" s="36">
        <f t="shared" si="25"/>
        <v>0.8</v>
      </c>
      <c r="AD103" s="36">
        <v>15</v>
      </c>
      <c r="AE103" s="36">
        <f t="shared" si="26"/>
        <v>1.5</v>
      </c>
      <c r="AF103" s="36">
        <v>11</v>
      </c>
      <c r="AG103" s="36">
        <f t="shared" si="27"/>
        <v>1.1000000000000001</v>
      </c>
      <c r="AH103" s="36">
        <v>10</v>
      </c>
      <c r="AI103" s="36">
        <f t="shared" si="28"/>
        <v>1</v>
      </c>
      <c r="AJ103" s="36">
        <v>11</v>
      </c>
      <c r="AK103" s="36">
        <f t="shared" si="29"/>
        <v>1.1000000000000001</v>
      </c>
      <c r="AL103" s="36">
        <v>14</v>
      </c>
      <c r="AM103" s="36">
        <f t="shared" si="30"/>
        <v>1.4</v>
      </c>
      <c r="AN103" s="36" t="s">
        <v>319</v>
      </c>
      <c r="AO103" s="36">
        <v>46</v>
      </c>
      <c r="AP103" s="36">
        <f t="shared" si="31"/>
        <v>4.5999999999999996</v>
      </c>
      <c r="AQ103" s="36">
        <v>16</v>
      </c>
      <c r="AR103" s="36">
        <f t="shared" si="32"/>
        <v>1.6</v>
      </c>
      <c r="AS103" s="36" t="s">
        <v>319</v>
      </c>
      <c r="AU103" s="41">
        <v>0.1169</v>
      </c>
      <c r="AV103" s="36">
        <v>4.9699999999999994E-2</v>
      </c>
      <c r="AW103" s="41">
        <f>AU103-AV103</f>
        <v>6.720000000000001E-2</v>
      </c>
      <c r="AX103">
        <f t="shared" si="35"/>
        <v>67.2</v>
      </c>
    </row>
    <row r="104" spans="1:50" x14ac:dyDescent="0.3">
      <c r="A104" t="s">
        <v>28</v>
      </c>
      <c r="B104" t="s">
        <v>79</v>
      </c>
      <c r="C104" s="35">
        <v>1124300</v>
      </c>
      <c r="D104" s="36" t="s">
        <v>338</v>
      </c>
      <c r="E104" s="36">
        <v>6.4</v>
      </c>
      <c r="F104" s="36">
        <v>10</v>
      </c>
      <c r="G104" s="54">
        <v>3.37</v>
      </c>
      <c r="H104" s="36">
        <v>34</v>
      </c>
      <c r="I104" s="36">
        <f t="shared" si="34"/>
        <v>3.4</v>
      </c>
      <c r="J104" s="36" t="s">
        <v>319</v>
      </c>
      <c r="K104" s="36">
        <v>33</v>
      </c>
      <c r="L104" s="36">
        <f t="shared" si="18"/>
        <v>3.3</v>
      </c>
      <c r="M104" s="55">
        <v>49</v>
      </c>
      <c r="N104" s="36">
        <f t="shared" si="19"/>
        <v>4.9000000000000004</v>
      </c>
      <c r="O104" s="36" t="s">
        <v>319</v>
      </c>
      <c r="P104" s="36">
        <v>83</v>
      </c>
      <c r="Q104" s="36">
        <f t="shared" si="20"/>
        <v>12.96875</v>
      </c>
      <c r="R104" s="36" t="s">
        <v>336</v>
      </c>
      <c r="S104" s="36">
        <v>38</v>
      </c>
      <c r="T104" s="36">
        <f t="shared" si="21"/>
        <v>3.8</v>
      </c>
      <c r="U104" s="36">
        <v>11</v>
      </c>
      <c r="V104" s="36">
        <f t="shared" si="22"/>
        <v>1.1000000000000001</v>
      </c>
      <c r="W104" s="36">
        <v>26</v>
      </c>
      <c r="X104" s="36">
        <f t="shared" si="23"/>
        <v>2.6</v>
      </c>
      <c r="Y104" s="36">
        <v>16</v>
      </c>
      <c r="Z104" s="36">
        <f t="shared" si="24"/>
        <v>1.6</v>
      </c>
      <c r="AA104" s="36" t="s">
        <v>319</v>
      </c>
      <c r="AB104" s="36">
        <v>10</v>
      </c>
      <c r="AC104" s="36">
        <f t="shared" si="25"/>
        <v>1</v>
      </c>
      <c r="AD104" s="36">
        <v>14</v>
      </c>
      <c r="AE104" s="36">
        <f t="shared" si="26"/>
        <v>1.4</v>
      </c>
      <c r="AF104" s="36">
        <v>11</v>
      </c>
      <c r="AG104" s="36">
        <f t="shared" si="27"/>
        <v>1.1000000000000001</v>
      </c>
      <c r="AH104" s="36">
        <v>6</v>
      </c>
      <c r="AI104" s="36">
        <f t="shared" si="28"/>
        <v>0.6</v>
      </c>
      <c r="AJ104" s="36">
        <v>10</v>
      </c>
      <c r="AK104" s="36">
        <f t="shared" si="29"/>
        <v>1</v>
      </c>
      <c r="AL104" s="36">
        <v>11</v>
      </c>
      <c r="AM104" s="36">
        <f t="shared" si="30"/>
        <v>1.1000000000000001</v>
      </c>
      <c r="AN104" s="36" t="s">
        <v>319</v>
      </c>
      <c r="AO104" s="36">
        <v>43</v>
      </c>
      <c r="AP104" s="36">
        <f t="shared" si="31"/>
        <v>4.3</v>
      </c>
      <c r="AQ104" s="36">
        <v>14</v>
      </c>
      <c r="AR104" s="36">
        <f t="shared" si="32"/>
        <v>1.4</v>
      </c>
      <c r="AS104" s="36" t="s">
        <v>319</v>
      </c>
      <c r="AU104" s="41">
        <v>0.1012</v>
      </c>
      <c r="AV104" s="36">
        <v>4.9699999999999994E-2</v>
      </c>
      <c r="AW104" s="41">
        <f t="shared" ref="AW104:AW134" si="37">AU104-AV104</f>
        <v>5.1500000000000004E-2</v>
      </c>
      <c r="AX104">
        <f t="shared" si="35"/>
        <v>51.500000000000007</v>
      </c>
    </row>
    <row r="105" spans="1:50" x14ac:dyDescent="0.3">
      <c r="A105" t="s">
        <v>28</v>
      </c>
      <c r="B105" t="s">
        <v>79</v>
      </c>
      <c r="C105" s="35">
        <v>1116603</v>
      </c>
      <c r="D105" s="36" t="s">
        <v>338</v>
      </c>
      <c r="E105" s="36">
        <v>6.4</v>
      </c>
      <c r="F105" s="36">
        <v>10</v>
      </c>
      <c r="G105" s="54">
        <v>4.47</v>
      </c>
      <c r="H105" s="36">
        <v>44</v>
      </c>
      <c r="I105" s="36">
        <f t="shared" si="34"/>
        <v>4.4000000000000004</v>
      </c>
      <c r="J105" s="36" t="s">
        <v>319</v>
      </c>
      <c r="K105" s="36">
        <v>40</v>
      </c>
      <c r="L105" s="36">
        <f t="shared" si="18"/>
        <v>4</v>
      </c>
      <c r="M105" s="55">
        <v>66</v>
      </c>
      <c r="N105" s="36">
        <f t="shared" si="19"/>
        <v>6.6</v>
      </c>
      <c r="O105" s="36" t="s">
        <v>319</v>
      </c>
      <c r="P105" s="36">
        <v>101</v>
      </c>
      <c r="Q105" s="36">
        <f t="shared" si="20"/>
        <v>15.78125</v>
      </c>
      <c r="R105" s="36" t="s">
        <v>336</v>
      </c>
      <c r="S105" s="36">
        <v>47</v>
      </c>
      <c r="T105" s="36">
        <f t="shared" si="21"/>
        <v>4.7</v>
      </c>
      <c r="U105" s="36">
        <v>13</v>
      </c>
      <c r="V105" s="36">
        <f t="shared" si="22"/>
        <v>1.3</v>
      </c>
      <c r="W105" s="36">
        <v>31.5</v>
      </c>
      <c r="X105" s="36">
        <f t="shared" si="23"/>
        <v>3.15</v>
      </c>
      <c r="Y105" s="36">
        <v>21</v>
      </c>
      <c r="Z105" s="36">
        <f t="shared" si="24"/>
        <v>2.1</v>
      </c>
      <c r="AA105" s="36" t="s">
        <v>319</v>
      </c>
      <c r="AB105" s="36">
        <v>11</v>
      </c>
      <c r="AC105" s="36">
        <f t="shared" si="25"/>
        <v>1.1000000000000001</v>
      </c>
      <c r="AD105" s="36">
        <v>15</v>
      </c>
      <c r="AE105" s="36">
        <f t="shared" si="26"/>
        <v>1.5</v>
      </c>
      <c r="AF105" s="36">
        <v>10</v>
      </c>
      <c r="AG105" s="36">
        <f t="shared" si="27"/>
        <v>1</v>
      </c>
      <c r="AH105" s="36">
        <v>9</v>
      </c>
      <c r="AI105" s="36">
        <f t="shared" si="28"/>
        <v>0.9</v>
      </c>
      <c r="AJ105" s="36">
        <v>16</v>
      </c>
      <c r="AK105" s="36">
        <f t="shared" si="29"/>
        <v>1.6</v>
      </c>
      <c r="AL105" s="36">
        <v>15</v>
      </c>
      <c r="AM105" s="36">
        <f t="shared" si="30"/>
        <v>1.5</v>
      </c>
      <c r="AN105" s="36" t="s">
        <v>319</v>
      </c>
      <c r="AO105" s="36">
        <v>50</v>
      </c>
      <c r="AP105" s="36">
        <f t="shared" si="31"/>
        <v>5</v>
      </c>
      <c r="AQ105" s="36">
        <v>18</v>
      </c>
      <c r="AR105" s="36">
        <f t="shared" si="32"/>
        <v>1.8</v>
      </c>
      <c r="AS105" s="36" t="s">
        <v>319</v>
      </c>
      <c r="AU105" s="41">
        <v>0.1653</v>
      </c>
      <c r="AV105" s="36">
        <v>4.9699999999999994E-2</v>
      </c>
      <c r="AW105" s="41">
        <f t="shared" si="37"/>
        <v>0.11560000000000001</v>
      </c>
      <c r="AX105">
        <f t="shared" si="35"/>
        <v>115.60000000000001</v>
      </c>
    </row>
    <row r="106" spans="1:50" x14ac:dyDescent="0.3">
      <c r="A106" t="s">
        <v>28</v>
      </c>
      <c r="B106" t="s">
        <v>79</v>
      </c>
      <c r="C106" s="35">
        <v>1116593</v>
      </c>
      <c r="D106" s="36" t="s">
        <v>338</v>
      </c>
      <c r="E106" s="36">
        <v>6.4</v>
      </c>
      <c r="F106" s="36">
        <v>10</v>
      </c>
      <c r="G106" s="54">
        <v>5.05</v>
      </c>
      <c r="H106" s="36">
        <v>51</v>
      </c>
      <c r="I106" s="36">
        <f t="shared" si="34"/>
        <v>5.0999999999999996</v>
      </c>
      <c r="J106" s="36" t="s">
        <v>319</v>
      </c>
      <c r="K106" s="36">
        <v>47</v>
      </c>
      <c r="L106" s="36">
        <f t="shared" si="18"/>
        <v>4.7</v>
      </c>
      <c r="M106" s="55">
        <v>78</v>
      </c>
      <c r="N106" s="36">
        <f t="shared" si="19"/>
        <v>7.8</v>
      </c>
      <c r="O106" s="36" t="s">
        <v>319</v>
      </c>
      <c r="P106" s="36">
        <v>113</v>
      </c>
      <c r="Q106" s="36">
        <f t="shared" si="20"/>
        <v>17.65625</v>
      </c>
      <c r="R106" s="36" t="s">
        <v>336</v>
      </c>
      <c r="S106" s="36">
        <v>52.5</v>
      </c>
      <c r="T106" s="36">
        <f t="shared" si="21"/>
        <v>5.25</v>
      </c>
      <c r="U106" s="36">
        <v>15</v>
      </c>
      <c r="V106" s="36">
        <f t="shared" si="22"/>
        <v>1.5</v>
      </c>
      <c r="W106" s="36">
        <v>36</v>
      </c>
      <c r="X106" s="36">
        <f t="shared" si="23"/>
        <v>3.6</v>
      </c>
      <c r="Y106" s="36">
        <v>23</v>
      </c>
      <c r="Z106" s="36">
        <f t="shared" si="24"/>
        <v>2.2999999999999998</v>
      </c>
      <c r="AA106" s="36" t="s">
        <v>319</v>
      </c>
      <c r="AB106" s="36">
        <v>12</v>
      </c>
      <c r="AC106" s="36">
        <f t="shared" si="25"/>
        <v>1.2</v>
      </c>
      <c r="AD106" s="36">
        <v>15</v>
      </c>
      <c r="AE106" s="36">
        <f t="shared" si="26"/>
        <v>1.5</v>
      </c>
      <c r="AF106" s="36">
        <v>10</v>
      </c>
      <c r="AG106" s="36">
        <f t="shared" si="27"/>
        <v>1</v>
      </c>
      <c r="AH106" s="36">
        <v>12</v>
      </c>
      <c r="AI106" s="36">
        <f t="shared" si="28"/>
        <v>1.2</v>
      </c>
      <c r="AJ106" s="36">
        <v>17</v>
      </c>
      <c r="AK106" s="36">
        <f t="shared" si="29"/>
        <v>1.7</v>
      </c>
      <c r="AL106" s="36">
        <v>19</v>
      </c>
      <c r="AM106" s="36">
        <f t="shared" si="30"/>
        <v>1.9</v>
      </c>
      <c r="AN106" s="36" t="s">
        <v>319</v>
      </c>
      <c r="AO106" s="36">
        <v>57</v>
      </c>
      <c r="AP106" s="36">
        <f t="shared" si="31"/>
        <v>5.7</v>
      </c>
      <c r="AQ106" s="36">
        <v>22</v>
      </c>
      <c r="AR106" s="36">
        <f t="shared" si="32"/>
        <v>2.2000000000000002</v>
      </c>
      <c r="AS106" s="36" t="s">
        <v>319</v>
      </c>
      <c r="AU106" s="41">
        <v>0.23200000000000001</v>
      </c>
      <c r="AV106" s="36">
        <v>4.9699999999999994E-2</v>
      </c>
      <c r="AW106" s="41">
        <f t="shared" si="37"/>
        <v>0.18230000000000002</v>
      </c>
      <c r="AX106">
        <f t="shared" si="35"/>
        <v>182.3</v>
      </c>
    </row>
    <row r="107" spans="1:50" x14ac:dyDescent="0.3">
      <c r="A107" t="s">
        <v>28</v>
      </c>
      <c r="B107" t="s">
        <v>79</v>
      </c>
      <c r="C107" s="35">
        <v>1116592</v>
      </c>
      <c r="D107" s="36" t="s">
        <v>338</v>
      </c>
      <c r="E107" s="36">
        <v>6.4</v>
      </c>
      <c r="F107" s="36">
        <v>10</v>
      </c>
      <c r="G107" s="54">
        <v>4.83</v>
      </c>
      <c r="H107" s="36">
        <v>46</v>
      </c>
      <c r="I107" s="36">
        <f t="shared" si="34"/>
        <v>4.5999999999999996</v>
      </c>
      <c r="J107" s="36" t="s">
        <v>319</v>
      </c>
      <c r="K107" s="36">
        <v>39</v>
      </c>
      <c r="L107" s="36">
        <f t="shared" si="18"/>
        <v>3.9</v>
      </c>
      <c r="M107" s="55">
        <v>69</v>
      </c>
      <c r="N107" s="36">
        <f t="shared" si="19"/>
        <v>6.9</v>
      </c>
      <c r="O107" s="36" t="s">
        <v>319</v>
      </c>
      <c r="P107" s="36">
        <v>99.5</v>
      </c>
      <c r="Q107" s="36">
        <f t="shared" si="20"/>
        <v>15.546875</v>
      </c>
      <c r="R107" s="36" t="s">
        <v>336</v>
      </c>
      <c r="S107" s="36">
        <v>46</v>
      </c>
      <c r="T107" s="36">
        <f t="shared" si="21"/>
        <v>4.5999999999999996</v>
      </c>
      <c r="U107" s="36">
        <v>12</v>
      </c>
      <c r="V107" s="36">
        <f t="shared" si="22"/>
        <v>1.2</v>
      </c>
      <c r="W107" s="36">
        <v>31</v>
      </c>
      <c r="X107" s="36">
        <f t="shared" si="23"/>
        <v>3.1</v>
      </c>
      <c r="Y107" s="36">
        <v>19</v>
      </c>
      <c r="Z107" s="36">
        <f t="shared" si="24"/>
        <v>1.9</v>
      </c>
      <c r="AA107" s="36" t="s">
        <v>319</v>
      </c>
      <c r="AB107" s="36">
        <v>12</v>
      </c>
      <c r="AC107" s="36">
        <f t="shared" si="25"/>
        <v>1.2</v>
      </c>
      <c r="AD107" s="36">
        <v>16</v>
      </c>
      <c r="AE107" s="36">
        <f t="shared" si="26"/>
        <v>1.6</v>
      </c>
      <c r="AF107" s="36">
        <v>11</v>
      </c>
      <c r="AG107" s="36">
        <f t="shared" si="27"/>
        <v>1.1000000000000001</v>
      </c>
      <c r="AH107" s="36">
        <v>12</v>
      </c>
      <c r="AI107" s="36">
        <f t="shared" si="28"/>
        <v>1.2</v>
      </c>
      <c r="AJ107" s="36">
        <v>13</v>
      </c>
      <c r="AK107" s="36">
        <f t="shared" si="29"/>
        <v>1.3</v>
      </c>
      <c r="AL107" s="36">
        <v>14</v>
      </c>
      <c r="AM107" s="36">
        <f t="shared" si="30"/>
        <v>1.4</v>
      </c>
      <c r="AN107" s="36" t="s">
        <v>319</v>
      </c>
      <c r="AO107" s="36">
        <v>48</v>
      </c>
      <c r="AP107" s="36">
        <f t="shared" si="31"/>
        <v>4.8</v>
      </c>
      <c r="AQ107" s="36">
        <v>18</v>
      </c>
      <c r="AR107" s="36">
        <f t="shared" si="32"/>
        <v>1.8</v>
      </c>
      <c r="AS107" s="36" t="s">
        <v>319</v>
      </c>
      <c r="AU107" s="41">
        <v>0.155</v>
      </c>
      <c r="AV107" s="36">
        <v>4.9699999999999994E-2</v>
      </c>
      <c r="AW107" s="41">
        <f t="shared" si="37"/>
        <v>0.1053</v>
      </c>
      <c r="AX107">
        <f t="shared" si="35"/>
        <v>105.30000000000001</v>
      </c>
    </row>
    <row r="108" spans="1:50" x14ac:dyDescent="0.3">
      <c r="A108" t="s">
        <v>28</v>
      </c>
      <c r="B108" t="s">
        <v>79</v>
      </c>
      <c r="C108" s="35">
        <v>1116602</v>
      </c>
      <c r="D108" s="36" t="s">
        <v>338</v>
      </c>
      <c r="E108" s="36">
        <v>6.4</v>
      </c>
      <c r="F108" s="36">
        <v>10</v>
      </c>
      <c r="G108" s="54">
        <v>4.66</v>
      </c>
      <c r="H108" s="36">
        <v>48</v>
      </c>
      <c r="I108" s="36">
        <f t="shared" si="34"/>
        <v>4.8</v>
      </c>
      <c r="J108" s="36" t="s">
        <v>319</v>
      </c>
      <c r="K108" s="36">
        <v>41</v>
      </c>
      <c r="L108" s="36">
        <f t="shared" si="18"/>
        <v>4.0999999999999996</v>
      </c>
      <c r="M108" s="55">
        <v>68.5</v>
      </c>
      <c r="N108" s="36">
        <f t="shared" si="19"/>
        <v>6.85</v>
      </c>
      <c r="O108" s="36" t="s">
        <v>319</v>
      </c>
      <c r="P108" s="36">
        <v>105</v>
      </c>
      <c r="Q108" s="36">
        <f t="shared" si="20"/>
        <v>16.40625</v>
      </c>
      <c r="R108" s="36" t="s">
        <v>336</v>
      </c>
      <c r="S108" s="36">
        <v>48</v>
      </c>
      <c r="T108" s="36">
        <f t="shared" si="21"/>
        <v>4.8</v>
      </c>
      <c r="U108" s="36">
        <v>14</v>
      </c>
      <c r="V108" s="36">
        <f t="shared" si="22"/>
        <v>1.4</v>
      </c>
      <c r="W108" s="36">
        <v>33</v>
      </c>
      <c r="X108" s="36">
        <f t="shared" si="23"/>
        <v>3.3</v>
      </c>
      <c r="Y108" s="36">
        <v>22</v>
      </c>
      <c r="Z108" s="36">
        <f t="shared" si="24"/>
        <v>2.2000000000000002</v>
      </c>
      <c r="AA108" s="36" t="s">
        <v>319</v>
      </c>
      <c r="AB108" s="36">
        <v>10</v>
      </c>
      <c r="AC108" s="36">
        <f t="shared" si="25"/>
        <v>1</v>
      </c>
      <c r="AD108" s="36">
        <v>14</v>
      </c>
      <c r="AE108" s="36">
        <f t="shared" si="26"/>
        <v>1.4</v>
      </c>
      <c r="AF108" s="36">
        <v>11</v>
      </c>
      <c r="AG108" s="36">
        <f t="shared" si="27"/>
        <v>1.1000000000000001</v>
      </c>
      <c r="AH108" s="36">
        <v>13</v>
      </c>
      <c r="AI108" s="36">
        <f t="shared" si="28"/>
        <v>1.3</v>
      </c>
      <c r="AJ108" s="36">
        <v>16</v>
      </c>
      <c r="AK108" s="36">
        <f t="shared" si="29"/>
        <v>1.6</v>
      </c>
      <c r="AL108" s="36">
        <v>18</v>
      </c>
      <c r="AM108" s="36">
        <f t="shared" si="30"/>
        <v>1.8</v>
      </c>
      <c r="AN108" s="36" t="s">
        <v>319</v>
      </c>
      <c r="AO108" s="36">
        <v>48</v>
      </c>
      <c r="AP108" s="36">
        <f t="shared" si="31"/>
        <v>4.8</v>
      </c>
      <c r="AQ108" s="36">
        <v>17</v>
      </c>
      <c r="AR108" s="36">
        <f t="shared" si="32"/>
        <v>1.7</v>
      </c>
      <c r="AS108" s="36" t="s">
        <v>319</v>
      </c>
      <c r="AU108" s="41">
        <v>0.19550000000000001</v>
      </c>
      <c r="AV108" s="36">
        <v>4.9699999999999994E-2</v>
      </c>
      <c r="AW108" s="41">
        <f t="shared" si="37"/>
        <v>0.14580000000000001</v>
      </c>
      <c r="AX108">
        <f t="shared" si="35"/>
        <v>145.80000000000001</v>
      </c>
    </row>
    <row r="109" spans="1:50" x14ac:dyDescent="0.3">
      <c r="A109" t="s">
        <v>5</v>
      </c>
      <c r="B109" t="s">
        <v>66</v>
      </c>
      <c r="C109" s="35">
        <v>1116195</v>
      </c>
      <c r="D109" s="36" t="s">
        <v>338</v>
      </c>
      <c r="E109" s="36">
        <v>6.4</v>
      </c>
      <c r="F109" s="36">
        <v>10</v>
      </c>
      <c r="G109" s="54">
        <v>4</v>
      </c>
      <c r="H109" s="36">
        <v>40</v>
      </c>
      <c r="I109" s="36">
        <f t="shared" si="34"/>
        <v>4</v>
      </c>
      <c r="J109" s="36" t="s">
        <v>319</v>
      </c>
      <c r="K109" s="36">
        <v>32</v>
      </c>
      <c r="L109" s="36">
        <f t="shared" si="18"/>
        <v>3.2</v>
      </c>
      <c r="M109" s="55">
        <v>49</v>
      </c>
      <c r="N109" s="36">
        <f t="shared" si="19"/>
        <v>4.9000000000000004</v>
      </c>
      <c r="O109" s="36" t="s">
        <v>319</v>
      </c>
      <c r="P109" s="36">
        <v>80</v>
      </c>
      <c r="Q109" s="36">
        <f t="shared" si="20"/>
        <v>12.5</v>
      </c>
      <c r="R109" s="36" t="s">
        <v>336</v>
      </c>
      <c r="S109" s="36">
        <v>41</v>
      </c>
      <c r="T109" s="36">
        <f t="shared" si="21"/>
        <v>4.0999999999999996</v>
      </c>
      <c r="U109" s="36">
        <v>11</v>
      </c>
      <c r="V109" s="36">
        <f t="shared" si="22"/>
        <v>1.1000000000000001</v>
      </c>
      <c r="W109" s="36">
        <v>28.5</v>
      </c>
      <c r="X109" s="36">
        <f t="shared" si="23"/>
        <v>2.85</v>
      </c>
      <c r="Y109" s="36">
        <v>20</v>
      </c>
      <c r="Z109" s="36">
        <f t="shared" si="24"/>
        <v>2</v>
      </c>
      <c r="AA109" s="36" t="s">
        <v>319</v>
      </c>
      <c r="AB109" s="36">
        <v>8</v>
      </c>
      <c r="AC109" s="36">
        <f t="shared" si="25"/>
        <v>0.8</v>
      </c>
      <c r="AD109" s="36">
        <v>14</v>
      </c>
      <c r="AE109" s="36">
        <f t="shared" si="26"/>
        <v>1.4</v>
      </c>
      <c r="AF109" s="36">
        <v>9</v>
      </c>
      <c r="AG109" s="36">
        <f t="shared" si="27"/>
        <v>0.9</v>
      </c>
      <c r="AH109" s="36">
        <v>11</v>
      </c>
      <c r="AI109" s="36">
        <f t="shared" si="28"/>
        <v>1.1000000000000001</v>
      </c>
      <c r="AJ109" s="36">
        <v>16</v>
      </c>
      <c r="AK109" s="36">
        <f t="shared" si="29"/>
        <v>1.6</v>
      </c>
      <c r="AL109" s="36">
        <v>15</v>
      </c>
      <c r="AM109" s="36">
        <f t="shared" si="30"/>
        <v>1.5</v>
      </c>
      <c r="AN109" s="36" t="s">
        <v>319</v>
      </c>
      <c r="AO109" s="36">
        <v>43</v>
      </c>
      <c r="AP109" s="36">
        <f t="shared" si="31"/>
        <v>4.3</v>
      </c>
      <c r="AQ109" s="36">
        <v>17</v>
      </c>
      <c r="AR109" s="36">
        <f t="shared" si="32"/>
        <v>1.7</v>
      </c>
      <c r="AS109" s="36" t="s">
        <v>319</v>
      </c>
      <c r="AU109" s="41">
        <v>0.1217</v>
      </c>
      <c r="AV109" s="36">
        <v>4.9699999999999994E-2</v>
      </c>
      <c r="AW109" s="41">
        <f t="shared" si="37"/>
        <v>7.2000000000000008E-2</v>
      </c>
      <c r="AX109">
        <f t="shared" si="35"/>
        <v>72.000000000000014</v>
      </c>
    </row>
    <row r="110" spans="1:50" x14ac:dyDescent="0.3">
      <c r="A110" t="s">
        <v>5</v>
      </c>
      <c r="B110" t="s">
        <v>66</v>
      </c>
      <c r="C110" s="35">
        <v>1116204</v>
      </c>
      <c r="D110" s="36" t="s">
        <v>338</v>
      </c>
      <c r="E110" s="36">
        <v>6.4</v>
      </c>
      <c r="F110" s="36">
        <v>10</v>
      </c>
      <c r="G110" s="54">
        <v>3.89</v>
      </c>
      <c r="H110" s="36">
        <v>38</v>
      </c>
      <c r="I110" s="36">
        <f t="shared" si="34"/>
        <v>3.8</v>
      </c>
      <c r="J110" s="36" t="s">
        <v>319</v>
      </c>
      <c r="K110" s="36">
        <v>31</v>
      </c>
      <c r="L110" s="36">
        <f t="shared" si="18"/>
        <v>3.1</v>
      </c>
      <c r="M110" s="55">
        <v>47</v>
      </c>
      <c r="N110" s="36">
        <f t="shared" si="19"/>
        <v>4.7</v>
      </c>
      <c r="O110" s="36" t="s">
        <v>319</v>
      </c>
      <c r="P110" s="36">
        <v>75</v>
      </c>
      <c r="Q110" s="36">
        <f t="shared" si="20"/>
        <v>11.71875</v>
      </c>
      <c r="R110" s="36" t="s">
        <v>336</v>
      </c>
      <c r="S110" s="36">
        <v>41</v>
      </c>
      <c r="T110" s="36">
        <f t="shared" si="21"/>
        <v>4.0999999999999996</v>
      </c>
      <c r="U110" s="36">
        <v>11.5</v>
      </c>
      <c r="V110" s="36">
        <f t="shared" si="22"/>
        <v>1.1499999999999999</v>
      </c>
      <c r="W110" s="36">
        <v>27.5</v>
      </c>
      <c r="X110" s="36">
        <f t="shared" si="23"/>
        <v>2.75</v>
      </c>
      <c r="Y110" s="36">
        <v>19</v>
      </c>
      <c r="Z110" s="36">
        <f t="shared" si="24"/>
        <v>1.9</v>
      </c>
      <c r="AA110" s="36" t="s">
        <v>319</v>
      </c>
      <c r="AB110" s="36">
        <v>7</v>
      </c>
      <c r="AC110" s="36">
        <f t="shared" si="25"/>
        <v>0.7</v>
      </c>
      <c r="AD110" s="36">
        <v>13</v>
      </c>
      <c r="AE110" s="36">
        <f t="shared" si="26"/>
        <v>1.3</v>
      </c>
      <c r="AF110" s="36">
        <v>10</v>
      </c>
      <c r="AG110" s="36">
        <f t="shared" si="27"/>
        <v>1</v>
      </c>
      <c r="AH110" s="36">
        <v>10</v>
      </c>
      <c r="AI110" s="36">
        <f t="shared" si="28"/>
        <v>1</v>
      </c>
      <c r="AJ110" s="36">
        <v>17</v>
      </c>
      <c r="AK110" s="36">
        <f t="shared" si="29"/>
        <v>1.7</v>
      </c>
      <c r="AL110" s="36">
        <v>15</v>
      </c>
      <c r="AM110" s="36">
        <f t="shared" si="30"/>
        <v>1.5</v>
      </c>
      <c r="AN110" s="36" t="s">
        <v>319</v>
      </c>
      <c r="AO110" s="36">
        <v>42</v>
      </c>
      <c r="AP110" s="36">
        <f t="shared" si="31"/>
        <v>4.2</v>
      </c>
      <c r="AQ110" s="36">
        <v>16</v>
      </c>
      <c r="AR110" s="36">
        <f t="shared" si="32"/>
        <v>1.6</v>
      </c>
      <c r="AS110" s="36" t="s">
        <v>319</v>
      </c>
      <c r="AU110" s="41">
        <v>0.1234</v>
      </c>
      <c r="AV110" s="36">
        <v>4.9699999999999994E-2</v>
      </c>
      <c r="AW110" s="41">
        <f t="shared" si="37"/>
        <v>7.3700000000000002E-2</v>
      </c>
      <c r="AX110">
        <f t="shared" si="35"/>
        <v>73.7</v>
      </c>
    </row>
    <row r="111" spans="1:50" x14ac:dyDescent="0.3">
      <c r="A111" t="s">
        <v>5</v>
      </c>
      <c r="B111" t="s">
        <v>66</v>
      </c>
      <c r="C111" s="35">
        <v>1116191</v>
      </c>
      <c r="D111" s="36" t="s">
        <v>338</v>
      </c>
      <c r="E111" s="36">
        <v>6.4</v>
      </c>
      <c r="F111" s="36">
        <v>10</v>
      </c>
      <c r="G111" s="54">
        <v>3.88</v>
      </c>
      <c r="H111" s="36">
        <v>39</v>
      </c>
      <c r="I111" s="36">
        <f t="shared" si="34"/>
        <v>3.9</v>
      </c>
      <c r="J111" s="36" t="s">
        <v>319</v>
      </c>
      <c r="K111" s="36">
        <v>29</v>
      </c>
      <c r="L111" s="36">
        <f t="shared" si="18"/>
        <v>2.9</v>
      </c>
      <c r="M111" s="55">
        <v>44</v>
      </c>
      <c r="N111" s="36">
        <f t="shared" si="19"/>
        <v>4.4000000000000004</v>
      </c>
      <c r="O111" s="36" t="s">
        <v>319</v>
      </c>
      <c r="P111" s="36">
        <v>75.5</v>
      </c>
      <c r="Q111" s="36">
        <f t="shared" si="20"/>
        <v>11.796875</v>
      </c>
      <c r="R111" s="36" t="s">
        <v>336</v>
      </c>
      <c r="S111" s="36">
        <v>39.5</v>
      </c>
      <c r="T111" s="36">
        <f t="shared" si="21"/>
        <v>3.95</v>
      </c>
      <c r="U111" s="36">
        <v>11</v>
      </c>
      <c r="V111" s="36">
        <f t="shared" si="22"/>
        <v>1.1000000000000001</v>
      </c>
      <c r="W111" s="36">
        <v>27</v>
      </c>
      <c r="X111" s="36">
        <f t="shared" si="23"/>
        <v>2.7</v>
      </c>
      <c r="Y111" s="36">
        <v>19</v>
      </c>
      <c r="Z111" s="36">
        <f t="shared" si="24"/>
        <v>1.9</v>
      </c>
      <c r="AA111" s="36" t="s">
        <v>319</v>
      </c>
      <c r="AB111" s="36">
        <v>9</v>
      </c>
      <c r="AC111" s="36">
        <f t="shared" si="25"/>
        <v>0.9</v>
      </c>
      <c r="AD111" s="36">
        <v>13</v>
      </c>
      <c r="AE111" s="36">
        <f t="shared" si="26"/>
        <v>1.3</v>
      </c>
      <c r="AF111" s="36">
        <v>11</v>
      </c>
      <c r="AG111" s="36">
        <f t="shared" si="27"/>
        <v>1.1000000000000001</v>
      </c>
      <c r="AH111" s="36">
        <v>13</v>
      </c>
      <c r="AI111" s="36">
        <f t="shared" si="28"/>
        <v>1.3</v>
      </c>
      <c r="AJ111" s="36">
        <v>16</v>
      </c>
      <c r="AK111" s="36">
        <f t="shared" si="29"/>
        <v>1.6</v>
      </c>
      <c r="AL111" s="36">
        <v>14</v>
      </c>
      <c r="AM111" s="36">
        <f t="shared" si="30"/>
        <v>1.4</v>
      </c>
      <c r="AN111" s="36" t="s">
        <v>319</v>
      </c>
      <c r="AO111" s="36">
        <v>43</v>
      </c>
      <c r="AP111" s="36">
        <f t="shared" si="31"/>
        <v>4.3</v>
      </c>
      <c r="AQ111" s="36">
        <v>15</v>
      </c>
      <c r="AR111" s="36">
        <f t="shared" si="32"/>
        <v>1.5</v>
      </c>
      <c r="AS111" s="36" t="s">
        <v>319</v>
      </c>
      <c r="AU111" s="41">
        <v>0.115</v>
      </c>
      <c r="AV111" s="36">
        <v>4.9699999999999994E-2</v>
      </c>
      <c r="AW111" s="41">
        <f t="shared" si="37"/>
        <v>6.5300000000000011E-2</v>
      </c>
      <c r="AX111">
        <f t="shared" si="35"/>
        <v>65.300000000000011</v>
      </c>
    </row>
    <row r="112" spans="1:50" x14ac:dyDescent="0.3">
      <c r="A112" t="s">
        <v>5</v>
      </c>
      <c r="B112" t="s">
        <v>66</v>
      </c>
      <c r="C112" s="35">
        <v>1116198</v>
      </c>
      <c r="D112" s="36" t="s">
        <v>338</v>
      </c>
      <c r="E112" s="36">
        <v>6.4</v>
      </c>
      <c r="F112" s="36">
        <v>10</v>
      </c>
      <c r="G112" s="54">
        <v>3.94</v>
      </c>
      <c r="H112" s="36">
        <v>41</v>
      </c>
      <c r="I112" s="36">
        <f t="shared" si="34"/>
        <v>4.0999999999999996</v>
      </c>
      <c r="J112" s="36" t="s">
        <v>319</v>
      </c>
      <c r="K112" s="36">
        <v>30</v>
      </c>
      <c r="L112" s="36">
        <f t="shared" si="18"/>
        <v>3</v>
      </c>
      <c r="M112" s="55">
        <v>46</v>
      </c>
      <c r="N112" s="36">
        <f t="shared" si="19"/>
        <v>4.5999999999999996</v>
      </c>
      <c r="O112" s="36" t="s">
        <v>319</v>
      </c>
      <c r="P112" s="36">
        <v>79</v>
      </c>
      <c r="Q112" s="36">
        <f t="shared" si="20"/>
        <v>12.34375</v>
      </c>
      <c r="R112" s="36" t="s">
        <v>336</v>
      </c>
      <c r="S112" s="36">
        <v>40</v>
      </c>
      <c r="T112" s="36">
        <f t="shared" si="21"/>
        <v>4</v>
      </c>
      <c r="U112" s="36">
        <v>11</v>
      </c>
      <c r="V112" s="36">
        <f t="shared" si="22"/>
        <v>1.1000000000000001</v>
      </c>
      <c r="W112" s="36">
        <v>28</v>
      </c>
      <c r="X112" s="36">
        <f t="shared" si="23"/>
        <v>2.8</v>
      </c>
      <c r="Y112" s="36">
        <v>19</v>
      </c>
      <c r="Z112" s="36">
        <f t="shared" si="24"/>
        <v>1.9</v>
      </c>
      <c r="AA112" s="36" t="s">
        <v>319</v>
      </c>
      <c r="AB112" s="36">
        <v>11</v>
      </c>
      <c r="AC112" s="36">
        <f t="shared" si="25"/>
        <v>1.1000000000000001</v>
      </c>
      <c r="AD112" s="36">
        <v>15</v>
      </c>
      <c r="AE112" s="36">
        <f t="shared" si="26"/>
        <v>1.5</v>
      </c>
      <c r="AF112" s="36">
        <v>9</v>
      </c>
      <c r="AG112" s="36">
        <f t="shared" si="27"/>
        <v>0.9</v>
      </c>
      <c r="AH112" s="36">
        <v>8</v>
      </c>
      <c r="AI112" s="36">
        <f t="shared" si="28"/>
        <v>0.8</v>
      </c>
      <c r="AJ112" s="36">
        <v>16</v>
      </c>
      <c r="AK112" s="36">
        <f t="shared" si="29"/>
        <v>1.6</v>
      </c>
      <c r="AL112" s="36">
        <v>15</v>
      </c>
      <c r="AM112" s="36">
        <f t="shared" si="30"/>
        <v>1.5</v>
      </c>
      <c r="AN112" s="36" t="s">
        <v>319</v>
      </c>
      <c r="AO112" s="36">
        <v>44</v>
      </c>
      <c r="AP112" s="36">
        <f t="shared" si="31"/>
        <v>4.4000000000000004</v>
      </c>
      <c r="AQ112" s="36">
        <v>15</v>
      </c>
      <c r="AR112" s="36">
        <f t="shared" si="32"/>
        <v>1.5</v>
      </c>
      <c r="AS112" s="36" t="s">
        <v>319</v>
      </c>
      <c r="AU112" s="41">
        <v>0.1268</v>
      </c>
      <c r="AV112" s="36">
        <v>4.9699999999999994E-2</v>
      </c>
      <c r="AW112" s="41">
        <f t="shared" si="37"/>
        <v>7.7100000000000002E-2</v>
      </c>
      <c r="AX112">
        <f t="shared" si="35"/>
        <v>77.100000000000009</v>
      </c>
    </row>
    <row r="113" spans="1:50" x14ac:dyDescent="0.3">
      <c r="A113" t="s">
        <v>5</v>
      </c>
      <c r="B113" t="s">
        <v>66</v>
      </c>
      <c r="C113" s="35">
        <v>1116203</v>
      </c>
      <c r="D113" s="36" t="s">
        <v>338</v>
      </c>
      <c r="E113" s="36">
        <v>6.4</v>
      </c>
      <c r="F113" s="36">
        <v>10</v>
      </c>
      <c r="G113" s="54">
        <v>4.46</v>
      </c>
      <c r="H113" s="36">
        <v>46</v>
      </c>
      <c r="I113" s="36">
        <f t="shared" si="34"/>
        <v>4.5999999999999996</v>
      </c>
      <c r="J113" s="36" t="s">
        <v>319</v>
      </c>
      <c r="K113" s="36">
        <v>33.5</v>
      </c>
      <c r="L113" s="36">
        <f t="shared" si="18"/>
        <v>3.35</v>
      </c>
      <c r="M113" s="55">
        <v>51</v>
      </c>
      <c r="N113" s="36">
        <f t="shared" si="19"/>
        <v>5.0999999999999996</v>
      </c>
      <c r="O113" s="36" t="s">
        <v>319</v>
      </c>
      <c r="P113" s="36">
        <v>86</v>
      </c>
      <c r="Q113" s="36">
        <f t="shared" si="20"/>
        <v>13.4375</v>
      </c>
      <c r="R113" s="36" t="s">
        <v>336</v>
      </c>
      <c r="S113" s="36">
        <v>44</v>
      </c>
      <c r="T113" s="36">
        <f t="shared" si="21"/>
        <v>4.4000000000000004</v>
      </c>
      <c r="U113" s="36">
        <v>12</v>
      </c>
      <c r="V113" s="36">
        <f t="shared" si="22"/>
        <v>1.2</v>
      </c>
      <c r="W113" s="36">
        <v>31</v>
      </c>
      <c r="X113" s="36">
        <f t="shared" si="23"/>
        <v>3.1</v>
      </c>
      <c r="Y113" s="36">
        <v>20.5</v>
      </c>
      <c r="Z113" s="36">
        <f t="shared" si="24"/>
        <v>2.0499999999999998</v>
      </c>
      <c r="AA113" s="36" t="s">
        <v>319</v>
      </c>
      <c r="AB113" s="36">
        <v>9</v>
      </c>
      <c r="AC113" s="36">
        <f t="shared" si="25"/>
        <v>0.9</v>
      </c>
      <c r="AD113" s="36">
        <v>17</v>
      </c>
      <c r="AE113" s="36">
        <f t="shared" si="26"/>
        <v>1.7</v>
      </c>
      <c r="AF113" s="36">
        <v>11</v>
      </c>
      <c r="AG113" s="36">
        <f t="shared" si="27"/>
        <v>1.1000000000000001</v>
      </c>
      <c r="AH113" s="36">
        <v>9</v>
      </c>
      <c r="AI113" s="36">
        <f t="shared" si="28"/>
        <v>0.9</v>
      </c>
      <c r="AJ113" s="36">
        <v>15</v>
      </c>
      <c r="AK113" s="36">
        <f t="shared" si="29"/>
        <v>1.5</v>
      </c>
      <c r="AL113" s="36">
        <v>13</v>
      </c>
      <c r="AM113" s="36">
        <f t="shared" si="30"/>
        <v>1.3</v>
      </c>
      <c r="AN113" s="36" t="s">
        <v>319</v>
      </c>
      <c r="AO113" s="36">
        <v>46</v>
      </c>
      <c r="AP113" s="36">
        <f t="shared" si="31"/>
        <v>4.5999999999999996</v>
      </c>
      <c r="AQ113" s="36">
        <v>18</v>
      </c>
      <c r="AR113" s="36">
        <f t="shared" si="32"/>
        <v>1.8</v>
      </c>
      <c r="AS113" s="36" t="s">
        <v>319</v>
      </c>
      <c r="AU113" s="41">
        <v>0.16089999999999999</v>
      </c>
      <c r="AV113" s="36">
        <v>4.9699999999999994E-2</v>
      </c>
      <c r="AW113" s="41">
        <f t="shared" si="37"/>
        <v>0.11119999999999999</v>
      </c>
      <c r="AX113">
        <f t="shared" si="35"/>
        <v>111.19999999999999</v>
      </c>
    </row>
    <row r="114" spans="1:50" x14ac:dyDescent="0.3">
      <c r="A114" t="s">
        <v>5</v>
      </c>
      <c r="B114" t="s">
        <v>66</v>
      </c>
      <c r="C114" s="35">
        <v>1116179</v>
      </c>
      <c r="D114" s="36" t="s">
        <v>338</v>
      </c>
      <c r="E114" s="36">
        <v>6.4</v>
      </c>
      <c r="F114" s="36">
        <v>10</v>
      </c>
      <c r="G114" s="54">
        <v>3.63</v>
      </c>
      <c r="H114" s="36">
        <v>35</v>
      </c>
      <c r="I114" s="36">
        <f t="shared" si="34"/>
        <v>3.5</v>
      </c>
      <c r="J114" s="36" t="s">
        <v>319</v>
      </c>
      <c r="K114" s="36">
        <v>26</v>
      </c>
      <c r="L114" s="36">
        <f t="shared" si="18"/>
        <v>2.6</v>
      </c>
      <c r="M114" s="55">
        <v>40</v>
      </c>
      <c r="N114" s="36">
        <f t="shared" si="19"/>
        <v>4</v>
      </c>
      <c r="O114" s="36" t="s">
        <v>319</v>
      </c>
      <c r="P114" s="36">
        <v>64</v>
      </c>
      <c r="Q114" s="36">
        <f t="shared" si="20"/>
        <v>10</v>
      </c>
      <c r="R114" s="36" t="s">
        <v>336</v>
      </c>
      <c r="S114" s="36">
        <v>35</v>
      </c>
      <c r="T114" s="36">
        <f t="shared" si="21"/>
        <v>3.5</v>
      </c>
      <c r="U114" s="36">
        <v>10</v>
      </c>
      <c r="V114" s="36">
        <f t="shared" si="22"/>
        <v>1</v>
      </c>
      <c r="W114" s="36">
        <v>24</v>
      </c>
      <c r="X114" s="36">
        <f t="shared" si="23"/>
        <v>2.4</v>
      </c>
      <c r="Y114" s="36">
        <v>17</v>
      </c>
      <c r="Z114" s="36">
        <f t="shared" si="24"/>
        <v>1.7</v>
      </c>
      <c r="AA114" s="36" t="s">
        <v>319</v>
      </c>
      <c r="AB114" s="36">
        <v>9</v>
      </c>
      <c r="AC114" s="36">
        <f t="shared" si="25"/>
        <v>0.9</v>
      </c>
      <c r="AD114" s="36">
        <v>13</v>
      </c>
      <c r="AE114" s="36">
        <f t="shared" si="26"/>
        <v>1.3</v>
      </c>
      <c r="AF114" s="36">
        <v>11</v>
      </c>
      <c r="AG114" s="36">
        <f t="shared" si="27"/>
        <v>1.1000000000000001</v>
      </c>
      <c r="AH114" s="36">
        <v>7</v>
      </c>
      <c r="AI114" s="36">
        <f t="shared" si="28"/>
        <v>0.7</v>
      </c>
      <c r="AJ114" s="36">
        <v>12</v>
      </c>
      <c r="AK114" s="36">
        <f t="shared" si="29"/>
        <v>1.2</v>
      </c>
      <c r="AL114" s="36">
        <v>17</v>
      </c>
      <c r="AM114" s="36">
        <f t="shared" si="30"/>
        <v>1.7</v>
      </c>
      <c r="AN114" s="36" t="s">
        <v>319</v>
      </c>
      <c r="AO114" s="36">
        <v>32</v>
      </c>
      <c r="AP114" s="36">
        <f t="shared" si="31"/>
        <v>3.2</v>
      </c>
      <c r="AQ114" s="36">
        <v>12</v>
      </c>
      <c r="AR114" s="36">
        <f t="shared" si="32"/>
        <v>1.2</v>
      </c>
      <c r="AS114" s="36" t="s">
        <v>319</v>
      </c>
      <c r="AU114" s="41">
        <v>8.8700000000000001E-2</v>
      </c>
      <c r="AV114" s="36">
        <v>4.9699999999999994E-2</v>
      </c>
      <c r="AW114" s="41">
        <f t="shared" si="37"/>
        <v>3.9000000000000007E-2</v>
      </c>
      <c r="AX114">
        <f t="shared" si="35"/>
        <v>39.000000000000007</v>
      </c>
    </row>
    <row r="115" spans="1:50" x14ac:dyDescent="0.3">
      <c r="A115" t="s">
        <v>5</v>
      </c>
      <c r="B115" t="s">
        <v>66</v>
      </c>
      <c r="C115" s="35">
        <v>1115684</v>
      </c>
      <c r="D115" s="36" t="s">
        <v>338</v>
      </c>
      <c r="E115" s="36">
        <v>6.4</v>
      </c>
      <c r="F115" s="36">
        <v>10</v>
      </c>
      <c r="G115" s="54">
        <v>4.0599999999999996</v>
      </c>
      <c r="H115" s="36">
        <v>40</v>
      </c>
      <c r="I115" s="36">
        <f t="shared" si="34"/>
        <v>4</v>
      </c>
      <c r="J115" s="36" t="s">
        <v>319</v>
      </c>
      <c r="K115" s="36">
        <v>28</v>
      </c>
      <c r="L115" s="36">
        <f t="shared" si="18"/>
        <v>2.8</v>
      </c>
      <c r="M115" s="55">
        <v>45</v>
      </c>
      <c r="N115" s="36">
        <f t="shared" si="19"/>
        <v>4.5</v>
      </c>
      <c r="O115" s="36" t="s">
        <v>319</v>
      </c>
      <c r="P115" s="36">
        <v>77</v>
      </c>
      <c r="Q115" s="36">
        <f t="shared" si="20"/>
        <v>12.03125</v>
      </c>
      <c r="R115" s="36" t="s">
        <v>336</v>
      </c>
      <c r="S115" s="36">
        <v>39</v>
      </c>
      <c r="T115" s="36">
        <f t="shared" si="21"/>
        <v>3.9</v>
      </c>
      <c r="U115" s="36">
        <v>10.5</v>
      </c>
      <c r="V115" s="36">
        <f t="shared" si="22"/>
        <v>1.05</v>
      </c>
      <c r="W115" s="36">
        <v>27</v>
      </c>
      <c r="X115" s="36">
        <f t="shared" si="23"/>
        <v>2.7</v>
      </c>
      <c r="Y115" s="36">
        <v>18.5</v>
      </c>
      <c r="Z115" s="36">
        <f t="shared" si="24"/>
        <v>1.85</v>
      </c>
      <c r="AA115" s="36" t="s">
        <v>319</v>
      </c>
      <c r="AB115" s="36">
        <v>10</v>
      </c>
      <c r="AC115" s="36">
        <f t="shared" si="25"/>
        <v>1</v>
      </c>
      <c r="AD115" s="36">
        <v>14</v>
      </c>
      <c r="AE115" s="36">
        <f t="shared" si="26"/>
        <v>1.4</v>
      </c>
      <c r="AF115" s="36">
        <v>12</v>
      </c>
      <c r="AG115" s="36">
        <f t="shared" si="27"/>
        <v>1.2</v>
      </c>
      <c r="AH115" s="36">
        <v>9</v>
      </c>
      <c r="AI115" s="36">
        <f t="shared" si="28"/>
        <v>0.9</v>
      </c>
      <c r="AJ115" s="36">
        <v>17</v>
      </c>
      <c r="AK115" s="36">
        <f t="shared" si="29"/>
        <v>1.7</v>
      </c>
      <c r="AL115" s="36">
        <v>15.5</v>
      </c>
      <c r="AM115" s="36">
        <f t="shared" si="30"/>
        <v>1.55</v>
      </c>
      <c r="AN115" s="36" t="s">
        <v>319</v>
      </c>
      <c r="AO115" s="36">
        <v>42</v>
      </c>
      <c r="AP115" s="36">
        <f t="shared" si="31"/>
        <v>4.2</v>
      </c>
      <c r="AQ115" s="36">
        <v>15</v>
      </c>
      <c r="AR115" s="36">
        <f t="shared" si="32"/>
        <v>1.5</v>
      </c>
      <c r="AS115" s="36" t="s">
        <v>319</v>
      </c>
      <c r="AU115" s="41">
        <v>0.1137</v>
      </c>
      <c r="AV115" s="36">
        <v>4.9699999999999994E-2</v>
      </c>
      <c r="AW115" s="41">
        <f t="shared" si="37"/>
        <v>6.4000000000000001E-2</v>
      </c>
      <c r="AX115">
        <f t="shared" si="35"/>
        <v>64</v>
      </c>
    </row>
    <row r="116" spans="1:50" x14ac:dyDescent="0.3">
      <c r="A116" t="s">
        <v>5</v>
      </c>
      <c r="B116" t="s">
        <v>66</v>
      </c>
      <c r="C116" s="35">
        <v>1115679</v>
      </c>
      <c r="D116" s="36" t="s">
        <v>338</v>
      </c>
      <c r="E116" s="36">
        <v>6.4</v>
      </c>
      <c r="F116" s="36">
        <v>10</v>
      </c>
      <c r="G116" s="54">
        <v>4.07</v>
      </c>
      <c r="H116" s="36">
        <v>38</v>
      </c>
      <c r="I116" s="36">
        <f t="shared" si="34"/>
        <v>3.8</v>
      </c>
      <c r="J116" s="36" t="s">
        <v>319</v>
      </c>
      <c r="K116" s="36">
        <v>29</v>
      </c>
      <c r="L116" s="36">
        <f t="shared" si="18"/>
        <v>2.9</v>
      </c>
      <c r="M116" s="55">
        <v>42</v>
      </c>
      <c r="N116" s="36">
        <f t="shared" si="19"/>
        <v>4.2</v>
      </c>
      <c r="O116" s="36" t="s">
        <v>319</v>
      </c>
      <c r="P116" s="36">
        <v>71</v>
      </c>
      <c r="Q116" s="36">
        <f t="shared" si="20"/>
        <v>11.09375</v>
      </c>
      <c r="R116" s="36" t="s">
        <v>336</v>
      </c>
      <c r="S116" s="36">
        <v>39</v>
      </c>
      <c r="T116" s="36">
        <f t="shared" si="21"/>
        <v>3.9</v>
      </c>
      <c r="U116" s="36">
        <v>10</v>
      </c>
      <c r="V116" s="36">
        <f t="shared" si="22"/>
        <v>1</v>
      </c>
      <c r="W116" s="36">
        <v>26</v>
      </c>
      <c r="X116" s="36">
        <f t="shared" si="23"/>
        <v>2.6</v>
      </c>
      <c r="Y116" s="36">
        <v>18</v>
      </c>
      <c r="Z116" s="36">
        <f t="shared" si="24"/>
        <v>1.8</v>
      </c>
      <c r="AA116" s="36" t="s">
        <v>319</v>
      </c>
      <c r="AB116" s="36">
        <v>9</v>
      </c>
      <c r="AC116" s="36">
        <f t="shared" si="25"/>
        <v>0.9</v>
      </c>
      <c r="AD116" s="36">
        <v>17</v>
      </c>
      <c r="AE116" s="36">
        <f t="shared" si="26"/>
        <v>1.7</v>
      </c>
      <c r="AF116" s="36">
        <v>12</v>
      </c>
      <c r="AG116" s="36">
        <f t="shared" si="27"/>
        <v>1.2</v>
      </c>
      <c r="AH116" s="36">
        <v>15</v>
      </c>
      <c r="AI116" s="36">
        <f t="shared" si="28"/>
        <v>1.5</v>
      </c>
      <c r="AJ116" s="36">
        <v>11</v>
      </c>
      <c r="AK116" s="36">
        <f t="shared" si="29"/>
        <v>1.1000000000000001</v>
      </c>
      <c r="AL116" s="36">
        <v>15</v>
      </c>
      <c r="AM116" s="36">
        <f t="shared" si="30"/>
        <v>1.5</v>
      </c>
      <c r="AN116" s="36" t="s">
        <v>319</v>
      </c>
      <c r="AO116" s="36">
        <v>40</v>
      </c>
      <c r="AP116" s="36">
        <f t="shared" si="31"/>
        <v>4</v>
      </c>
      <c r="AQ116" s="36">
        <v>13</v>
      </c>
      <c r="AR116" s="36">
        <f t="shared" si="32"/>
        <v>1.3</v>
      </c>
      <c r="AS116" s="36" t="s">
        <v>319</v>
      </c>
      <c r="AU116" s="41">
        <v>0.1055</v>
      </c>
      <c r="AV116" s="36">
        <v>4.9699999999999994E-2</v>
      </c>
      <c r="AW116" s="41">
        <f t="shared" si="37"/>
        <v>5.5800000000000002E-2</v>
      </c>
      <c r="AX116">
        <f t="shared" si="35"/>
        <v>55.800000000000004</v>
      </c>
    </row>
    <row r="117" spans="1:50" x14ac:dyDescent="0.3">
      <c r="A117" t="s">
        <v>5</v>
      </c>
      <c r="B117" t="s">
        <v>66</v>
      </c>
      <c r="C117" s="35">
        <v>1115717</v>
      </c>
      <c r="D117" s="36" t="s">
        <v>338</v>
      </c>
      <c r="E117" s="36">
        <v>6.4</v>
      </c>
      <c r="F117" s="36">
        <v>10</v>
      </c>
      <c r="G117" s="54">
        <v>3.81</v>
      </c>
      <c r="H117" s="36">
        <v>36</v>
      </c>
      <c r="I117" s="36">
        <f t="shared" si="34"/>
        <v>3.6</v>
      </c>
      <c r="J117" s="36" t="s">
        <v>319</v>
      </c>
      <c r="K117" s="36">
        <v>28</v>
      </c>
      <c r="L117" s="36">
        <f t="shared" si="18"/>
        <v>2.8</v>
      </c>
      <c r="M117" s="55">
        <v>43</v>
      </c>
      <c r="N117" s="36">
        <f t="shared" si="19"/>
        <v>4.3</v>
      </c>
      <c r="O117" s="36" t="s">
        <v>319</v>
      </c>
      <c r="P117" s="36">
        <v>69</v>
      </c>
      <c r="Q117" s="36">
        <f t="shared" si="20"/>
        <v>10.78125</v>
      </c>
      <c r="R117" s="36" t="s">
        <v>336</v>
      </c>
      <c r="S117" s="36">
        <v>37.5</v>
      </c>
      <c r="T117" s="36">
        <f t="shared" si="21"/>
        <v>3.75</v>
      </c>
      <c r="U117" s="36">
        <v>10</v>
      </c>
      <c r="V117" s="36">
        <f t="shared" si="22"/>
        <v>1</v>
      </c>
      <c r="W117" s="36">
        <v>25.5</v>
      </c>
      <c r="X117" s="36">
        <f t="shared" si="23"/>
        <v>2.5499999999999998</v>
      </c>
      <c r="Y117" s="36">
        <v>18.5</v>
      </c>
      <c r="Z117" s="36">
        <f t="shared" si="24"/>
        <v>1.85</v>
      </c>
      <c r="AA117" s="36" t="s">
        <v>319</v>
      </c>
      <c r="AB117" s="36">
        <v>11</v>
      </c>
      <c r="AC117" s="36">
        <f t="shared" si="25"/>
        <v>1.1000000000000001</v>
      </c>
      <c r="AD117" s="36">
        <v>18</v>
      </c>
      <c r="AE117" s="36">
        <f t="shared" si="26"/>
        <v>1.8</v>
      </c>
      <c r="AF117" s="36">
        <v>12</v>
      </c>
      <c r="AG117" s="36">
        <f t="shared" si="27"/>
        <v>1.2</v>
      </c>
      <c r="AH117" s="36">
        <v>10</v>
      </c>
      <c r="AI117" s="36">
        <f t="shared" si="28"/>
        <v>1</v>
      </c>
      <c r="AJ117" s="36">
        <v>14</v>
      </c>
      <c r="AK117" s="36">
        <f t="shared" si="29"/>
        <v>1.4</v>
      </c>
      <c r="AL117" s="36">
        <v>17</v>
      </c>
      <c r="AM117" s="36">
        <f t="shared" si="30"/>
        <v>1.7</v>
      </c>
      <c r="AN117" s="36" t="s">
        <v>319</v>
      </c>
      <c r="AO117" s="36">
        <v>39</v>
      </c>
      <c r="AP117" s="36">
        <f t="shared" si="31"/>
        <v>3.9</v>
      </c>
      <c r="AQ117" s="36">
        <v>14</v>
      </c>
      <c r="AR117" s="36">
        <f t="shared" si="32"/>
        <v>1.4</v>
      </c>
      <c r="AS117" s="36" t="s">
        <v>319</v>
      </c>
      <c r="AU117" s="41">
        <v>0.13170000000000001</v>
      </c>
      <c r="AV117" s="36">
        <v>4.9699999999999994E-2</v>
      </c>
      <c r="AW117" s="41">
        <f t="shared" si="37"/>
        <v>8.2000000000000017E-2</v>
      </c>
      <c r="AX117">
        <f t="shared" si="35"/>
        <v>82.000000000000014</v>
      </c>
    </row>
    <row r="118" spans="1:50" x14ac:dyDescent="0.3">
      <c r="A118" t="s">
        <v>5</v>
      </c>
      <c r="B118" t="s">
        <v>66</v>
      </c>
      <c r="C118" s="35">
        <v>1116457</v>
      </c>
      <c r="D118" s="36" t="s">
        <v>338</v>
      </c>
      <c r="E118" s="36">
        <v>6.4</v>
      </c>
      <c r="F118" s="36">
        <v>10</v>
      </c>
      <c r="G118" s="54">
        <v>3.31</v>
      </c>
      <c r="H118" s="36">
        <v>32</v>
      </c>
      <c r="I118" s="36">
        <f t="shared" si="34"/>
        <v>3.2</v>
      </c>
      <c r="J118" s="36" t="s">
        <v>319</v>
      </c>
      <c r="K118" s="36">
        <v>26</v>
      </c>
      <c r="L118" s="36">
        <f t="shared" si="18"/>
        <v>2.6</v>
      </c>
      <c r="M118" s="55">
        <v>38</v>
      </c>
      <c r="N118" s="36">
        <f t="shared" si="19"/>
        <v>3.8</v>
      </c>
      <c r="O118" s="36" t="s">
        <v>319</v>
      </c>
      <c r="P118" s="36">
        <v>64</v>
      </c>
      <c r="Q118" s="36">
        <f t="shared" si="20"/>
        <v>10</v>
      </c>
      <c r="R118" s="36" t="s">
        <v>336</v>
      </c>
      <c r="S118" s="36">
        <v>35</v>
      </c>
      <c r="T118" s="36">
        <f t="shared" si="21"/>
        <v>3.5</v>
      </c>
      <c r="U118" s="36">
        <v>9.5</v>
      </c>
      <c r="V118" s="36">
        <f t="shared" si="22"/>
        <v>0.95</v>
      </c>
      <c r="W118" s="36">
        <v>24</v>
      </c>
      <c r="X118" s="36">
        <f t="shared" si="23"/>
        <v>2.4</v>
      </c>
      <c r="Y118" s="36">
        <v>17</v>
      </c>
      <c r="Z118" s="36">
        <f t="shared" si="24"/>
        <v>1.7</v>
      </c>
      <c r="AA118" s="36" t="s">
        <v>319</v>
      </c>
      <c r="AB118" s="36">
        <v>9</v>
      </c>
      <c r="AC118" s="36">
        <f t="shared" si="25"/>
        <v>0.9</v>
      </c>
      <c r="AD118" s="36">
        <v>16</v>
      </c>
      <c r="AE118" s="36">
        <f t="shared" si="26"/>
        <v>1.6</v>
      </c>
      <c r="AF118" s="36">
        <v>11</v>
      </c>
      <c r="AG118" s="36">
        <f t="shared" si="27"/>
        <v>1.1000000000000001</v>
      </c>
      <c r="AH118" s="36">
        <v>8</v>
      </c>
      <c r="AI118" s="36">
        <f t="shared" si="28"/>
        <v>0.8</v>
      </c>
      <c r="AJ118" s="36">
        <v>11</v>
      </c>
      <c r="AK118" s="36">
        <f t="shared" si="29"/>
        <v>1.1000000000000001</v>
      </c>
      <c r="AL118" s="36">
        <v>14</v>
      </c>
      <c r="AM118" s="36">
        <f t="shared" si="30"/>
        <v>1.4</v>
      </c>
      <c r="AN118" s="36" t="s">
        <v>319</v>
      </c>
      <c r="AO118" s="36">
        <v>34</v>
      </c>
      <c r="AP118" s="36">
        <f t="shared" si="31"/>
        <v>3.4</v>
      </c>
      <c r="AQ118" s="36">
        <v>12</v>
      </c>
      <c r="AR118" s="36">
        <f t="shared" si="32"/>
        <v>1.2</v>
      </c>
      <c r="AS118" s="36" t="s">
        <v>319</v>
      </c>
      <c r="AU118" s="41">
        <v>0.1008</v>
      </c>
      <c r="AV118" s="36">
        <v>4.9699999999999994E-2</v>
      </c>
      <c r="AW118" s="41">
        <f t="shared" si="37"/>
        <v>5.1100000000000007E-2</v>
      </c>
      <c r="AX118">
        <f t="shared" si="35"/>
        <v>51.100000000000009</v>
      </c>
    </row>
    <row r="119" spans="1:50" x14ac:dyDescent="0.3">
      <c r="A119" t="s">
        <v>29</v>
      </c>
      <c r="B119" t="s">
        <v>70</v>
      </c>
      <c r="C119" s="35">
        <v>1115682</v>
      </c>
      <c r="D119" s="36" t="s">
        <v>338</v>
      </c>
      <c r="E119" s="36">
        <v>6.4</v>
      </c>
      <c r="F119" s="36">
        <v>10</v>
      </c>
      <c r="G119" s="54">
        <v>3.58</v>
      </c>
      <c r="H119" s="36">
        <v>35</v>
      </c>
      <c r="I119" s="36">
        <f t="shared" si="34"/>
        <v>3.5</v>
      </c>
      <c r="J119" s="36" t="s">
        <v>319</v>
      </c>
      <c r="K119" s="36">
        <v>28</v>
      </c>
      <c r="L119" s="36">
        <f t="shared" si="18"/>
        <v>2.8</v>
      </c>
      <c r="M119" s="55">
        <v>42</v>
      </c>
      <c r="N119" s="36">
        <f t="shared" si="19"/>
        <v>4.2</v>
      </c>
      <c r="O119" s="36" t="s">
        <v>319</v>
      </c>
      <c r="P119" s="36">
        <v>68.5</v>
      </c>
      <c r="Q119" s="36">
        <f t="shared" si="20"/>
        <v>10.703125</v>
      </c>
      <c r="R119" s="36" t="s">
        <v>336</v>
      </c>
      <c r="S119" s="36">
        <v>36</v>
      </c>
      <c r="T119" s="36">
        <f t="shared" si="21"/>
        <v>3.6</v>
      </c>
      <c r="U119" s="36">
        <v>9</v>
      </c>
      <c r="V119" s="36">
        <f t="shared" si="22"/>
        <v>0.9</v>
      </c>
      <c r="W119" s="36">
        <v>23.5</v>
      </c>
      <c r="X119" s="36">
        <f t="shared" si="23"/>
        <v>2.35</v>
      </c>
      <c r="Y119" s="36">
        <v>18</v>
      </c>
      <c r="Z119" s="36">
        <f t="shared" si="24"/>
        <v>1.8</v>
      </c>
      <c r="AA119" s="36" t="s">
        <v>319</v>
      </c>
      <c r="AB119" s="36">
        <v>14</v>
      </c>
      <c r="AC119" s="36">
        <f t="shared" si="25"/>
        <v>1.4</v>
      </c>
      <c r="AD119" s="36">
        <v>21</v>
      </c>
      <c r="AE119" s="36">
        <f t="shared" si="26"/>
        <v>2.1</v>
      </c>
      <c r="AF119" s="36">
        <v>13</v>
      </c>
      <c r="AG119" s="36">
        <f t="shared" si="27"/>
        <v>1.3</v>
      </c>
      <c r="AH119" s="36">
        <v>14</v>
      </c>
      <c r="AI119" s="36">
        <f t="shared" si="28"/>
        <v>1.4</v>
      </c>
      <c r="AJ119" s="36">
        <v>11</v>
      </c>
      <c r="AK119" s="36">
        <f t="shared" si="29"/>
        <v>1.1000000000000001</v>
      </c>
      <c r="AL119" s="36">
        <v>16</v>
      </c>
      <c r="AM119" s="36">
        <f t="shared" si="30"/>
        <v>1.6</v>
      </c>
      <c r="AN119" s="36" t="s">
        <v>319</v>
      </c>
      <c r="AO119" s="36">
        <v>36</v>
      </c>
      <c r="AP119" s="36">
        <f t="shared" si="31"/>
        <v>3.6</v>
      </c>
      <c r="AQ119" s="36">
        <v>14</v>
      </c>
      <c r="AR119" s="36">
        <f t="shared" si="32"/>
        <v>1.4</v>
      </c>
      <c r="AS119" s="36" t="s">
        <v>319</v>
      </c>
      <c r="AU119" s="41">
        <v>9.3799999999999994E-2</v>
      </c>
      <c r="AV119" s="36">
        <v>4.9699999999999994E-2</v>
      </c>
      <c r="AW119" s="41">
        <f t="shared" si="37"/>
        <v>4.41E-2</v>
      </c>
      <c r="AX119">
        <f t="shared" si="35"/>
        <v>44.1</v>
      </c>
    </row>
    <row r="120" spans="1:50" x14ac:dyDescent="0.3">
      <c r="A120" t="s">
        <v>29</v>
      </c>
      <c r="B120" t="s">
        <v>70</v>
      </c>
      <c r="C120" s="35">
        <v>1101852</v>
      </c>
      <c r="D120" s="36" t="s">
        <v>338</v>
      </c>
      <c r="E120" s="36">
        <v>6.4</v>
      </c>
      <c r="F120" s="36">
        <v>10</v>
      </c>
      <c r="G120" s="54">
        <v>3.92</v>
      </c>
      <c r="H120" s="36">
        <v>38</v>
      </c>
      <c r="I120" s="36">
        <f t="shared" si="34"/>
        <v>3.8</v>
      </c>
      <c r="J120" s="36" t="s">
        <v>319</v>
      </c>
      <c r="K120" s="36">
        <v>31</v>
      </c>
      <c r="L120" s="36">
        <f t="shared" si="18"/>
        <v>3.1</v>
      </c>
      <c r="M120" s="55">
        <v>45.5</v>
      </c>
      <c r="N120" s="36">
        <f t="shared" si="19"/>
        <v>4.55</v>
      </c>
      <c r="O120" s="36" t="s">
        <v>319</v>
      </c>
      <c r="P120" s="36">
        <v>77</v>
      </c>
      <c r="Q120" s="36">
        <f t="shared" si="20"/>
        <v>12.03125</v>
      </c>
      <c r="R120" s="36" t="s">
        <v>336</v>
      </c>
      <c r="S120" s="36">
        <v>38</v>
      </c>
      <c r="T120" s="36">
        <f t="shared" si="21"/>
        <v>3.8</v>
      </c>
      <c r="U120" s="36">
        <v>10</v>
      </c>
      <c r="V120" s="36">
        <f t="shared" si="22"/>
        <v>1</v>
      </c>
      <c r="W120" s="36">
        <v>25</v>
      </c>
      <c r="X120" s="36">
        <f t="shared" si="23"/>
        <v>2.5</v>
      </c>
      <c r="Y120" s="36">
        <v>19</v>
      </c>
      <c r="Z120" s="36">
        <f t="shared" si="24"/>
        <v>1.9</v>
      </c>
      <c r="AA120" s="36" t="s">
        <v>319</v>
      </c>
      <c r="AB120" s="36">
        <v>15</v>
      </c>
      <c r="AC120" s="36">
        <f t="shared" si="25"/>
        <v>1.5</v>
      </c>
      <c r="AD120" s="36">
        <v>17</v>
      </c>
      <c r="AE120" s="36">
        <f t="shared" si="26"/>
        <v>1.7</v>
      </c>
      <c r="AF120" s="36">
        <v>16</v>
      </c>
      <c r="AG120" s="36">
        <f t="shared" si="27"/>
        <v>1.6</v>
      </c>
      <c r="AH120" s="36">
        <v>15</v>
      </c>
      <c r="AI120" s="36">
        <f t="shared" si="28"/>
        <v>1.5</v>
      </c>
      <c r="AJ120" s="36">
        <v>18</v>
      </c>
      <c r="AK120" s="36">
        <f t="shared" si="29"/>
        <v>1.8</v>
      </c>
      <c r="AL120" s="36">
        <v>18</v>
      </c>
      <c r="AM120" s="36">
        <f t="shared" si="30"/>
        <v>1.8</v>
      </c>
      <c r="AN120" s="36" t="s">
        <v>319</v>
      </c>
      <c r="AO120" s="36">
        <v>42</v>
      </c>
      <c r="AP120" s="36">
        <f t="shared" si="31"/>
        <v>4.2</v>
      </c>
      <c r="AQ120" s="36">
        <v>15</v>
      </c>
      <c r="AR120" s="36">
        <f t="shared" si="32"/>
        <v>1.5</v>
      </c>
      <c r="AS120" s="36" t="s">
        <v>319</v>
      </c>
      <c r="AU120" s="41">
        <v>0.11600000000000001</v>
      </c>
      <c r="AV120" s="36">
        <v>4.9699999999999994E-2</v>
      </c>
      <c r="AW120" s="41">
        <f t="shared" si="37"/>
        <v>6.6300000000000012E-2</v>
      </c>
      <c r="AX120">
        <f t="shared" si="35"/>
        <v>66.300000000000011</v>
      </c>
    </row>
    <row r="121" spans="1:50" x14ac:dyDescent="0.3">
      <c r="A121" t="s">
        <v>29</v>
      </c>
      <c r="B121" t="s">
        <v>70</v>
      </c>
      <c r="C121" s="35">
        <v>1101669</v>
      </c>
      <c r="D121" s="36" t="s">
        <v>346</v>
      </c>
      <c r="E121" s="36">
        <v>6.4</v>
      </c>
      <c r="F121" s="36">
        <v>10</v>
      </c>
      <c r="G121" s="54">
        <v>3.48</v>
      </c>
      <c r="H121" s="36">
        <v>34</v>
      </c>
      <c r="I121" s="36">
        <f t="shared" si="34"/>
        <v>3.4</v>
      </c>
      <c r="J121" s="36" t="s">
        <v>319</v>
      </c>
      <c r="K121" s="36">
        <v>34</v>
      </c>
      <c r="L121" s="36">
        <f t="shared" si="18"/>
        <v>3.4</v>
      </c>
      <c r="M121" s="55">
        <v>49</v>
      </c>
      <c r="N121" s="36">
        <f t="shared" si="19"/>
        <v>4.9000000000000004</v>
      </c>
      <c r="O121" s="36" t="s">
        <v>319</v>
      </c>
      <c r="P121" s="36">
        <v>79</v>
      </c>
      <c r="Q121" s="36">
        <f t="shared" si="20"/>
        <v>12.34375</v>
      </c>
      <c r="R121" s="36" t="s">
        <v>336</v>
      </c>
      <c r="S121" s="36">
        <v>38</v>
      </c>
      <c r="T121" s="36">
        <f t="shared" si="21"/>
        <v>3.8</v>
      </c>
      <c r="U121" s="36">
        <v>9.5</v>
      </c>
      <c r="V121" s="36">
        <f t="shared" si="22"/>
        <v>0.95</v>
      </c>
      <c r="W121" s="36">
        <v>25</v>
      </c>
      <c r="X121" s="36">
        <f t="shared" si="23"/>
        <v>2.5</v>
      </c>
      <c r="Y121" s="36">
        <v>17</v>
      </c>
      <c r="Z121" s="36">
        <f t="shared" si="24"/>
        <v>1.7</v>
      </c>
      <c r="AA121" s="36" t="s">
        <v>319</v>
      </c>
      <c r="AB121" s="36">
        <v>23</v>
      </c>
      <c r="AC121" s="36">
        <f t="shared" si="25"/>
        <v>2.2999999999999998</v>
      </c>
      <c r="AD121" s="36">
        <v>25</v>
      </c>
      <c r="AE121" s="36">
        <f t="shared" si="26"/>
        <v>2.5</v>
      </c>
      <c r="AF121" s="36">
        <v>18</v>
      </c>
      <c r="AG121" s="36">
        <f t="shared" si="27"/>
        <v>1.8</v>
      </c>
      <c r="AH121" s="36">
        <v>16</v>
      </c>
      <c r="AI121" s="36">
        <f t="shared" si="28"/>
        <v>1.6</v>
      </c>
      <c r="AJ121" s="36">
        <v>18</v>
      </c>
      <c r="AK121" s="36">
        <f t="shared" si="29"/>
        <v>1.8</v>
      </c>
      <c r="AL121" s="36">
        <v>10</v>
      </c>
      <c r="AM121" s="36">
        <f t="shared" si="30"/>
        <v>1</v>
      </c>
      <c r="AN121" s="36" t="s">
        <v>319</v>
      </c>
      <c r="AO121" s="36">
        <v>43</v>
      </c>
      <c r="AP121" s="36">
        <f t="shared" si="31"/>
        <v>4.3</v>
      </c>
      <c r="AQ121" s="36">
        <v>12</v>
      </c>
      <c r="AR121" s="36">
        <f t="shared" si="32"/>
        <v>1.2</v>
      </c>
      <c r="AS121" s="36" t="s">
        <v>319</v>
      </c>
      <c r="AU121" s="41">
        <v>9.6699999999999994E-2</v>
      </c>
      <c r="AV121" s="36">
        <v>4.9699999999999994E-2</v>
      </c>
      <c r="AW121" s="41">
        <f t="shared" si="37"/>
        <v>4.7E-2</v>
      </c>
      <c r="AX121">
        <f t="shared" si="35"/>
        <v>47</v>
      </c>
    </row>
    <row r="122" spans="1:50" x14ac:dyDescent="0.3">
      <c r="A122" t="s">
        <v>29</v>
      </c>
      <c r="B122" t="s">
        <v>70</v>
      </c>
      <c r="C122" s="35">
        <v>1115750</v>
      </c>
      <c r="D122" s="36" t="s">
        <v>338</v>
      </c>
      <c r="E122" s="36">
        <v>6.4</v>
      </c>
      <c r="F122" s="36">
        <v>10</v>
      </c>
      <c r="G122" s="54">
        <v>3.71</v>
      </c>
      <c r="H122" s="36">
        <v>37</v>
      </c>
      <c r="I122" s="36">
        <f t="shared" si="34"/>
        <v>3.7</v>
      </c>
      <c r="J122" s="36" t="s">
        <v>319</v>
      </c>
      <c r="K122" s="36">
        <v>31</v>
      </c>
      <c r="L122" s="36">
        <f t="shared" si="18"/>
        <v>3.1</v>
      </c>
      <c r="M122" s="55">
        <v>46</v>
      </c>
      <c r="N122" s="36">
        <f t="shared" si="19"/>
        <v>4.5999999999999996</v>
      </c>
      <c r="O122" s="36" t="s">
        <v>319</v>
      </c>
      <c r="P122" s="36">
        <v>74</v>
      </c>
      <c r="Q122" s="36">
        <f t="shared" si="20"/>
        <v>11.5625</v>
      </c>
      <c r="R122" s="36" t="s">
        <v>336</v>
      </c>
      <c r="S122" s="36">
        <v>37.5</v>
      </c>
      <c r="T122" s="36">
        <f t="shared" si="21"/>
        <v>3.75</v>
      </c>
      <c r="U122" s="36">
        <v>10</v>
      </c>
      <c r="V122" s="36">
        <f t="shared" si="22"/>
        <v>1</v>
      </c>
      <c r="W122" s="36">
        <v>26</v>
      </c>
      <c r="X122" s="36">
        <f t="shared" si="23"/>
        <v>2.6</v>
      </c>
      <c r="Y122" s="36">
        <v>17.5</v>
      </c>
      <c r="Z122" s="36">
        <f t="shared" si="24"/>
        <v>1.75</v>
      </c>
      <c r="AA122" s="36" t="s">
        <v>319</v>
      </c>
      <c r="AB122" s="36">
        <v>16</v>
      </c>
      <c r="AC122" s="36">
        <f t="shared" si="25"/>
        <v>1.6</v>
      </c>
      <c r="AD122" s="36">
        <v>19</v>
      </c>
      <c r="AE122" s="36">
        <f t="shared" si="26"/>
        <v>1.9</v>
      </c>
      <c r="AF122" s="36">
        <v>15</v>
      </c>
      <c r="AG122" s="36">
        <f t="shared" si="27"/>
        <v>1.5</v>
      </c>
      <c r="AH122" s="36">
        <v>10</v>
      </c>
      <c r="AI122" s="36">
        <f t="shared" si="28"/>
        <v>1</v>
      </c>
      <c r="AJ122" s="36">
        <v>18</v>
      </c>
      <c r="AK122" s="36">
        <f t="shared" si="29"/>
        <v>1.8</v>
      </c>
      <c r="AL122" s="36">
        <v>14</v>
      </c>
      <c r="AM122" s="36">
        <f t="shared" si="30"/>
        <v>1.4</v>
      </c>
      <c r="AN122" s="36" t="s">
        <v>319</v>
      </c>
      <c r="AO122" s="36">
        <v>40</v>
      </c>
      <c r="AP122" s="36">
        <f t="shared" si="31"/>
        <v>4</v>
      </c>
      <c r="AQ122" s="36">
        <v>15</v>
      </c>
      <c r="AR122" s="36">
        <f t="shared" si="32"/>
        <v>1.5</v>
      </c>
      <c r="AS122" s="36" t="s">
        <v>319</v>
      </c>
      <c r="AU122" s="41">
        <v>0.1086</v>
      </c>
      <c r="AV122" s="36">
        <v>4.9699999999999994E-2</v>
      </c>
      <c r="AW122" s="41">
        <f t="shared" si="37"/>
        <v>5.8900000000000008E-2</v>
      </c>
      <c r="AX122">
        <f t="shared" si="35"/>
        <v>58.900000000000006</v>
      </c>
    </row>
    <row r="123" spans="1:50" x14ac:dyDescent="0.3">
      <c r="A123" t="s">
        <v>29</v>
      </c>
      <c r="B123" t="s">
        <v>70</v>
      </c>
      <c r="C123" s="35">
        <v>1115677</v>
      </c>
      <c r="D123" s="36" t="s">
        <v>338</v>
      </c>
      <c r="E123" s="36">
        <v>6.4</v>
      </c>
      <c r="F123" s="36">
        <v>10</v>
      </c>
      <c r="G123" s="54">
        <v>3.7</v>
      </c>
      <c r="H123" s="36">
        <v>37</v>
      </c>
      <c r="I123" s="36">
        <f t="shared" si="34"/>
        <v>3.7</v>
      </c>
      <c r="J123" s="36" t="s">
        <v>319</v>
      </c>
      <c r="K123" s="36">
        <v>31</v>
      </c>
      <c r="L123" s="36">
        <f t="shared" si="18"/>
        <v>3.1</v>
      </c>
      <c r="M123" s="55">
        <v>46</v>
      </c>
      <c r="N123" s="36">
        <f t="shared" si="19"/>
        <v>4.5999999999999996</v>
      </c>
      <c r="O123" s="36" t="s">
        <v>319</v>
      </c>
      <c r="P123" s="36">
        <v>71</v>
      </c>
      <c r="Q123" s="36">
        <f t="shared" si="20"/>
        <v>11.09375</v>
      </c>
      <c r="R123" s="36" t="s">
        <v>336</v>
      </c>
      <c r="S123" s="36">
        <v>37</v>
      </c>
      <c r="T123" s="36">
        <f t="shared" si="21"/>
        <v>3.7</v>
      </c>
      <c r="U123" s="36">
        <v>10</v>
      </c>
      <c r="V123" s="36">
        <f t="shared" si="22"/>
        <v>1</v>
      </c>
      <c r="W123" s="36">
        <v>25.5</v>
      </c>
      <c r="X123" s="36">
        <f t="shared" si="23"/>
        <v>2.5499999999999998</v>
      </c>
      <c r="Y123" s="36">
        <v>18</v>
      </c>
      <c r="Z123" s="36">
        <f t="shared" si="24"/>
        <v>1.8</v>
      </c>
      <c r="AA123" s="36" t="s">
        <v>319</v>
      </c>
      <c r="AB123" s="36">
        <v>15</v>
      </c>
      <c r="AC123" s="36">
        <f t="shared" si="25"/>
        <v>1.5</v>
      </c>
      <c r="AD123" s="36">
        <v>21</v>
      </c>
      <c r="AE123" s="36">
        <f t="shared" si="26"/>
        <v>2.1</v>
      </c>
      <c r="AF123" s="36">
        <v>14</v>
      </c>
      <c r="AG123" s="36">
        <f t="shared" si="27"/>
        <v>1.4</v>
      </c>
      <c r="AH123" s="36">
        <v>14</v>
      </c>
      <c r="AI123" s="36">
        <f t="shared" si="28"/>
        <v>1.4</v>
      </c>
      <c r="AJ123" s="36">
        <v>11</v>
      </c>
      <c r="AK123" s="36">
        <f t="shared" si="29"/>
        <v>1.1000000000000001</v>
      </c>
      <c r="AL123" s="36">
        <v>16</v>
      </c>
      <c r="AM123" s="36">
        <f t="shared" si="30"/>
        <v>1.6</v>
      </c>
      <c r="AN123" s="36" t="s">
        <v>319</v>
      </c>
      <c r="AO123" s="36">
        <v>42</v>
      </c>
      <c r="AP123" s="36">
        <f t="shared" si="31"/>
        <v>4.2</v>
      </c>
      <c r="AQ123" s="36">
        <v>13</v>
      </c>
      <c r="AR123" s="36">
        <f t="shared" si="32"/>
        <v>1.3</v>
      </c>
      <c r="AS123" s="36" t="s">
        <v>319</v>
      </c>
      <c r="AU123" s="41">
        <v>9.7600000000000006E-2</v>
      </c>
      <c r="AV123" s="36">
        <v>4.9699999999999994E-2</v>
      </c>
      <c r="AW123" s="41">
        <f t="shared" si="37"/>
        <v>4.7900000000000012E-2</v>
      </c>
      <c r="AX123">
        <f t="shared" si="35"/>
        <v>47.900000000000013</v>
      </c>
    </row>
    <row r="124" spans="1:50" x14ac:dyDescent="0.3">
      <c r="A124" t="s">
        <v>29</v>
      </c>
      <c r="B124" t="s">
        <v>70</v>
      </c>
      <c r="C124" s="35">
        <v>1101819</v>
      </c>
      <c r="D124" s="36" t="s">
        <v>338</v>
      </c>
      <c r="E124" s="36">
        <v>6.4</v>
      </c>
      <c r="F124" s="36">
        <v>10</v>
      </c>
      <c r="G124" s="54">
        <v>3.29</v>
      </c>
      <c r="H124" s="36">
        <v>33</v>
      </c>
      <c r="I124" s="36">
        <f t="shared" si="34"/>
        <v>3.3</v>
      </c>
      <c r="J124" s="36" t="s">
        <v>319</v>
      </c>
      <c r="K124" s="36">
        <v>25</v>
      </c>
      <c r="L124" s="36">
        <f t="shared" si="18"/>
        <v>2.5</v>
      </c>
      <c r="M124" s="55">
        <v>37</v>
      </c>
      <c r="N124" s="36">
        <f t="shared" si="19"/>
        <v>3.7</v>
      </c>
      <c r="O124" s="36" t="s">
        <v>319</v>
      </c>
      <c r="P124" s="36">
        <v>59.5</v>
      </c>
      <c r="Q124" s="36">
        <f t="shared" si="20"/>
        <v>9.296875</v>
      </c>
      <c r="R124" s="36" t="s">
        <v>336</v>
      </c>
      <c r="S124" s="36">
        <v>32.5</v>
      </c>
      <c r="T124" s="36">
        <f t="shared" si="21"/>
        <v>3.25</v>
      </c>
      <c r="U124" s="36">
        <v>8</v>
      </c>
      <c r="V124" s="36">
        <f t="shared" si="22"/>
        <v>0.8</v>
      </c>
      <c r="W124" s="36">
        <v>22</v>
      </c>
      <c r="X124" s="36">
        <f t="shared" si="23"/>
        <v>2.2000000000000002</v>
      </c>
      <c r="Y124" s="36">
        <v>15</v>
      </c>
      <c r="Z124" s="36">
        <f t="shared" si="24"/>
        <v>1.5</v>
      </c>
      <c r="AA124" s="36" t="s">
        <v>319</v>
      </c>
      <c r="AB124" s="36">
        <v>21</v>
      </c>
      <c r="AC124" s="36">
        <f t="shared" si="25"/>
        <v>2.1</v>
      </c>
      <c r="AD124" s="36">
        <v>18</v>
      </c>
      <c r="AE124" s="36">
        <f t="shared" si="26"/>
        <v>1.8</v>
      </c>
      <c r="AF124" s="36">
        <v>16</v>
      </c>
      <c r="AG124" s="36">
        <f t="shared" si="27"/>
        <v>1.6</v>
      </c>
      <c r="AH124" s="36">
        <v>13</v>
      </c>
      <c r="AI124" s="36">
        <f t="shared" si="28"/>
        <v>1.3</v>
      </c>
      <c r="AJ124" s="36">
        <v>17</v>
      </c>
      <c r="AK124" s="36">
        <f t="shared" si="29"/>
        <v>1.7</v>
      </c>
      <c r="AL124" s="36">
        <v>15</v>
      </c>
      <c r="AM124" s="36">
        <f t="shared" si="30"/>
        <v>1.5</v>
      </c>
      <c r="AN124" s="36" t="s">
        <v>319</v>
      </c>
      <c r="AO124" s="36">
        <v>33</v>
      </c>
      <c r="AP124" s="36">
        <f t="shared" si="31"/>
        <v>3.3</v>
      </c>
      <c r="AQ124" s="36">
        <v>11</v>
      </c>
      <c r="AR124" s="36">
        <f t="shared" si="32"/>
        <v>1.1000000000000001</v>
      </c>
      <c r="AS124" s="36" t="s">
        <v>319</v>
      </c>
      <c r="AU124" s="41">
        <v>7.3599999999999999E-2</v>
      </c>
      <c r="AV124" s="36">
        <v>4.9699999999999994E-2</v>
      </c>
      <c r="AW124" s="41">
        <f t="shared" si="37"/>
        <v>2.3900000000000005E-2</v>
      </c>
      <c r="AX124">
        <f t="shared" si="35"/>
        <v>23.900000000000006</v>
      </c>
    </row>
    <row r="125" spans="1:50" x14ac:dyDescent="0.3">
      <c r="A125" t="s">
        <v>29</v>
      </c>
      <c r="B125" t="s">
        <v>70</v>
      </c>
      <c r="C125" s="35">
        <v>1101841</v>
      </c>
      <c r="D125" s="36" t="s">
        <v>338</v>
      </c>
      <c r="E125" s="36">
        <v>6.4</v>
      </c>
      <c r="F125" s="36">
        <v>10</v>
      </c>
      <c r="G125" s="54">
        <v>3.82</v>
      </c>
      <c r="H125" s="36">
        <v>38</v>
      </c>
      <c r="I125" s="36">
        <f t="shared" si="34"/>
        <v>3.8</v>
      </c>
      <c r="J125" s="36" t="s">
        <v>319</v>
      </c>
      <c r="K125" s="36">
        <v>32</v>
      </c>
      <c r="L125" s="36">
        <f t="shared" si="18"/>
        <v>3.2</v>
      </c>
      <c r="M125" s="55">
        <v>47.5</v>
      </c>
      <c r="N125" s="36">
        <f t="shared" si="19"/>
        <v>4.75</v>
      </c>
      <c r="O125" s="36" t="s">
        <v>319</v>
      </c>
      <c r="P125" s="36">
        <v>78</v>
      </c>
      <c r="Q125" s="36">
        <f t="shared" si="20"/>
        <v>12.1875</v>
      </c>
      <c r="R125" s="36" t="s">
        <v>336</v>
      </c>
      <c r="S125" s="36">
        <v>38</v>
      </c>
      <c r="T125" s="36">
        <f t="shared" si="21"/>
        <v>3.8</v>
      </c>
      <c r="U125" s="36">
        <v>9.5</v>
      </c>
      <c r="V125" s="36">
        <f t="shared" si="22"/>
        <v>0.95</v>
      </c>
      <c r="W125" s="36">
        <v>26.5</v>
      </c>
      <c r="X125" s="36">
        <f t="shared" si="23"/>
        <v>2.65</v>
      </c>
      <c r="Y125" s="36">
        <v>19</v>
      </c>
      <c r="Z125" s="36">
        <f t="shared" si="24"/>
        <v>1.9</v>
      </c>
      <c r="AA125" s="36" t="s">
        <v>319</v>
      </c>
      <c r="AB125" s="36">
        <v>21</v>
      </c>
      <c r="AC125" s="36">
        <f t="shared" si="25"/>
        <v>2.1</v>
      </c>
      <c r="AD125" s="36">
        <v>25</v>
      </c>
      <c r="AE125" s="36">
        <f t="shared" si="26"/>
        <v>2.5</v>
      </c>
      <c r="AF125" s="36">
        <v>17</v>
      </c>
      <c r="AG125" s="36">
        <f t="shared" si="27"/>
        <v>1.7</v>
      </c>
      <c r="AH125" s="36">
        <v>13</v>
      </c>
      <c r="AI125" s="36">
        <f t="shared" si="28"/>
        <v>1.3</v>
      </c>
      <c r="AJ125" s="36">
        <v>19</v>
      </c>
      <c r="AK125" s="36">
        <f t="shared" si="29"/>
        <v>1.9</v>
      </c>
      <c r="AL125" s="36">
        <v>22</v>
      </c>
      <c r="AM125" s="36">
        <f t="shared" si="30"/>
        <v>2.2000000000000002</v>
      </c>
      <c r="AN125" s="36" t="s">
        <v>319</v>
      </c>
      <c r="AO125" s="36">
        <v>43</v>
      </c>
      <c r="AP125" s="36">
        <f t="shared" si="31"/>
        <v>4.3</v>
      </c>
      <c r="AQ125" s="36">
        <v>15</v>
      </c>
      <c r="AR125" s="36">
        <f t="shared" si="32"/>
        <v>1.5</v>
      </c>
      <c r="AS125" s="36" t="s">
        <v>319</v>
      </c>
      <c r="AU125" s="41">
        <v>0.11020000000000001</v>
      </c>
      <c r="AV125" s="36">
        <v>4.9699999999999994E-2</v>
      </c>
      <c r="AW125" s="41">
        <f t="shared" si="37"/>
        <v>6.0500000000000012E-2</v>
      </c>
      <c r="AX125">
        <f t="shared" si="35"/>
        <v>60.500000000000014</v>
      </c>
    </row>
    <row r="126" spans="1:50" x14ac:dyDescent="0.3">
      <c r="A126" t="s">
        <v>29</v>
      </c>
      <c r="B126" t="s">
        <v>70</v>
      </c>
      <c r="C126" s="35">
        <v>1101857</v>
      </c>
      <c r="D126" s="36" t="s">
        <v>338</v>
      </c>
      <c r="E126" s="36">
        <v>6.4</v>
      </c>
      <c r="F126" s="36">
        <v>10</v>
      </c>
      <c r="G126" s="54">
        <v>3.26</v>
      </c>
      <c r="H126" s="36">
        <v>32</v>
      </c>
      <c r="I126" s="36">
        <f t="shared" si="34"/>
        <v>3.2</v>
      </c>
      <c r="J126" s="36" t="s">
        <v>319</v>
      </c>
      <c r="K126" s="36">
        <v>23</v>
      </c>
      <c r="L126" s="36">
        <f t="shared" si="18"/>
        <v>2.2999999999999998</v>
      </c>
      <c r="M126" s="55">
        <v>36</v>
      </c>
      <c r="N126" s="36">
        <f t="shared" si="19"/>
        <v>3.6</v>
      </c>
      <c r="O126" s="36" t="s">
        <v>319</v>
      </c>
      <c r="P126" s="36">
        <v>56</v>
      </c>
      <c r="Q126" s="36">
        <f t="shared" si="20"/>
        <v>8.75</v>
      </c>
      <c r="R126" s="36" t="s">
        <v>336</v>
      </c>
      <c r="S126" s="36">
        <v>32</v>
      </c>
      <c r="T126" s="36">
        <f t="shared" si="21"/>
        <v>3.2</v>
      </c>
      <c r="U126" s="36">
        <v>8</v>
      </c>
      <c r="V126" s="36">
        <f t="shared" si="22"/>
        <v>0.8</v>
      </c>
      <c r="W126" s="36">
        <v>21.5</v>
      </c>
      <c r="X126" s="36">
        <f t="shared" si="23"/>
        <v>2.15</v>
      </c>
      <c r="Y126" s="36">
        <v>15</v>
      </c>
      <c r="Z126" s="36">
        <f t="shared" si="24"/>
        <v>1.5</v>
      </c>
      <c r="AA126" s="36" t="s">
        <v>319</v>
      </c>
      <c r="AB126" s="36">
        <v>16</v>
      </c>
      <c r="AC126" s="36">
        <f t="shared" si="25"/>
        <v>1.6</v>
      </c>
      <c r="AD126" s="36">
        <v>21</v>
      </c>
      <c r="AE126" s="36">
        <f t="shared" si="26"/>
        <v>2.1</v>
      </c>
      <c r="AF126" s="36">
        <v>14</v>
      </c>
      <c r="AG126" s="36">
        <f t="shared" si="27"/>
        <v>1.4</v>
      </c>
      <c r="AH126" s="36">
        <v>15</v>
      </c>
      <c r="AI126" s="36">
        <f t="shared" si="28"/>
        <v>1.5</v>
      </c>
      <c r="AJ126" s="36">
        <v>17</v>
      </c>
      <c r="AK126" s="36">
        <f t="shared" si="29"/>
        <v>1.7</v>
      </c>
      <c r="AL126" s="36">
        <v>12</v>
      </c>
      <c r="AM126" s="36">
        <f t="shared" si="30"/>
        <v>1.2</v>
      </c>
      <c r="AN126" s="36" t="s">
        <v>319</v>
      </c>
      <c r="AO126" s="36">
        <v>33</v>
      </c>
      <c r="AP126" s="36">
        <f t="shared" si="31"/>
        <v>3.3</v>
      </c>
      <c r="AQ126" s="36">
        <v>11</v>
      </c>
      <c r="AR126" s="36">
        <f t="shared" si="32"/>
        <v>1.1000000000000001</v>
      </c>
      <c r="AS126" s="36" t="s">
        <v>319</v>
      </c>
      <c r="AU126" s="41">
        <v>8.0100000000000005E-2</v>
      </c>
      <c r="AV126" s="36">
        <v>4.9699999999999994E-2</v>
      </c>
      <c r="AW126" s="41">
        <f t="shared" si="37"/>
        <v>3.040000000000001E-2</v>
      </c>
      <c r="AX126">
        <f t="shared" si="35"/>
        <v>30.400000000000009</v>
      </c>
    </row>
    <row r="127" spans="1:50" x14ac:dyDescent="0.3">
      <c r="A127" t="s">
        <v>29</v>
      </c>
      <c r="B127" t="s">
        <v>70</v>
      </c>
      <c r="C127" s="35">
        <v>1129338</v>
      </c>
      <c r="D127" s="36" t="s">
        <v>338</v>
      </c>
      <c r="E127" s="36">
        <v>6.4</v>
      </c>
      <c r="F127" s="36">
        <v>10</v>
      </c>
      <c r="G127" s="54">
        <v>3.75</v>
      </c>
      <c r="H127" s="36">
        <v>36</v>
      </c>
      <c r="I127" s="36">
        <f t="shared" si="34"/>
        <v>3.6</v>
      </c>
      <c r="J127" s="36" t="s">
        <v>319</v>
      </c>
      <c r="K127" s="36">
        <v>32</v>
      </c>
      <c r="L127" s="36">
        <f t="shared" si="18"/>
        <v>3.2</v>
      </c>
      <c r="M127" s="55">
        <v>46</v>
      </c>
      <c r="N127" s="36">
        <f t="shared" si="19"/>
        <v>4.5999999999999996</v>
      </c>
      <c r="O127" s="36" t="s">
        <v>319</v>
      </c>
      <c r="P127" s="36">
        <v>77</v>
      </c>
      <c r="Q127" s="36">
        <f t="shared" si="20"/>
        <v>12.03125</v>
      </c>
      <c r="R127" s="36" t="s">
        <v>336</v>
      </c>
      <c r="S127" s="36">
        <v>38</v>
      </c>
      <c r="T127" s="36">
        <f t="shared" si="21"/>
        <v>3.8</v>
      </c>
      <c r="U127" s="36">
        <v>10</v>
      </c>
      <c r="V127" s="36">
        <f t="shared" si="22"/>
        <v>1</v>
      </c>
      <c r="W127" s="36">
        <v>26.5</v>
      </c>
      <c r="X127" s="36">
        <f t="shared" si="23"/>
        <v>2.65</v>
      </c>
      <c r="Y127" s="36">
        <v>18</v>
      </c>
      <c r="Z127" s="36">
        <f t="shared" si="24"/>
        <v>1.8</v>
      </c>
      <c r="AA127" s="36" t="s">
        <v>319</v>
      </c>
      <c r="AB127" s="36">
        <v>15</v>
      </c>
      <c r="AC127" s="36">
        <f t="shared" si="25"/>
        <v>1.5</v>
      </c>
      <c r="AD127" s="36">
        <v>26</v>
      </c>
      <c r="AE127" s="36">
        <f t="shared" si="26"/>
        <v>2.6</v>
      </c>
      <c r="AF127" s="36">
        <v>18</v>
      </c>
      <c r="AG127" s="36">
        <f t="shared" si="27"/>
        <v>1.8</v>
      </c>
      <c r="AH127" s="36">
        <v>13</v>
      </c>
      <c r="AI127" s="36">
        <f t="shared" si="28"/>
        <v>1.3</v>
      </c>
      <c r="AJ127" s="36">
        <v>18</v>
      </c>
      <c r="AK127" s="36">
        <f t="shared" si="29"/>
        <v>1.8</v>
      </c>
      <c r="AL127" s="36">
        <v>16</v>
      </c>
      <c r="AM127" s="36">
        <f t="shared" si="30"/>
        <v>1.6</v>
      </c>
      <c r="AN127" s="36" t="s">
        <v>319</v>
      </c>
      <c r="AO127" s="36">
        <v>42</v>
      </c>
      <c r="AP127" s="36">
        <f t="shared" si="31"/>
        <v>4.2</v>
      </c>
      <c r="AQ127" s="36">
        <v>13</v>
      </c>
      <c r="AR127" s="36">
        <f t="shared" si="32"/>
        <v>1.3</v>
      </c>
      <c r="AS127" s="36" t="s">
        <v>319</v>
      </c>
      <c r="AU127" s="41">
        <v>0.1008</v>
      </c>
      <c r="AV127" s="36">
        <v>4.9699999999999994E-2</v>
      </c>
      <c r="AW127" s="41">
        <f>AU127-AV127</f>
        <v>5.1100000000000007E-2</v>
      </c>
      <c r="AX127">
        <f t="shared" si="35"/>
        <v>51.100000000000009</v>
      </c>
    </row>
    <row r="128" spans="1:50" x14ac:dyDescent="0.3">
      <c r="A128" t="s">
        <v>29</v>
      </c>
      <c r="B128" t="s">
        <v>70</v>
      </c>
      <c r="C128" s="35">
        <v>1115686</v>
      </c>
      <c r="D128" s="36" t="s">
        <v>338</v>
      </c>
      <c r="E128" s="36">
        <v>6.4</v>
      </c>
      <c r="F128" s="36">
        <v>10</v>
      </c>
      <c r="G128" s="54">
        <v>4.08</v>
      </c>
      <c r="H128" s="36">
        <v>38</v>
      </c>
      <c r="I128" s="36">
        <f t="shared" si="34"/>
        <v>3.8</v>
      </c>
      <c r="J128" s="36" t="s">
        <v>319</v>
      </c>
      <c r="K128" s="36">
        <v>34</v>
      </c>
      <c r="L128" s="36">
        <f t="shared" si="18"/>
        <v>3.4</v>
      </c>
      <c r="M128" s="55">
        <v>50</v>
      </c>
      <c r="N128" s="36">
        <f t="shared" si="19"/>
        <v>5</v>
      </c>
      <c r="O128" s="36" t="s">
        <v>319</v>
      </c>
      <c r="P128" s="36">
        <v>78.5</v>
      </c>
      <c r="Q128" s="36">
        <f t="shared" si="20"/>
        <v>12.265625</v>
      </c>
      <c r="R128" s="36" t="s">
        <v>336</v>
      </c>
      <c r="S128" s="36">
        <v>40</v>
      </c>
      <c r="T128" s="36">
        <f t="shared" si="21"/>
        <v>4</v>
      </c>
      <c r="U128" s="36">
        <v>11</v>
      </c>
      <c r="V128" s="36">
        <f t="shared" si="22"/>
        <v>1.1000000000000001</v>
      </c>
      <c r="W128" s="36">
        <v>27.5</v>
      </c>
      <c r="X128" s="36">
        <f t="shared" si="23"/>
        <v>2.75</v>
      </c>
      <c r="Y128" s="36">
        <v>19</v>
      </c>
      <c r="Z128" s="36">
        <f t="shared" si="24"/>
        <v>1.9</v>
      </c>
      <c r="AA128" s="36" t="s">
        <v>319</v>
      </c>
      <c r="AB128" s="36">
        <v>22</v>
      </c>
      <c r="AC128" s="36">
        <f t="shared" si="25"/>
        <v>2.2000000000000002</v>
      </c>
      <c r="AD128" s="36">
        <v>21</v>
      </c>
      <c r="AE128" s="36">
        <f t="shared" si="26"/>
        <v>2.1</v>
      </c>
      <c r="AF128" s="36">
        <v>15</v>
      </c>
      <c r="AG128" s="36">
        <f t="shared" si="27"/>
        <v>1.5</v>
      </c>
      <c r="AH128" s="36">
        <v>18</v>
      </c>
      <c r="AI128" s="36">
        <f t="shared" si="28"/>
        <v>1.8</v>
      </c>
      <c r="AJ128" s="36">
        <v>15</v>
      </c>
      <c r="AK128" s="36">
        <f t="shared" si="29"/>
        <v>1.5</v>
      </c>
      <c r="AL128" s="36">
        <v>14</v>
      </c>
      <c r="AM128" s="36">
        <f t="shared" si="30"/>
        <v>1.4</v>
      </c>
      <c r="AN128" s="36" t="s">
        <v>319</v>
      </c>
      <c r="AO128" s="36">
        <v>44</v>
      </c>
      <c r="AP128" s="36">
        <f t="shared" si="31"/>
        <v>4.4000000000000004</v>
      </c>
      <c r="AQ128" s="36">
        <v>15</v>
      </c>
      <c r="AR128" s="36">
        <f t="shared" si="32"/>
        <v>1.5</v>
      </c>
      <c r="AS128" s="36" t="s">
        <v>319</v>
      </c>
      <c r="AU128" s="41">
        <v>0.11609999999999999</v>
      </c>
      <c r="AV128" s="36">
        <v>4.9699999999999994E-2</v>
      </c>
      <c r="AW128" s="41">
        <f t="shared" si="37"/>
        <v>6.6400000000000001E-2</v>
      </c>
      <c r="AX128">
        <f t="shared" si="35"/>
        <v>66.400000000000006</v>
      </c>
    </row>
    <row r="129" spans="1:50" x14ac:dyDescent="0.3">
      <c r="A129" t="s">
        <v>29</v>
      </c>
      <c r="B129" t="s">
        <v>70</v>
      </c>
      <c r="C129" s="35">
        <v>1116080</v>
      </c>
      <c r="D129" s="36" t="s">
        <v>338</v>
      </c>
      <c r="E129" s="36">
        <v>6.4</v>
      </c>
      <c r="F129" s="36">
        <v>10</v>
      </c>
      <c r="G129" s="54">
        <v>3.64</v>
      </c>
      <c r="H129" s="36">
        <v>35</v>
      </c>
      <c r="I129" s="36">
        <f t="shared" si="34"/>
        <v>3.5</v>
      </c>
      <c r="J129" s="36" t="s">
        <v>319</v>
      </c>
      <c r="K129" s="36">
        <v>30</v>
      </c>
      <c r="L129" s="36">
        <f t="shared" si="18"/>
        <v>3</v>
      </c>
      <c r="M129" s="55">
        <v>46</v>
      </c>
      <c r="N129" s="36">
        <f t="shared" si="19"/>
        <v>4.5999999999999996</v>
      </c>
      <c r="O129" s="36" t="s">
        <v>319</v>
      </c>
      <c r="P129" s="36">
        <v>72</v>
      </c>
      <c r="Q129" s="36">
        <f t="shared" si="20"/>
        <v>11.25</v>
      </c>
      <c r="R129" s="36" t="s">
        <v>336</v>
      </c>
      <c r="S129" s="36">
        <v>36.5</v>
      </c>
      <c r="T129" s="36">
        <f t="shared" si="21"/>
        <v>3.65</v>
      </c>
      <c r="U129" s="36">
        <v>11</v>
      </c>
      <c r="V129" s="36">
        <f t="shared" si="22"/>
        <v>1.1000000000000001</v>
      </c>
      <c r="W129" s="36">
        <v>25</v>
      </c>
      <c r="X129" s="36">
        <f t="shared" si="23"/>
        <v>2.5</v>
      </c>
      <c r="Y129" s="36">
        <v>17</v>
      </c>
      <c r="Z129" s="36">
        <f t="shared" si="24"/>
        <v>1.7</v>
      </c>
      <c r="AA129" s="36" t="s">
        <v>319</v>
      </c>
      <c r="AB129" s="36">
        <v>18</v>
      </c>
      <c r="AC129" s="36">
        <f t="shared" si="25"/>
        <v>1.8</v>
      </c>
      <c r="AD129" s="36">
        <v>20</v>
      </c>
      <c r="AE129" s="36">
        <f t="shared" si="26"/>
        <v>2</v>
      </c>
      <c r="AF129" s="36">
        <v>16</v>
      </c>
      <c r="AG129" s="36">
        <f t="shared" si="27"/>
        <v>1.6</v>
      </c>
      <c r="AH129" s="36">
        <v>19</v>
      </c>
      <c r="AI129" s="36">
        <f t="shared" si="28"/>
        <v>1.9</v>
      </c>
      <c r="AJ129" s="36">
        <v>15</v>
      </c>
      <c r="AK129" s="36">
        <f t="shared" si="29"/>
        <v>1.5</v>
      </c>
      <c r="AL129" s="36">
        <v>16</v>
      </c>
      <c r="AM129" s="36">
        <f t="shared" si="30"/>
        <v>1.6</v>
      </c>
      <c r="AN129" s="36" t="s">
        <v>319</v>
      </c>
      <c r="AO129" s="36">
        <v>39</v>
      </c>
      <c r="AP129" s="36">
        <f t="shared" si="31"/>
        <v>3.9</v>
      </c>
      <c r="AQ129" s="36">
        <v>12</v>
      </c>
      <c r="AR129" s="36">
        <f t="shared" si="32"/>
        <v>1.2</v>
      </c>
      <c r="AS129" s="36" t="s">
        <v>319</v>
      </c>
      <c r="AU129" s="41">
        <v>9.8400000000000001E-2</v>
      </c>
      <c r="AV129" s="36">
        <v>4.9699999999999994E-2</v>
      </c>
      <c r="AW129" s="41">
        <f t="shared" si="37"/>
        <v>4.8700000000000007E-2</v>
      </c>
      <c r="AX129">
        <f t="shared" si="35"/>
        <v>48.70000000000001</v>
      </c>
    </row>
    <row r="130" spans="1:50" x14ac:dyDescent="0.3">
      <c r="A130" t="s">
        <v>31</v>
      </c>
      <c r="B130" t="s">
        <v>328</v>
      </c>
      <c r="C130" s="35">
        <v>1116001</v>
      </c>
      <c r="D130" s="36" t="s">
        <v>338</v>
      </c>
      <c r="E130" s="36">
        <v>6.4</v>
      </c>
      <c r="F130" s="36">
        <v>10</v>
      </c>
      <c r="G130" s="54">
        <v>3.6</v>
      </c>
      <c r="H130" s="36">
        <v>34</v>
      </c>
      <c r="I130" s="36">
        <f t="shared" si="34"/>
        <v>3.4</v>
      </c>
      <c r="J130" s="36" t="s">
        <v>319</v>
      </c>
      <c r="K130" s="36">
        <v>28</v>
      </c>
      <c r="L130" s="36">
        <f t="shared" si="18"/>
        <v>2.8</v>
      </c>
      <c r="M130" s="36">
        <v>41</v>
      </c>
      <c r="N130" s="36">
        <f t="shared" si="19"/>
        <v>4.0999999999999996</v>
      </c>
      <c r="O130" s="36" t="s">
        <v>319</v>
      </c>
      <c r="P130" s="36">
        <v>70</v>
      </c>
      <c r="Q130" s="36">
        <f t="shared" si="20"/>
        <v>10.9375</v>
      </c>
      <c r="R130" s="36" t="s">
        <v>336</v>
      </c>
      <c r="S130" s="36">
        <v>35</v>
      </c>
      <c r="T130" s="36">
        <f t="shared" si="21"/>
        <v>3.5</v>
      </c>
      <c r="U130" s="36">
        <v>10</v>
      </c>
      <c r="V130" s="36">
        <f t="shared" si="22"/>
        <v>1</v>
      </c>
      <c r="W130" s="36">
        <v>24</v>
      </c>
      <c r="X130" s="36">
        <f t="shared" si="23"/>
        <v>2.4</v>
      </c>
      <c r="Y130" s="36">
        <v>16.5</v>
      </c>
      <c r="Z130" s="36">
        <f t="shared" si="24"/>
        <v>1.65</v>
      </c>
      <c r="AA130" s="36" t="s">
        <v>319</v>
      </c>
      <c r="AB130" s="36">
        <v>15</v>
      </c>
      <c r="AC130" s="36">
        <f t="shared" si="25"/>
        <v>1.5</v>
      </c>
      <c r="AD130" s="36">
        <v>18</v>
      </c>
      <c r="AE130" s="36">
        <f t="shared" si="26"/>
        <v>1.8</v>
      </c>
      <c r="AF130" s="36">
        <v>14</v>
      </c>
      <c r="AG130" s="36">
        <f t="shared" si="27"/>
        <v>1.4</v>
      </c>
      <c r="AH130" s="36">
        <v>14</v>
      </c>
      <c r="AI130" s="36">
        <f t="shared" si="28"/>
        <v>1.4</v>
      </c>
      <c r="AJ130" s="36">
        <v>18</v>
      </c>
      <c r="AK130" s="36">
        <f t="shared" si="29"/>
        <v>1.8</v>
      </c>
      <c r="AL130" s="36">
        <v>9</v>
      </c>
      <c r="AM130" s="36">
        <f t="shared" si="30"/>
        <v>0.9</v>
      </c>
      <c r="AN130" s="36" t="s">
        <v>319</v>
      </c>
      <c r="AO130" s="36">
        <v>40</v>
      </c>
      <c r="AP130" s="36">
        <f t="shared" si="31"/>
        <v>4</v>
      </c>
      <c r="AQ130" s="36">
        <v>12</v>
      </c>
      <c r="AR130" s="36">
        <f t="shared" si="32"/>
        <v>1.2</v>
      </c>
      <c r="AS130" s="36" t="s">
        <v>319</v>
      </c>
      <c r="AU130" s="41">
        <v>0.1303</v>
      </c>
      <c r="AV130" s="36">
        <v>4.9699999999999994E-2</v>
      </c>
      <c r="AW130" s="41">
        <f t="shared" si="37"/>
        <v>8.0600000000000005E-2</v>
      </c>
      <c r="AX130">
        <f t="shared" si="35"/>
        <v>80.600000000000009</v>
      </c>
    </row>
    <row r="131" spans="1:50" x14ac:dyDescent="0.3">
      <c r="A131" t="s">
        <v>31</v>
      </c>
      <c r="B131" t="s">
        <v>328</v>
      </c>
      <c r="C131" s="35">
        <v>1116002</v>
      </c>
      <c r="D131" s="36" t="s">
        <v>338</v>
      </c>
      <c r="E131" s="36">
        <v>6.4</v>
      </c>
      <c r="F131" s="36">
        <v>10</v>
      </c>
      <c r="G131" s="54">
        <v>3.76</v>
      </c>
      <c r="H131" s="36">
        <v>36</v>
      </c>
      <c r="I131" s="36">
        <f t="shared" si="34"/>
        <v>3.6</v>
      </c>
      <c r="J131" s="36" t="s">
        <v>319</v>
      </c>
      <c r="K131" s="36">
        <v>28</v>
      </c>
      <c r="L131" s="36">
        <f t="shared" ref="L131:L134" si="38">K131/F131</f>
        <v>2.8</v>
      </c>
      <c r="M131" s="36">
        <v>41</v>
      </c>
      <c r="N131" s="36">
        <f t="shared" ref="N131:N134" si="39">M131/F131</f>
        <v>4.0999999999999996</v>
      </c>
      <c r="O131" s="36" t="s">
        <v>319</v>
      </c>
      <c r="P131" s="36">
        <v>71</v>
      </c>
      <c r="Q131" s="36">
        <f t="shared" ref="Q131:Q134" si="40">P131/E131</f>
        <v>11.09375</v>
      </c>
      <c r="R131" s="36" t="s">
        <v>336</v>
      </c>
      <c r="S131" s="36">
        <v>36</v>
      </c>
      <c r="T131" s="36">
        <f t="shared" ref="T131:T134" si="41">S131/F131</f>
        <v>3.6</v>
      </c>
      <c r="U131" s="36">
        <v>9.5</v>
      </c>
      <c r="V131" s="36">
        <f t="shared" ref="V131:V134" si="42">U131/F131</f>
        <v>0.95</v>
      </c>
      <c r="W131" s="36">
        <v>25</v>
      </c>
      <c r="X131" s="36">
        <f t="shared" ref="X131:X134" si="43">W131/F131</f>
        <v>2.5</v>
      </c>
      <c r="Y131" s="36">
        <v>17</v>
      </c>
      <c r="Z131" s="36">
        <f t="shared" ref="Z131:Z134" si="44">Y131/F131</f>
        <v>1.7</v>
      </c>
      <c r="AA131" s="36" t="s">
        <v>319</v>
      </c>
      <c r="AB131" s="36">
        <v>13</v>
      </c>
      <c r="AC131" s="36">
        <f t="shared" ref="AC131:AC134" si="45">AB131/F131</f>
        <v>1.3</v>
      </c>
      <c r="AD131" s="36">
        <v>18</v>
      </c>
      <c r="AE131" s="36">
        <f t="shared" ref="AE131:AE134" si="46">AD131/F131</f>
        <v>1.8</v>
      </c>
      <c r="AF131" s="36">
        <v>12</v>
      </c>
      <c r="AG131" s="36">
        <f t="shared" ref="AG131:AG134" si="47">AF131/F131</f>
        <v>1.2</v>
      </c>
      <c r="AH131" s="36">
        <v>14</v>
      </c>
      <c r="AI131" s="36">
        <f t="shared" ref="AI131:AI134" si="48">AH131/F131</f>
        <v>1.4</v>
      </c>
      <c r="AJ131" s="36">
        <v>15</v>
      </c>
      <c r="AK131" s="36">
        <f t="shared" ref="AK131:AK134" si="49">AJ131/F131</f>
        <v>1.5</v>
      </c>
      <c r="AL131" s="36">
        <v>13</v>
      </c>
      <c r="AM131" s="36">
        <f t="shared" ref="AM131:AM134" si="50">AL131/F131</f>
        <v>1.3</v>
      </c>
      <c r="AN131" s="36" t="s">
        <v>319</v>
      </c>
      <c r="AO131" s="36">
        <v>39</v>
      </c>
      <c r="AP131" s="36">
        <f t="shared" ref="AP131:AP134" si="51">AO131/F131</f>
        <v>3.9</v>
      </c>
      <c r="AQ131" s="36">
        <v>12</v>
      </c>
      <c r="AR131" s="36">
        <f t="shared" ref="AR131:AR134" si="52">AQ131/F131</f>
        <v>1.2</v>
      </c>
      <c r="AS131" s="36" t="s">
        <v>319</v>
      </c>
      <c r="AU131" s="41">
        <v>0.1153</v>
      </c>
      <c r="AV131" s="36">
        <v>4.9699999999999994E-2</v>
      </c>
      <c r="AW131" s="41">
        <f t="shared" si="37"/>
        <v>6.5600000000000006E-2</v>
      </c>
      <c r="AX131">
        <f t="shared" si="35"/>
        <v>65.600000000000009</v>
      </c>
    </row>
    <row r="132" spans="1:50" x14ac:dyDescent="0.3">
      <c r="A132" t="s">
        <v>31</v>
      </c>
      <c r="B132" t="s">
        <v>328</v>
      </c>
      <c r="C132" s="35">
        <v>1115989</v>
      </c>
      <c r="D132" s="36" t="s">
        <v>338</v>
      </c>
      <c r="E132" s="36">
        <v>6.4</v>
      </c>
      <c r="F132" s="36">
        <v>10</v>
      </c>
      <c r="G132" s="54">
        <v>3.61</v>
      </c>
      <c r="H132" s="36">
        <v>38</v>
      </c>
      <c r="I132" s="36">
        <f t="shared" ref="I132:I134" si="53">H132/F132</f>
        <v>3.8</v>
      </c>
      <c r="J132" s="36" t="s">
        <v>319</v>
      </c>
      <c r="K132" s="36">
        <v>28</v>
      </c>
      <c r="L132" s="36">
        <f t="shared" si="38"/>
        <v>2.8</v>
      </c>
      <c r="M132" s="36">
        <v>43</v>
      </c>
      <c r="N132" s="36">
        <f t="shared" si="39"/>
        <v>4.3</v>
      </c>
      <c r="O132" s="36" t="s">
        <v>319</v>
      </c>
      <c r="P132" s="36">
        <v>69</v>
      </c>
      <c r="Q132" s="36">
        <f t="shared" si="40"/>
        <v>10.78125</v>
      </c>
      <c r="R132" s="36" t="s">
        <v>336</v>
      </c>
      <c r="S132" s="36">
        <v>37</v>
      </c>
      <c r="T132" s="36">
        <f t="shared" si="41"/>
        <v>3.7</v>
      </c>
      <c r="U132" s="36">
        <v>11</v>
      </c>
      <c r="V132" s="36">
        <f t="shared" si="42"/>
        <v>1.1000000000000001</v>
      </c>
      <c r="W132" s="36">
        <v>26</v>
      </c>
      <c r="X132" s="36">
        <f t="shared" si="43"/>
        <v>2.6</v>
      </c>
      <c r="Y132" s="36">
        <v>18</v>
      </c>
      <c r="Z132" s="36">
        <f t="shared" si="44"/>
        <v>1.8</v>
      </c>
      <c r="AA132" s="36" t="s">
        <v>319</v>
      </c>
      <c r="AB132" s="36">
        <v>15</v>
      </c>
      <c r="AC132" s="36">
        <f t="shared" si="45"/>
        <v>1.5</v>
      </c>
      <c r="AD132" s="36">
        <v>19</v>
      </c>
      <c r="AE132" s="36">
        <f t="shared" si="46"/>
        <v>1.9</v>
      </c>
      <c r="AF132" s="36">
        <v>21</v>
      </c>
      <c r="AG132" s="36">
        <f t="shared" si="47"/>
        <v>2.1</v>
      </c>
      <c r="AH132" s="36">
        <v>15</v>
      </c>
      <c r="AI132" s="36">
        <f t="shared" si="48"/>
        <v>1.5</v>
      </c>
      <c r="AJ132" s="36">
        <v>17</v>
      </c>
      <c r="AK132" s="36">
        <f t="shared" si="49"/>
        <v>1.7</v>
      </c>
      <c r="AL132" s="36">
        <v>8</v>
      </c>
      <c r="AM132" s="36">
        <f t="shared" si="50"/>
        <v>0.8</v>
      </c>
      <c r="AN132" s="36" t="s">
        <v>319</v>
      </c>
      <c r="AO132" s="36">
        <v>36</v>
      </c>
      <c r="AP132" s="36">
        <f t="shared" si="51"/>
        <v>3.6</v>
      </c>
      <c r="AQ132" s="36">
        <v>12</v>
      </c>
      <c r="AR132" s="36">
        <f t="shared" si="52"/>
        <v>1.2</v>
      </c>
      <c r="AS132" s="36" t="s">
        <v>319</v>
      </c>
      <c r="AU132" s="41">
        <v>0.1041</v>
      </c>
      <c r="AV132" s="36">
        <v>4.9699999999999994E-2</v>
      </c>
      <c r="AW132" s="41">
        <f t="shared" si="37"/>
        <v>5.4400000000000004E-2</v>
      </c>
      <c r="AX132">
        <f t="shared" ref="AX132:AX134" si="54">AW132*1000</f>
        <v>54.400000000000006</v>
      </c>
    </row>
    <row r="133" spans="1:50" x14ac:dyDescent="0.3">
      <c r="A133" t="s">
        <v>31</v>
      </c>
      <c r="B133" t="s">
        <v>328</v>
      </c>
      <c r="C133" s="35">
        <v>1129358</v>
      </c>
      <c r="D133" s="36" t="s">
        <v>338</v>
      </c>
      <c r="E133" s="36">
        <v>6.4</v>
      </c>
      <c r="F133" s="36">
        <v>10</v>
      </c>
      <c r="G133" s="54">
        <v>3.67</v>
      </c>
      <c r="H133" s="36">
        <v>36</v>
      </c>
      <c r="I133" s="36">
        <f t="shared" si="53"/>
        <v>3.6</v>
      </c>
      <c r="J133" s="36" t="s">
        <v>319</v>
      </c>
      <c r="K133" s="36">
        <v>24.5</v>
      </c>
      <c r="L133" s="36">
        <f t="shared" si="38"/>
        <v>2.4500000000000002</v>
      </c>
      <c r="M133" s="36">
        <v>40</v>
      </c>
      <c r="N133" s="36">
        <f t="shared" si="39"/>
        <v>4</v>
      </c>
      <c r="O133" s="36" t="s">
        <v>319</v>
      </c>
      <c r="P133" s="36">
        <v>68</v>
      </c>
      <c r="Q133" s="36">
        <f t="shared" si="40"/>
        <v>10.625</v>
      </c>
      <c r="R133" s="36" t="s">
        <v>336</v>
      </c>
      <c r="S133" s="36">
        <v>34.5</v>
      </c>
      <c r="T133" s="36">
        <f t="shared" si="41"/>
        <v>3.45</v>
      </c>
      <c r="U133" s="36">
        <v>10</v>
      </c>
      <c r="V133" s="36">
        <f t="shared" si="42"/>
        <v>1</v>
      </c>
      <c r="W133" s="36">
        <v>23.5</v>
      </c>
      <c r="X133" s="36">
        <f t="shared" si="43"/>
        <v>2.35</v>
      </c>
      <c r="Y133" s="36">
        <v>17</v>
      </c>
      <c r="Z133" s="36">
        <f t="shared" si="44"/>
        <v>1.7</v>
      </c>
      <c r="AA133" s="36" t="s">
        <v>319</v>
      </c>
      <c r="AB133" s="36">
        <v>17</v>
      </c>
      <c r="AC133" s="36">
        <f t="shared" si="45"/>
        <v>1.7</v>
      </c>
      <c r="AD133" s="36">
        <v>20</v>
      </c>
      <c r="AE133" s="36">
        <f t="shared" si="46"/>
        <v>2</v>
      </c>
      <c r="AF133" s="36">
        <v>13</v>
      </c>
      <c r="AG133" s="36">
        <f t="shared" si="47"/>
        <v>1.3</v>
      </c>
      <c r="AH133" s="36">
        <v>13</v>
      </c>
      <c r="AI133" s="36">
        <f t="shared" si="48"/>
        <v>1.3</v>
      </c>
      <c r="AJ133" s="36">
        <v>16</v>
      </c>
      <c r="AK133" s="36">
        <f t="shared" si="49"/>
        <v>1.6</v>
      </c>
      <c r="AL133" s="36">
        <v>14</v>
      </c>
      <c r="AM133" s="36">
        <f t="shared" si="50"/>
        <v>1.4</v>
      </c>
      <c r="AN133" s="36" t="s">
        <v>319</v>
      </c>
      <c r="AO133" s="36">
        <v>38</v>
      </c>
      <c r="AP133" s="36">
        <f t="shared" si="51"/>
        <v>3.8</v>
      </c>
      <c r="AQ133" s="36">
        <v>12</v>
      </c>
      <c r="AR133" s="36">
        <f t="shared" si="52"/>
        <v>1.2</v>
      </c>
      <c r="AS133" s="36" t="s">
        <v>319</v>
      </c>
      <c r="AU133" s="41">
        <v>9.1800000000000007E-2</v>
      </c>
      <c r="AV133" s="36">
        <v>4.9699999999999994E-2</v>
      </c>
      <c r="AW133" s="41">
        <f t="shared" si="37"/>
        <v>4.2100000000000012E-2</v>
      </c>
      <c r="AX133">
        <f t="shared" si="54"/>
        <v>42.100000000000016</v>
      </c>
    </row>
    <row r="134" spans="1:50" x14ac:dyDescent="0.3">
      <c r="A134" t="s">
        <v>31</v>
      </c>
      <c r="B134" t="s">
        <v>328</v>
      </c>
      <c r="C134" s="35">
        <v>1129357</v>
      </c>
      <c r="D134" s="36" t="s">
        <v>338</v>
      </c>
      <c r="E134" s="36">
        <v>6.4</v>
      </c>
      <c r="F134" s="36">
        <v>10</v>
      </c>
      <c r="G134" s="54">
        <v>3.34</v>
      </c>
      <c r="H134" s="36">
        <v>33</v>
      </c>
      <c r="I134" s="36">
        <f t="shared" si="53"/>
        <v>3.3</v>
      </c>
      <c r="J134" s="36" t="s">
        <v>319</v>
      </c>
      <c r="K134" s="36">
        <v>26</v>
      </c>
      <c r="L134" s="36">
        <f t="shared" si="38"/>
        <v>2.6</v>
      </c>
      <c r="M134" s="36">
        <v>38</v>
      </c>
      <c r="N134" s="36">
        <f t="shared" si="39"/>
        <v>3.8</v>
      </c>
      <c r="O134" s="36" t="s">
        <v>319</v>
      </c>
      <c r="P134" s="36">
        <v>64</v>
      </c>
      <c r="Q134" s="36">
        <f t="shared" si="40"/>
        <v>10</v>
      </c>
      <c r="R134" s="36" t="s">
        <v>336</v>
      </c>
      <c r="S134" s="36">
        <v>33</v>
      </c>
      <c r="T134" s="36">
        <f t="shared" si="41"/>
        <v>3.3</v>
      </c>
      <c r="U134" s="36">
        <v>9</v>
      </c>
      <c r="V134" s="36">
        <f t="shared" si="42"/>
        <v>0.9</v>
      </c>
      <c r="W134" s="36">
        <v>23</v>
      </c>
      <c r="X134" s="36">
        <f t="shared" si="43"/>
        <v>2.2999999999999998</v>
      </c>
      <c r="Y134" s="36">
        <v>16.5</v>
      </c>
      <c r="Z134" s="36">
        <f t="shared" si="44"/>
        <v>1.65</v>
      </c>
      <c r="AA134" s="36" t="s">
        <v>319</v>
      </c>
      <c r="AB134" s="36">
        <v>12</v>
      </c>
      <c r="AC134" s="36">
        <f t="shared" si="45"/>
        <v>1.2</v>
      </c>
      <c r="AD134" s="36">
        <v>17</v>
      </c>
      <c r="AE134" s="36">
        <f t="shared" si="46"/>
        <v>1.7</v>
      </c>
      <c r="AF134" s="36">
        <v>14</v>
      </c>
      <c r="AG134" s="36">
        <f t="shared" si="47"/>
        <v>1.4</v>
      </c>
      <c r="AH134" s="36">
        <v>12</v>
      </c>
      <c r="AI134" s="36">
        <f t="shared" si="48"/>
        <v>1.2</v>
      </c>
      <c r="AJ134" s="36">
        <v>13</v>
      </c>
      <c r="AK134" s="36">
        <f t="shared" si="49"/>
        <v>1.3</v>
      </c>
      <c r="AL134" s="36">
        <v>11</v>
      </c>
      <c r="AM134" s="36">
        <f t="shared" si="50"/>
        <v>1.1000000000000001</v>
      </c>
      <c r="AN134" s="36" t="s">
        <v>319</v>
      </c>
      <c r="AO134" s="36">
        <v>37</v>
      </c>
      <c r="AP134" s="36">
        <f t="shared" si="51"/>
        <v>3.7</v>
      </c>
      <c r="AQ134" s="36">
        <v>11</v>
      </c>
      <c r="AR134" s="36">
        <f t="shared" si="52"/>
        <v>1.1000000000000001</v>
      </c>
      <c r="AS134" s="36" t="s">
        <v>319</v>
      </c>
      <c r="AU134" s="41">
        <v>9.5799999999999996E-2</v>
      </c>
      <c r="AV134" s="36">
        <v>4.9699999999999994E-2</v>
      </c>
      <c r="AW134" s="41">
        <f t="shared" si="37"/>
        <v>4.6100000000000002E-2</v>
      </c>
      <c r="AX134">
        <f t="shared" si="54"/>
        <v>46.1</v>
      </c>
    </row>
    <row r="135" spans="1:50" x14ac:dyDescent="0.3">
      <c r="A135" t="s">
        <v>20</v>
      </c>
      <c r="B135" t="s">
        <v>477</v>
      </c>
      <c r="C135" t="s">
        <v>478</v>
      </c>
      <c r="D135" s="36" t="s">
        <v>338</v>
      </c>
      <c r="E135" s="36">
        <v>6.4</v>
      </c>
      <c r="F135" s="36">
        <v>10</v>
      </c>
      <c r="G135" s="36"/>
      <c r="H135" s="36">
        <v>28</v>
      </c>
      <c r="I135" s="36">
        <f t="shared" ref="I135:I150" si="55">H135/F135</f>
        <v>2.8</v>
      </c>
      <c r="J135" s="36" t="s">
        <v>319</v>
      </c>
      <c r="K135" s="36">
        <v>27</v>
      </c>
      <c r="L135" s="36">
        <f t="shared" ref="L135:L150" si="56">K135/F135</f>
        <v>2.7</v>
      </c>
      <c r="M135" s="36">
        <v>42</v>
      </c>
      <c r="N135" s="36">
        <f t="shared" ref="N135:N150" si="57">M135/F135</f>
        <v>4.2</v>
      </c>
      <c r="O135" s="36" t="s">
        <v>319</v>
      </c>
      <c r="P135" s="36">
        <v>66</v>
      </c>
      <c r="Q135" s="36">
        <f t="shared" ref="Q135:Q150" si="58">P135/E135</f>
        <v>10.3125</v>
      </c>
      <c r="R135" s="36" t="s">
        <v>336</v>
      </c>
      <c r="S135" s="36">
        <v>34</v>
      </c>
      <c r="T135" s="36">
        <f t="shared" ref="T135:T150" si="59">S135/F135</f>
        <v>3.4</v>
      </c>
      <c r="U135" s="36">
        <v>9</v>
      </c>
      <c r="V135" s="36">
        <f t="shared" ref="V135:V150" si="60">U135/F135</f>
        <v>0.9</v>
      </c>
      <c r="W135" s="36">
        <v>23</v>
      </c>
      <c r="X135" s="36">
        <f t="shared" ref="X135:X150" si="61">W135/F135</f>
        <v>2.2999999999999998</v>
      </c>
      <c r="Y135" s="36">
        <v>17</v>
      </c>
      <c r="Z135" s="36">
        <f t="shared" ref="Z135:Z150" si="62">Y135/F135</f>
        <v>1.7</v>
      </c>
      <c r="AA135" s="36" t="s">
        <v>319</v>
      </c>
      <c r="AB135" s="36">
        <v>10</v>
      </c>
      <c r="AC135" s="36">
        <f t="shared" ref="AC135:AC150" si="63">AB135/F135</f>
        <v>1</v>
      </c>
      <c r="AD135" s="36">
        <v>16</v>
      </c>
      <c r="AE135" s="36">
        <f t="shared" ref="AE135:AE150" si="64">AD135/F135</f>
        <v>1.6</v>
      </c>
      <c r="AF135" s="36">
        <v>9</v>
      </c>
      <c r="AG135" s="36">
        <f t="shared" ref="AG135:AG150" si="65">AF135/F135</f>
        <v>0.9</v>
      </c>
      <c r="AH135" s="36">
        <v>9</v>
      </c>
      <c r="AI135" s="36">
        <f t="shared" ref="AI135:AI150" si="66">AH135/F135</f>
        <v>0.9</v>
      </c>
      <c r="AJ135" s="36">
        <v>14</v>
      </c>
      <c r="AK135" s="36">
        <f t="shared" ref="AK135:AK150" si="67">AJ135/F135</f>
        <v>1.4</v>
      </c>
      <c r="AL135" s="36">
        <v>12</v>
      </c>
      <c r="AM135" s="36">
        <f t="shared" ref="AM135:AM150" si="68">AL135/F135</f>
        <v>1.2</v>
      </c>
      <c r="AN135" s="36" t="s">
        <v>319</v>
      </c>
      <c r="AO135" s="36">
        <v>32</v>
      </c>
      <c r="AP135" s="36">
        <f t="shared" ref="AP135:AP150" si="69">AO135/F135</f>
        <v>3.2</v>
      </c>
      <c r="AQ135" s="36">
        <v>11</v>
      </c>
      <c r="AR135" s="36">
        <f t="shared" ref="AR135:AR150" si="70">AQ135/F135</f>
        <v>1.1000000000000001</v>
      </c>
      <c r="AS135" s="36" t="s">
        <v>319</v>
      </c>
      <c r="AU135"/>
      <c r="AV135"/>
      <c r="AW135"/>
    </row>
    <row r="136" spans="1:50" x14ac:dyDescent="0.3">
      <c r="A136" t="s">
        <v>20</v>
      </c>
      <c r="B136" t="s">
        <v>477</v>
      </c>
      <c r="C136" t="s">
        <v>479</v>
      </c>
      <c r="D136" s="36" t="s">
        <v>338</v>
      </c>
      <c r="E136" s="36">
        <v>6.4</v>
      </c>
      <c r="F136" s="36">
        <v>10</v>
      </c>
      <c r="G136" s="36"/>
      <c r="H136" s="36">
        <v>38</v>
      </c>
      <c r="I136" s="36">
        <f t="shared" si="55"/>
        <v>3.8</v>
      </c>
      <c r="J136" s="36" t="s">
        <v>319</v>
      </c>
      <c r="K136" s="36">
        <v>37</v>
      </c>
      <c r="L136" s="36">
        <f t="shared" si="56"/>
        <v>3.7</v>
      </c>
      <c r="M136" s="36">
        <v>56</v>
      </c>
      <c r="N136" s="36">
        <f t="shared" si="57"/>
        <v>5.6</v>
      </c>
      <c r="O136" s="36" t="s">
        <v>319</v>
      </c>
      <c r="P136" s="36">
        <v>88</v>
      </c>
      <c r="Q136" s="36">
        <f t="shared" si="58"/>
        <v>13.75</v>
      </c>
      <c r="R136" s="36" t="s">
        <v>336</v>
      </c>
      <c r="S136" s="36">
        <v>43</v>
      </c>
      <c r="T136" s="36">
        <f t="shared" si="59"/>
        <v>4.3</v>
      </c>
      <c r="U136" s="36">
        <v>10.5</v>
      </c>
      <c r="V136" s="36">
        <f t="shared" si="60"/>
        <v>1.05</v>
      </c>
      <c r="W136" s="36">
        <v>28</v>
      </c>
      <c r="X136" s="36">
        <f t="shared" si="61"/>
        <v>2.8</v>
      </c>
      <c r="Y136" s="36">
        <v>22</v>
      </c>
      <c r="Z136" s="36">
        <f t="shared" si="62"/>
        <v>2.2000000000000002</v>
      </c>
      <c r="AA136" s="36" t="s">
        <v>319</v>
      </c>
      <c r="AB136" s="36">
        <v>14</v>
      </c>
      <c r="AC136" s="36">
        <f t="shared" si="63"/>
        <v>1.4</v>
      </c>
      <c r="AD136" s="36">
        <v>20</v>
      </c>
      <c r="AE136" s="36">
        <f t="shared" si="64"/>
        <v>2</v>
      </c>
      <c r="AF136" s="36">
        <v>16</v>
      </c>
      <c r="AG136" s="36">
        <f t="shared" si="65"/>
        <v>1.6</v>
      </c>
      <c r="AH136" s="36">
        <v>16</v>
      </c>
      <c r="AI136" s="36">
        <f t="shared" si="66"/>
        <v>1.6</v>
      </c>
      <c r="AJ136" s="36">
        <v>14</v>
      </c>
      <c r="AK136" s="36">
        <f t="shared" si="67"/>
        <v>1.4</v>
      </c>
      <c r="AL136" s="36">
        <v>19</v>
      </c>
      <c r="AM136" s="36">
        <f t="shared" si="68"/>
        <v>1.9</v>
      </c>
      <c r="AN136" s="36" t="s">
        <v>319</v>
      </c>
      <c r="AO136" s="36">
        <v>46</v>
      </c>
      <c r="AP136" s="36">
        <f t="shared" si="69"/>
        <v>4.5999999999999996</v>
      </c>
      <c r="AQ136" s="36">
        <v>17</v>
      </c>
      <c r="AR136" s="36">
        <f t="shared" si="70"/>
        <v>1.7</v>
      </c>
      <c r="AS136" s="36" t="s">
        <v>319</v>
      </c>
      <c r="AU136"/>
      <c r="AV136"/>
      <c r="AW136"/>
    </row>
    <row r="137" spans="1:50" x14ac:dyDescent="0.3">
      <c r="A137" t="s">
        <v>20</v>
      </c>
      <c r="B137" t="s">
        <v>477</v>
      </c>
      <c r="C137" t="s">
        <v>480</v>
      </c>
      <c r="D137" s="36" t="s">
        <v>338</v>
      </c>
      <c r="E137" s="36">
        <v>6.4</v>
      </c>
      <c r="F137" s="36">
        <v>10</v>
      </c>
      <c r="G137" s="36"/>
      <c r="H137" s="36">
        <v>38</v>
      </c>
      <c r="I137" s="36">
        <f t="shared" si="55"/>
        <v>3.8</v>
      </c>
      <c r="J137" s="36" t="s">
        <v>319</v>
      </c>
      <c r="K137" s="36">
        <v>39</v>
      </c>
      <c r="L137" s="36">
        <f t="shared" si="56"/>
        <v>3.9</v>
      </c>
      <c r="M137" s="36">
        <v>60</v>
      </c>
      <c r="N137" s="36">
        <f t="shared" si="57"/>
        <v>6</v>
      </c>
      <c r="O137" s="36" t="s">
        <v>319</v>
      </c>
      <c r="P137" s="36">
        <v>93</v>
      </c>
      <c r="Q137" s="36">
        <f t="shared" si="58"/>
        <v>14.53125</v>
      </c>
      <c r="R137" s="36" t="s">
        <v>336</v>
      </c>
      <c r="S137" s="36">
        <v>46</v>
      </c>
      <c r="T137" s="36">
        <f t="shared" si="59"/>
        <v>4.5999999999999996</v>
      </c>
      <c r="U137" s="36">
        <v>12</v>
      </c>
      <c r="V137" s="36">
        <f t="shared" si="60"/>
        <v>1.2</v>
      </c>
      <c r="W137" s="36">
        <v>29</v>
      </c>
      <c r="X137" s="36">
        <f t="shared" si="61"/>
        <v>2.9</v>
      </c>
      <c r="Y137" s="36">
        <v>21</v>
      </c>
      <c r="Z137" s="36">
        <f t="shared" si="62"/>
        <v>2.1</v>
      </c>
      <c r="AA137" s="36" t="s">
        <v>319</v>
      </c>
      <c r="AB137" s="36">
        <v>17</v>
      </c>
      <c r="AC137" s="36">
        <f t="shared" si="63"/>
        <v>1.7</v>
      </c>
      <c r="AD137" s="36">
        <v>23</v>
      </c>
      <c r="AE137" s="36">
        <f t="shared" si="64"/>
        <v>2.2999999999999998</v>
      </c>
      <c r="AF137" s="36">
        <v>15</v>
      </c>
      <c r="AG137" s="36">
        <f t="shared" si="65"/>
        <v>1.5</v>
      </c>
      <c r="AH137" s="36">
        <v>12</v>
      </c>
      <c r="AI137" s="36">
        <f t="shared" si="66"/>
        <v>1.2</v>
      </c>
      <c r="AJ137" s="36">
        <v>18</v>
      </c>
      <c r="AK137" s="36">
        <f t="shared" si="67"/>
        <v>1.8</v>
      </c>
      <c r="AL137" s="36">
        <v>15</v>
      </c>
      <c r="AM137" s="36">
        <f t="shared" si="68"/>
        <v>1.5</v>
      </c>
      <c r="AN137" s="36" t="s">
        <v>319</v>
      </c>
      <c r="AO137" s="36">
        <v>50</v>
      </c>
      <c r="AP137" s="36">
        <f t="shared" si="69"/>
        <v>5</v>
      </c>
      <c r="AQ137" s="36">
        <v>16</v>
      </c>
      <c r="AR137" s="36">
        <f t="shared" si="70"/>
        <v>1.6</v>
      </c>
      <c r="AS137" s="36" t="s">
        <v>319</v>
      </c>
      <c r="AU137"/>
      <c r="AV137"/>
      <c r="AW137"/>
    </row>
    <row r="138" spans="1:50" x14ac:dyDescent="0.3">
      <c r="A138" t="s">
        <v>20</v>
      </c>
      <c r="B138" t="s">
        <v>477</v>
      </c>
      <c r="C138" t="s">
        <v>481</v>
      </c>
      <c r="D138" s="36" t="s">
        <v>338</v>
      </c>
      <c r="E138" s="36">
        <v>6.4</v>
      </c>
      <c r="F138" s="36">
        <v>10</v>
      </c>
      <c r="G138" s="36"/>
      <c r="H138" s="36">
        <v>36</v>
      </c>
      <c r="I138" s="36">
        <f t="shared" si="55"/>
        <v>3.6</v>
      </c>
      <c r="J138" s="36" t="s">
        <v>319</v>
      </c>
      <c r="K138" s="36">
        <v>33</v>
      </c>
      <c r="L138" s="36">
        <f t="shared" si="56"/>
        <v>3.3</v>
      </c>
      <c r="M138" s="36">
        <v>50</v>
      </c>
      <c r="N138" s="36">
        <f t="shared" si="57"/>
        <v>5</v>
      </c>
      <c r="O138" s="36" t="s">
        <v>319</v>
      </c>
      <c r="P138" s="36">
        <v>78</v>
      </c>
      <c r="Q138" s="36">
        <f t="shared" si="58"/>
        <v>12.1875</v>
      </c>
      <c r="R138" s="36" t="s">
        <v>336</v>
      </c>
      <c r="S138" s="36">
        <v>39</v>
      </c>
      <c r="T138" s="36">
        <f t="shared" si="59"/>
        <v>3.9</v>
      </c>
      <c r="U138" s="36">
        <v>10</v>
      </c>
      <c r="V138" s="36">
        <f t="shared" si="60"/>
        <v>1</v>
      </c>
      <c r="W138" s="36">
        <v>26</v>
      </c>
      <c r="X138" s="36">
        <f t="shared" si="61"/>
        <v>2.6</v>
      </c>
      <c r="Y138" s="36">
        <v>21</v>
      </c>
      <c r="Z138" s="36">
        <f t="shared" si="62"/>
        <v>2.1</v>
      </c>
      <c r="AA138" s="36" t="s">
        <v>319</v>
      </c>
      <c r="AB138" s="36">
        <v>13</v>
      </c>
      <c r="AC138" s="36">
        <f t="shared" si="63"/>
        <v>1.3</v>
      </c>
      <c r="AD138" s="36">
        <v>16</v>
      </c>
      <c r="AE138" s="36">
        <f t="shared" si="64"/>
        <v>1.6</v>
      </c>
      <c r="AF138" s="36">
        <v>12</v>
      </c>
      <c r="AG138" s="36">
        <f t="shared" si="65"/>
        <v>1.2</v>
      </c>
      <c r="AH138" s="36">
        <v>10</v>
      </c>
      <c r="AI138" s="36">
        <f t="shared" si="66"/>
        <v>1</v>
      </c>
      <c r="AJ138" s="36">
        <v>14</v>
      </c>
      <c r="AK138" s="36">
        <f t="shared" si="67"/>
        <v>1.4</v>
      </c>
      <c r="AL138" s="36">
        <v>16</v>
      </c>
      <c r="AM138" s="36">
        <f t="shared" si="68"/>
        <v>1.6</v>
      </c>
      <c r="AN138" s="36" t="s">
        <v>319</v>
      </c>
      <c r="AO138" s="36">
        <v>42</v>
      </c>
      <c r="AP138" s="36">
        <f t="shared" si="69"/>
        <v>4.2</v>
      </c>
      <c r="AQ138" s="36">
        <v>13</v>
      </c>
      <c r="AR138" s="36">
        <f t="shared" si="70"/>
        <v>1.3</v>
      </c>
      <c r="AS138" s="36" t="s">
        <v>319</v>
      </c>
      <c r="AU138"/>
      <c r="AV138"/>
      <c r="AW138"/>
    </row>
    <row r="139" spans="1:50" x14ac:dyDescent="0.3">
      <c r="A139" t="s">
        <v>20</v>
      </c>
      <c r="B139" t="s">
        <v>477</v>
      </c>
      <c r="C139" t="s">
        <v>482</v>
      </c>
      <c r="D139" s="36" t="s">
        <v>338</v>
      </c>
      <c r="E139" s="36">
        <v>6.4</v>
      </c>
      <c r="F139" s="36">
        <v>10</v>
      </c>
      <c r="G139" s="36"/>
      <c r="H139" s="36">
        <v>36</v>
      </c>
      <c r="I139" s="36">
        <f t="shared" si="55"/>
        <v>3.6</v>
      </c>
      <c r="J139" s="36" t="s">
        <v>319</v>
      </c>
      <c r="K139" s="36">
        <v>34.5</v>
      </c>
      <c r="L139" s="36">
        <f t="shared" si="56"/>
        <v>3.45</v>
      </c>
      <c r="M139" s="36">
        <v>54</v>
      </c>
      <c r="N139" s="36">
        <f t="shared" si="57"/>
        <v>5.4</v>
      </c>
      <c r="O139" s="36" t="s">
        <v>319</v>
      </c>
      <c r="P139" s="36">
        <v>85</v>
      </c>
      <c r="Q139" s="36">
        <f t="shared" si="58"/>
        <v>13.28125</v>
      </c>
      <c r="R139" s="36" t="s">
        <v>336</v>
      </c>
      <c r="S139" s="36">
        <v>40</v>
      </c>
      <c r="T139" s="36">
        <f t="shared" si="59"/>
        <v>4</v>
      </c>
      <c r="U139" s="36">
        <v>9</v>
      </c>
      <c r="V139" s="36">
        <f t="shared" si="60"/>
        <v>0.9</v>
      </c>
      <c r="W139" s="36">
        <v>26.5</v>
      </c>
      <c r="X139" s="36">
        <f t="shared" si="61"/>
        <v>2.65</v>
      </c>
      <c r="Y139" s="36">
        <v>20</v>
      </c>
      <c r="Z139" s="36">
        <f t="shared" si="62"/>
        <v>2</v>
      </c>
      <c r="AA139" s="36" t="s">
        <v>319</v>
      </c>
      <c r="AB139" s="36">
        <v>10</v>
      </c>
      <c r="AC139" s="36">
        <f t="shared" si="63"/>
        <v>1</v>
      </c>
      <c r="AD139" s="36">
        <v>15</v>
      </c>
      <c r="AE139" s="36">
        <f t="shared" si="64"/>
        <v>1.5</v>
      </c>
      <c r="AF139" s="36">
        <v>12</v>
      </c>
      <c r="AG139" s="36">
        <f t="shared" si="65"/>
        <v>1.2</v>
      </c>
      <c r="AH139" s="36">
        <v>12</v>
      </c>
      <c r="AI139" s="36">
        <f t="shared" si="66"/>
        <v>1.2</v>
      </c>
      <c r="AJ139" s="36">
        <v>17</v>
      </c>
      <c r="AK139" s="36">
        <f t="shared" si="67"/>
        <v>1.7</v>
      </c>
      <c r="AL139" s="36">
        <v>13</v>
      </c>
      <c r="AM139" s="36">
        <f t="shared" si="68"/>
        <v>1.3</v>
      </c>
      <c r="AN139" s="36" t="s">
        <v>319</v>
      </c>
      <c r="AO139" s="36">
        <v>45</v>
      </c>
      <c r="AP139" s="36">
        <f t="shared" si="69"/>
        <v>4.5</v>
      </c>
      <c r="AQ139" s="36">
        <v>15</v>
      </c>
      <c r="AR139" s="36">
        <f t="shared" si="70"/>
        <v>1.5</v>
      </c>
      <c r="AS139" s="36" t="s">
        <v>319</v>
      </c>
      <c r="AU139"/>
      <c r="AV139"/>
      <c r="AW139"/>
    </row>
    <row r="140" spans="1:50" x14ac:dyDescent="0.3">
      <c r="A140" t="s">
        <v>20</v>
      </c>
      <c r="B140" t="s">
        <v>477</v>
      </c>
      <c r="C140" t="s">
        <v>483</v>
      </c>
      <c r="D140" s="36" t="s">
        <v>338</v>
      </c>
      <c r="E140" s="36">
        <v>6.4</v>
      </c>
      <c r="F140" s="36">
        <v>10</v>
      </c>
      <c r="G140" s="36"/>
      <c r="H140" s="36">
        <v>34</v>
      </c>
      <c r="I140" s="36">
        <f t="shared" si="55"/>
        <v>3.4</v>
      </c>
      <c r="J140" s="36" t="s">
        <v>319</v>
      </c>
      <c r="K140" s="36">
        <v>31</v>
      </c>
      <c r="L140" s="36">
        <f t="shared" si="56"/>
        <v>3.1</v>
      </c>
      <c r="M140" s="36">
        <v>50</v>
      </c>
      <c r="N140" s="36">
        <f t="shared" si="57"/>
        <v>5</v>
      </c>
      <c r="O140" s="36" t="s">
        <v>319</v>
      </c>
      <c r="P140" s="36">
        <v>82</v>
      </c>
      <c r="Q140" s="36">
        <f t="shared" si="58"/>
        <v>12.8125</v>
      </c>
      <c r="R140" s="36" t="s">
        <v>336</v>
      </c>
      <c r="S140" s="36">
        <v>40</v>
      </c>
      <c r="T140" s="36">
        <f t="shared" si="59"/>
        <v>4</v>
      </c>
      <c r="U140" s="36">
        <v>10</v>
      </c>
      <c r="V140" s="36">
        <f t="shared" si="60"/>
        <v>1</v>
      </c>
      <c r="W140" s="36">
        <v>24</v>
      </c>
      <c r="X140" s="36">
        <f t="shared" si="61"/>
        <v>2.4</v>
      </c>
      <c r="Y140" s="36">
        <v>19</v>
      </c>
      <c r="Z140" s="36">
        <f t="shared" si="62"/>
        <v>1.9</v>
      </c>
      <c r="AA140" s="36" t="s">
        <v>319</v>
      </c>
      <c r="AB140" s="36">
        <v>12</v>
      </c>
      <c r="AC140" s="36">
        <f t="shared" si="63"/>
        <v>1.2</v>
      </c>
      <c r="AD140" s="36">
        <v>15</v>
      </c>
      <c r="AE140" s="36">
        <f t="shared" si="64"/>
        <v>1.5</v>
      </c>
      <c r="AF140" s="36">
        <v>13</v>
      </c>
      <c r="AG140" s="36">
        <f t="shared" si="65"/>
        <v>1.3</v>
      </c>
      <c r="AH140" s="36">
        <v>9</v>
      </c>
      <c r="AI140" s="36">
        <f t="shared" si="66"/>
        <v>0.9</v>
      </c>
      <c r="AJ140" s="36">
        <v>17</v>
      </c>
      <c r="AK140" s="36">
        <f t="shared" si="67"/>
        <v>1.7</v>
      </c>
      <c r="AL140" s="36">
        <v>18</v>
      </c>
      <c r="AM140" s="36">
        <f t="shared" si="68"/>
        <v>1.8</v>
      </c>
      <c r="AN140" s="36" t="s">
        <v>319</v>
      </c>
      <c r="AO140" s="36">
        <v>41</v>
      </c>
      <c r="AP140" s="36">
        <f t="shared" si="69"/>
        <v>4.0999999999999996</v>
      </c>
      <c r="AQ140" s="36">
        <v>13</v>
      </c>
      <c r="AR140" s="36">
        <f t="shared" si="70"/>
        <v>1.3</v>
      </c>
      <c r="AS140" s="36" t="s">
        <v>319</v>
      </c>
      <c r="AU140"/>
      <c r="AV140"/>
      <c r="AW140"/>
    </row>
    <row r="141" spans="1:50" x14ac:dyDescent="0.3">
      <c r="A141" t="s">
        <v>20</v>
      </c>
      <c r="B141" t="s">
        <v>477</v>
      </c>
      <c r="C141" t="s">
        <v>484</v>
      </c>
      <c r="D141" s="36" t="s">
        <v>338</v>
      </c>
      <c r="E141" s="36">
        <v>6.4</v>
      </c>
      <c r="F141" s="36">
        <v>10</v>
      </c>
      <c r="G141" s="36"/>
      <c r="H141" s="36">
        <v>33</v>
      </c>
      <c r="I141" s="36">
        <f t="shared" si="55"/>
        <v>3.3</v>
      </c>
      <c r="J141" s="36" t="s">
        <v>319</v>
      </c>
      <c r="K141" s="36">
        <v>43</v>
      </c>
      <c r="L141" s="36">
        <f t="shared" si="56"/>
        <v>4.3</v>
      </c>
      <c r="M141" s="36">
        <v>50</v>
      </c>
      <c r="N141" s="36">
        <f t="shared" si="57"/>
        <v>5</v>
      </c>
      <c r="O141" s="36" t="s">
        <v>319</v>
      </c>
      <c r="P141" s="36">
        <v>80</v>
      </c>
      <c r="Q141" s="36">
        <f t="shared" si="58"/>
        <v>12.5</v>
      </c>
      <c r="R141" s="36" t="s">
        <v>336</v>
      </c>
      <c r="S141" s="36">
        <v>38</v>
      </c>
      <c r="T141" s="36">
        <f t="shared" si="59"/>
        <v>3.8</v>
      </c>
      <c r="U141" s="36">
        <v>10</v>
      </c>
      <c r="V141" s="36">
        <f t="shared" si="60"/>
        <v>1</v>
      </c>
      <c r="W141" s="36">
        <v>25</v>
      </c>
      <c r="X141" s="36">
        <f t="shared" si="61"/>
        <v>2.5</v>
      </c>
      <c r="Y141" s="36">
        <v>19</v>
      </c>
      <c r="Z141" s="36">
        <f t="shared" si="62"/>
        <v>1.9</v>
      </c>
      <c r="AA141" s="36" t="s">
        <v>319</v>
      </c>
      <c r="AB141" s="36">
        <v>13</v>
      </c>
      <c r="AC141" s="36">
        <f t="shared" si="63"/>
        <v>1.3</v>
      </c>
      <c r="AD141" s="36">
        <v>16</v>
      </c>
      <c r="AE141" s="36">
        <f t="shared" si="64"/>
        <v>1.6</v>
      </c>
      <c r="AF141" s="36">
        <v>11</v>
      </c>
      <c r="AG141" s="36">
        <f t="shared" si="65"/>
        <v>1.1000000000000001</v>
      </c>
      <c r="AH141" s="36">
        <v>12</v>
      </c>
      <c r="AI141" s="36">
        <f t="shared" si="66"/>
        <v>1.2</v>
      </c>
      <c r="AJ141" s="36">
        <v>15</v>
      </c>
      <c r="AK141" s="36">
        <f t="shared" si="67"/>
        <v>1.5</v>
      </c>
      <c r="AL141" s="36">
        <v>13</v>
      </c>
      <c r="AM141" s="36">
        <f t="shared" si="68"/>
        <v>1.3</v>
      </c>
      <c r="AN141" s="36" t="s">
        <v>319</v>
      </c>
      <c r="AO141" s="36">
        <v>41</v>
      </c>
      <c r="AP141" s="36">
        <f t="shared" si="69"/>
        <v>4.0999999999999996</v>
      </c>
      <c r="AQ141" s="36">
        <v>13</v>
      </c>
      <c r="AR141" s="36">
        <f t="shared" si="70"/>
        <v>1.3</v>
      </c>
      <c r="AS141" s="36" t="s">
        <v>319</v>
      </c>
      <c r="AU141"/>
      <c r="AV141"/>
      <c r="AW141"/>
    </row>
    <row r="142" spans="1:50" x14ac:dyDescent="0.3">
      <c r="A142" t="s">
        <v>20</v>
      </c>
      <c r="B142" t="s">
        <v>477</v>
      </c>
      <c r="C142" t="s">
        <v>485</v>
      </c>
      <c r="D142" s="36" t="s">
        <v>338</v>
      </c>
      <c r="E142" s="36">
        <v>6.4</v>
      </c>
      <c r="F142" s="36">
        <v>10</v>
      </c>
      <c r="G142" s="36"/>
      <c r="H142" s="36">
        <v>43</v>
      </c>
      <c r="I142" s="36">
        <f t="shared" si="55"/>
        <v>4.3</v>
      </c>
      <c r="J142" s="36" t="s">
        <v>319</v>
      </c>
      <c r="K142" s="36">
        <v>35</v>
      </c>
      <c r="L142" s="36">
        <f t="shared" si="56"/>
        <v>3.5</v>
      </c>
      <c r="M142" s="36">
        <v>56</v>
      </c>
      <c r="N142" s="36">
        <f t="shared" si="57"/>
        <v>5.6</v>
      </c>
      <c r="O142" s="36" t="s">
        <v>319</v>
      </c>
      <c r="P142" s="36">
        <v>86</v>
      </c>
      <c r="Q142" s="36">
        <f t="shared" si="58"/>
        <v>13.4375</v>
      </c>
      <c r="R142" s="36" t="s">
        <v>336</v>
      </c>
      <c r="S142" s="36">
        <v>41.5</v>
      </c>
      <c r="T142" s="36">
        <f t="shared" si="59"/>
        <v>4.1500000000000004</v>
      </c>
      <c r="U142" s="36">
        <v>10</v>
      </c>
      <c r="V142" s="36">
        <f t="shared" si="60"/>
        <v>1</v>
      </c>
      <c r="W142" s="36">
        <v>27</v>
      </c>
      <c r="X142" s="36">
        <f t="shared" si="61"/>
        <v>2.7</v>
      </c>
      <c r="Y142" s="36">
        <v>21</v>
      </c>
      <c r="Z142" s="36">
        <f t="shared" si="62"/>
        <v>2.1</v>
      </c>
      <c r="AA142" s="36" t="s">
        <v>319</v>
      </c>
      <c r="AB142" s="36">
        <v>15</v>
      </c>
      <c r="AC142" s="36">
        <f t="shared" si="63"/>
        <v>1.5</v>
      </c>
      <c r="AD142" s="36">
        <v>16</v>
      </c>
      <c r="AE142" s="36">
        <f t="shared" si="64"/>
        <v>1.6</v>
      </c>
      <c r="AF142" s="36">
        <v>13</v>
      </c>
      <c r="AG142" s="36">
        <f t="shared" si="65"/>
        <v>1.3</v>
      </c>
      <c r="AH142" s="36">
        <v>11</v>
      </c>
      <c r="AI142" s="36">
        <f t="shared" si="66"/>
        <v>1.1000000000000001</v>
      </c>
      <c r="AJ142" s="36">
        <v>14</v>
      </c>
      <c r="AK142" s="36">
        <f t="shared" si="67"/>
        <v>1.4</v>
      </c>
      <c r="AL142" s="36">
        <v>14</v>
      </c>
      <c r="AM142" s="36">
        <f t="shared" si="68"/>
        <v>1.4</v>
      </c>
      <c r="AN142" s="36" t="s">
        <v>319</v>
      </c>
      <c r="AO142" s="36">
        <v>46</v>
      </c>
      <c r="AP142" s="36">
        <f t="shared" si="69"/>
        <v>4.5999999999999996</v>
      </c>
      <c r="AQ142" s="36">
        <v>18</v>
      </c>
      <c r="AR142" s="36">
        <f t="shared" si="70"/>
        <v>1.8</v>
      </c>
      <c r="AS142" s="36" t="s">
        <v>319</v>
      </c>
      <c r="AU142"/>
      <c r="AV142"/>
      <c r="AW142"/>
    </row>
    <row r="143" spans="1:50" x14ac:dyDescent="0.3">
      <c r="A143" t="s">
        <v>20</v>
      </c>
      <c r="B143" t="s">
        <v>477</v>
      </c>
      <c r="C143" t="s">
        <v>486</v>
      </c>
      <c r="D143" s="36" t="s">
        <v>338</v>
      </c>
      <c r="E143" s="36">
        <v>6.4</v>
      </c>
      <c r="F143" s="36">
        <v>10</v>
      </c>
      <c r="G143" s="36"/>
      <c r="H143" s="36">
        <v>44</v>
      </c>
      <c r="I143" s="36">
        <f t="shared" si="55"/>
        <v>4.4000000000000004</v>
      </c>
      <c r="J143" s="36" t="s">
        <v>319</v>
      </c>
      <c r="K143" s="36">
        <v>38</v>
      </c>
      <c r="L143" s="36">
        <f t="shared" si="56"/>
        <v>3.8</v>
      </c>
      <c r="M143" s="36">
        <v>59</v>
      </c>
      <c r="N143" s="36">
        <f t="shared" si="57"/>
        <v>5.9</v>
      </c>
      <c r="O143" s="36" t="s">
        <v>319</v>
      </c>
      <c r="P143" s="36">
        <v>89</v>
      </c>
      <c r="Q143" s="36">
        <f t="shared" si="58"/>
        <v>13.90625</v>
      </c>
      <c r="R143" s="36" t="s">
        <v>336</v>
      </c>
      <c r="S143" s="36">
        <v>44.5</v>
      </c>
      <c r="T143" s="36">
        <f t="shared" si="59"/>
        <v>4.45</v>
      </c>
      <c r="U143" s="36">
        <v>10</v>
      </c>
      <c r="V143" s="36">
        <f t="shared" si="60"/>
        <v>1</v>
      </c>
      <c r="W143" s="36">
        <v>28.5</v>
      </c>
      <c r="X143" s="36">
        <f t="shared" si="61"/>
        <v>2.85</v>
      </c>
      <c r="Y143" s="36">
        <v>21</v>
      </c>
      <c r="Z143" s="36">
        <f t="shared" si="62"/>
        <v>2.1</v>
      </c>
      <c r="AA143" s="36" t="s">
        <v>319</v>
      </c>
      <c r="AB143" s="36">
        <v>12</v>
      </c>
      <c r="AC143" s="36">
        <f t="shared" si="63"/>
        <v>1.2</v>
      </c>
      <c r="AD143" s="36">
        <v>19</v>
      </c>
      <c r="AE143" s="36">
        <f t="shared" si="64"/>
        <v>1.9</v>
      </c>
      <c r="AF143" s="36">
        <v>13</v>
      </c>
      <c r="AG143" s="36">
        <f t="shared" si="65"/>
        <v>1.3</v>
      </c>
      <c r="AH143" s="36">
        <v>11</v>
      </c>
      <c r="AI143" s="36">
        <f t="shared" si="66"/>
        <v>1.1000000000000001</v>
      </c>
      <c r="AJ143" s="36">
        <v>16</v>
      </c>
      <c r="AK143" s="36">
        <f t="shared" si="67"/>
        <v>1.6</v>
      </c>
      <c r="AL143" s="36">
        <v>12</v>
      </c>
      <c r="AM143" s="36">
        <f t="shared" si="68"/>
        <v>1.2</v>
      </c>
      <c r="AN143" s="36" t="s">
        <v>319</v>
      </c>
      <c r="AO143" s="36">
        <v>49</v>
      </c>
      <c r="AP143" s="36">
        <f t="shared" si="69"/>
        <v>4.9000000000000004</v>
      </c>
      <c r="AQ143" s="36">
        <v>17</v>
      </c>
      <c r="AR143" s="36">
        <f t="shared" si="70"/>
        <v>1.7</v>
      </c>
      <c r="AS143" s="36" t="s">
        <v>319</v>
      </c>
      <c r="AU143"/>
      <c r="AV143"/>
      <c r="AW143"/>
    </row>
    <row r="144" spans="1:50" x14ac:dyDescent="0.3">
      <c r="A144" t="s">
        <v>24</v>
      </c>
      <c r="B144" t="s">
        <v>487</v>
      </c>
      <c r="C144" t="s">
        <v>488</v>
      </c>
      <c r="D144" s="36" t="s">
        <v>338</v>
      </c>
      <c r="E144" s="36">
        <v>6.4</v>
      </c>
      <c r="F144" s="36">
        <v>10</v>
      </c>
      <c r="G144" s="36"/>
      <c r="H144" s="36">
        <v>53</v>
      </c>
      <c r="I144" s="36">
        <f t="shared" si="55"/>
        <v>5.3</v>
      </c>
      <c r="J144" s="36" t="s">
        <v>319</v>
      </c>
      <c r="K144" s="36">
        <v>46</v>
      </c>
      <c r="L144" s="36">
        <f t="shared" si="56"/>
        <v>4.5999999999999996</v>
      </c>
      <c r="M144" s="36">
        <v>75</v>
      </c>
      <c r="N144" s="36">
        <f t="shared" si="57"/>
        <v>7.5</v>
      </c>
      <c r="O144" s="36" t="s">
        <v>319</v>
      </c>
      <c r="P144" s="36">
        <v>120</v>
      </c>
      <c r="Q144" s="36">
        <f t="shared" si="58"/>
        <v>18.75</v>
      </c>
      <c r="R144" s="36" t="s">
        <v>336</v>
      </c>
      <c r="S144" s="36">
        <v>54</v>
      </c>
      <c r="T144" s="36">
        <f t="shared" si="59"/>
        <v>5.4</v>
      </c>
      <c r="U144" s="36">
        <v>13</v>
      </c>
      <c r="V144" s="36">
        <f t="shared" si="60"/>
        <v>1.3</v>
      </c>
      <c r="W144" s="36">
        <v>31</v>
      </c>
      <c r="X144" s="36">
        <f t="shared" si="61"/>
        <v>3.1</v>
      </c>
      <c r="Y144" s="36">
        <v>24</v>
      </c>
      <c r="Z144" s="36">
        <f t="shared" si="62"/>
        <v>2.4</v>
      </c>
      <c r="AA144" s="36" t="s">
        <v>319</v>
      </c>
      <c r="AB144" s="36">
        <v>10</v>
      </c>
      <c r="AC144" s="36">
        <f t="shared" si="63"/>
        <v>1</v>
      </c>
      <c r="AD144" s="36">
        <v>14</v>
      </c>
      <c r="AE144" s="36">
        <f t="shared" si="64"/>
        <v>1.4</v>
      </c>
      <c r="AF144" s="36">
        <v>11</v>
      </c>
      <c r="AG144" s="36">
        <f t="shared" si="65"/>
        <v>1.1000000000000001</v>
      </c>
      <c r="AH144" s="36">
        <v>6</v>
      </c>
      <c r="AI144" s="36">
        <f t="shared" si="66"/>
        <v>0.6</v>
      </c>
      <c r="AJ144" s="36">
        <v>9</v>
      </c>
      <c r="AK144" s="36">
        <f t="shared" si="67"/>
        <v>0.9</v>
      </c>
      <c r="AL144" s="36">
        <v>7</v>
      </c>
      <c r="AM144" s="36">
        <f t="shared" si="68"/>
        <v>0.7</v>
      </c>
      <c r="AN144" s="36" t="s">
        <v>319</v>
      </c>
      <c r="AO144" s="36">
        <v>60</v>
      </c>
      <c r="AP144" s="36">
        <f t="shared" si="69"/>
        <v>6</v>
      </c>
      <c r="AQ144" s="36">
        <v>17</v>
      </c>
      <c r="AR144" s="36">
        <f t="shared" si="70"/>
        <v>1.7</v>
      </c>
      <c r="AS144" s="36" t="s">
        <v>319</v>
      </c>
      <c r="AU144"/>
      <c r="AV144"/>
      <c r="AW144"/>
    </row>
    <row r="145" spans="1:49" x14ac:dyDescent="0.3">
      <c r="A145" t="s">
        <v>24</v>
      </c>
      <c r="B145" t="s">
        <v>487</v>
      </c>
      <c r="C145" t="s">
        <v>489</v>
      </c>
      <c r="D145" s="36" t="s">
        <v>338</v>
      </c>
      <c r="E145" s="36">
        <v>6.4</v>
      </c>
      <c r="F145" s="36">
        <v>10</v>
      </c>
      <c r="G145" s="36"/>
      <c r="H145" s="36">
        <v>48</v>
      </c>
      <c r="I145" s="36">
        <f t="shared" si="55"/>
        <v>4.8</v>
      </c>
      <c r="J145" s="36" t="s">
        <v>319</v>
      </c>
      <c r="K145" s="36">
        <v>42</v>
      </c>
      <c r="L145" s="36">
        <f t="shared" si="56"/>
        <v>4.2</v>
      </c>
      <c r="M145" s="36">
        <v>65</v>
      </c>
      <c r="N145" s="36">
        <f t="shared" si="57"/>
        <v>6.5</v>
      </c>
      <c r="O145" s="36" t="s">
        <v>319</v>
      </c>
      <c r="P145" s="36">
        <v>104</v>
      </c>
      <c r="Q145" s="36">
        <f t="shared" si="58"/>
        <v>16.25</v>
      </c>
      <c r="R145" s="36" t="s">
        <v>336</v>
      </c>
      <c r="S145" s="36">
        <v>47</v>
      </c>
      <c r="T145" s="36">
        <f t="shared" si="59"/>
        <v>4.7</v>
      </c>
      <c r="U145" s="36">
        <v>13</v>
      </c>
      <c r="V145" s="36">
        <f t="shared" si="60"/>
        <v>1.3</v>
      </c>
      <c r="W145" s="36">
        <v>30</v>
      </c>
      <c r="X145" s="36">
        <f t="shared" si="61"/>
        <v>3</v>
      </c>
      <c r="Y145" s="36">
        <v>23</v>
      </c>
      <c r="Z145" s="36">
        <f t="shared" si="62"/>
        <v>2.2999999999999998</v>
      </c>
      <c r="AA145" s="36" t="s">
        <v>319</v>
      </c>
      <c r="AB145" s="36">
        <v>13</v>
      </c>
      <c r="AC145" s="36">
        <f t="shared" si="63"/>
        <v>1.3</v>
      </c>
      <c r="AD145" s="36">
        <v>19</v>
      </c>
      <c r="AE145" s="36">
        <f t="shared" si="64"/>
        <v>1.9</v>
      </c>
      <c r="AF145" s="36">
        <v>12</v>
      </c>
      <c r="AG145" s="36">
        <f t="shared" si="65"/>
        <v>1.2</v>
      </c>
      <c r="AH145" s="36">
        <v>6</v>
      </c>
      <c r="AI145" s="36">
        <f t="shared" si="66"/>
        <v>0.6</v>
      </c>
      <c r="AJ145" s="36">
        <v>8</v>
      </c>
      <c r="AK145" s="36">
        <f t="shared" si="67"/>
        <v>0.8</v>
      </c>
      <c r="AL145" s="36">
        <v>7</v>
      </c>
      <c r="AM145" s="36">
        <f t="shared" si="68"/>
        <v>0.7</v>
      </c>
      <c r="AN145" s="36" t="s">
        <v>319</v>
      </c>
      <c r="AO145" s="36">
        <v>53</v>
      </c>
      <c r="AP145" s="36">
        <f t="shared" si="69"/>
        <v>5.3</v>
      </c>
      <c r="AQ145" s="36">
        <v>15</v>
      </c>
      <c r="AR145" s="36">
        <f t="shared" si="70"/>
        <v>1.5</v>
      </c>
      <c r="AS145" s="36" t="s">
        <v>319</v>
      </c>
      <c r="AU145"/>
      <c r="AV145"/>
      <c r="AW145"/>
    </row>
    <row r="146" spans="1:49" x14ac:dyDescent="0.3">
      <c r="A146" t="s">
        <v>24</v>
      </c>
      <c r="B146" t="s">
        <v>487</v>
      </c>
      <c r="C146" t="s">
        <v>490</v>
      </c>
      <c r="D146" s="36" t="s">
        <v>338</v>
      </c>
      <c r="E146" s="36">
        <v>6.4</v>
      </c>
      <c r="F146" s="36">
        <v>10</v>
      </c>
      <c r="G146" s="36"/>
      <c r="H146" s="36">
        <v>50</v>
      </c>
      <c r="I146" s="36">
        <f t="shared" si="55"/>
        <v>5</v>
      </c>
      <c r="J146" s="36" t="s">
        <v>319</v>
      </c>
      <c r="K146" s="36">
        <v>47</v>
      </c>
      <c r="L146" s="36">
        <f t="shared" si="56"/>
        <v>4.7</v>
      </c>
      <c r="M146" s="36">
        <v>74</v>
      </c>
      <c r="N146" s="36">
        <f t="shared" si="57"/>
        <v>7.4</v>
      </c>
      <c r="O146" s="36" t="s">
        <v>319</v>
      </c>
      <c r="P146" s="36">
        <v>109</v>
      </c>
      <c r="Q146" s="36">
        <f t="shared" si="58"/>
        <v>17.03125</v>
      </c>
      <c r="R146" s="36" t="s">
        <v>336</v>
      </c>
      <c r="S146" s="36">
        <v>51</v>
      </c>
      <c r="T146" s="36">
        <f t="shared" si="59"/>
        <v>5.0999999999999996</v>
      </c>
      <c r="U146" s="36">
        <v>13</v>
      </c>
      <c r="V146" s="36">
        <f t="shared" si="60"/>
        <v>1.3</v>
      </c>
      <c r="W146" s="36">
        <v>31</v>
      </c>
      <c r="X146" s="36">
        <f t="shared" si="61"/>
        <v>3.1</v>
      </c>
      <c r="Y146" s="36">
        <v>23</v>
      </c>
      <c r="Z146" s="36">
        <f t="shared" si="62"/>
        <v>2.2999999999999998</v>
      </c>
      <c r="AA146" s="36" t="s">
        <v>319</v>
      </c>
      <c r="AB146" s="36">
        <v>15</v>
      </c>
      <c r="AC146" s="36">
        <f t="shared" si="63"/>
        <v>1.5</v>
      </c>
      <c r="AD146" s="36">
        <v>20</v>
      </c>
      <c r="AE146" s="36">
        <f t="shared" si="64"/>
        <v>2</v>
      </c>
      <c r="AF146" s="36">
        <v>17</v>
      </c>
      <c r="AG146" s="36">
        <f t="shared" si="65"/>
        <v>1.7</v>
      </c>
      <c r="AH146" s="36">
        <v>10</v>
      </c>
      <c r="AI146" s="36">
        <f t="shared" si="66"/>
        <v>1</v>
      </c>
      <c r="AJ146" s="36">
        <v>9</v>
      </c>
      <c r="AK146" s="36">
        <f t="shared" si="67"/>
        <v>0.9</v>
      </c>
      <c r="AL146" s="36">
        <v>8</v>
      </c>
      <c r="AM146" s="36">
        <f t="shared" si="68"/>
        <v>0.8</v>
      </c>
      <c r="AN146" s="36" t="s">
        <v>319</v>
      </c>
      <c r="AO146" s="36">
        <v>55</v>
      </c>
      <c r="AP146" s="36">
        <f t="shared" si="69"/>
        <v>5.5</v>
      </c>
      <c r="AQ146" s="36">
        <v>15</v>
      </c>
      <c r="AR146" s="36">
        <f t="shared" si="70"/>
        <v>1.5</v>
      </c>
      <c r="AS146" s="36" t="s">
        <v>319</v>
      </c>
      <c r="AU146"/>
      <c r="AV146"/>
      <c r="AW146"/>
    </row>
    <row r="147" spans="1:49" x14ac:dyDescent="0.3">
      <c r="A147" t="s">
        <v>24</v>
      </c>
      <c r="B147" t="s">
        <v>487</v>
      </c>
      <c r="C147" t="s">
        <v>491</v>
      </c>
      <c r="D147" s="36" t="s">
        <v>338</v>
      </c>
      <c r="E147" s="36">
        <v>6.4</v>
      </c>
      <c r="F147" s="36">
        <v>10</v>
      </c>
      <c r="G147" s="36"/>
      <c r="H147" s="36">
        <v>51</v>
      </c>
      <c r="I147" s="36">
        <f t="shared" si="55"/>
        <v>5.0999999999999996</v>
      </c>
      <c r="J147" s="36" t="s">
        <v>319</v>
      </c>
      <c r="K147" s="36">
        <v>43</v>
      </c>
      <c r="L147" s="36">
        <f t="shared" si="56"/>
        <v>4.3</v>
      </c>
      <c r="M147" s="36">
        <v>71</v>
      </c>
      <c r="N147" s="36">
        <f t="shared" si="57"/>
        <v>7.1</v>
      </c>
      <c r="O147" s="36" t="s">
        <v>319</v>
      </c>
      <c r="P147" s="36">
        <v>110</v>
      </c>
      <c r="Q147" s="36">
        <f t="shared" si="58"/>
        <v>17.1875</v>
      </c>
      <c r="R147" s="36" t="s">
        <v>336</v>
      </c>
      <c r="S147" s="36">
        <v>50.5</v>
      </c>
      <c r="T147" s="36">
        <f t="shared" si="59"/>
        <v>5.05</v>
      </c>
      <c r="U147" s="36">
        <v>13</v>
      </c>
      <c r="V147" s="36">
        <f t="shared" si="60"/>
        <v>1.3</v>
      </c>
      <c r="W147" s="36">
        <v>31</v>
      </c>
      <c r="X147" s="36">
        <f t="shared" si="61"/>
        <v>3.1</v>
      </c>
      <c r="Y147" s="36">
        <v>24</v>
      </c>
      <c r="Z147" s="36">
        <f t="shared" si="62"/>
        <v>2.4</v>
      </c>
      <c r="AA147" s="36" t="s">
        <v>319</v>
      </c>
      <c r="AB147" s="36">
        <v>16</v>
      </c>
      <c r="AC147" s="36">
        <f t="shared" si="63"/>
        <v>1.6</v>
      </c>
      <c r="AD147" s="36">
        <v>18</v>
      </c>
      <c r="AE147" s="36">
        <f t="shared" si="64"/>
        <v>1.8</v>
      </c>
      <c r="AF147" s="36">
        <v>13</v>
      </c>
      <c r="AG147" s="36">
        <f t="shared" si="65"/>
        <v>1.3</v>
      </c>
      <c r="AH147" s="36">
        <v>9</v>
      </c>
      <c r="AI147" s="36">
        <f t="shared" si="66"/>
        <v>0.9</v>
      </c>
      <c r="AJ147" s="36">
        <v>8</v>
      </c>
      <c r="AK147" s="36">
        <f t="shared" si="67"/>
        <v>0.8</v>
      </c>
      <c r="AL147" s="36">
        <v>6</v>
      </c>
      <c r="AM147" s="36">
        <f t="shared" si="68"/>
        <v>0.6</v>
      </c>
      <c r="AN147" s="36" t="s">
        <v>319</v>
      </c>
      <c r="AO147" s="36">
        <v>49</v>
      </c>
      <c r="AP147" s="36">
        <f t="shared" si="69"/>
        <v>4.9000000000000004</v>
      </c>
      <c r="AQ147" s="36">
        <v>13</v>
      </c>
      <c r="AR147" s="36">
        <f t="shared" si="70"/>
        <v>1.3</v>
      </c>
      <c r="AS147" s="36" t="s">
        <v>319</v>
      </c>
      <c r="AU147"/>
      <c r="AV147"/>
      <c r="AW147"/>
    </row>
    <row r="148" spans="1:49" x14ac:dyDescent="0.3">
      <c r="A148" t="s">
        <v>24</v>
      </c>
      <c r="B148" t="s">
        <v>487</v>
      </c>
      <c r="C148" t="s">
        <v>492</v>
      </c>
      <c r="D148" s="36" t="s">
        <v>338</v>
      </c>
      <c r="E148" s="36">
        <v>6.4</v>
      </c>
      <c r="F148" s="36">
        <v>10</v>
      </c>
      <c r="G148" s="36"/>
      <c r="H148" s="36">
        <v>53</v>
      </c>
      <c r="I148" s="36">
        <f t="shared" si="55"/>
        <v>5.3</v>
      </c>
      <c r="J148" s="36" t="s">
        <v>319</v>
      </c>
      <c r="K148" s="36">
        <v>42</v>
      </c>
      <c r="L148" s="36">
        <f t="shared" si="56"/>
        <v>4.2</v>
      </c>
      <c r="M148" s="36">
        <v>69</v>
      </c>
      <c r="N148" s="36">
        <f t="shared" si="57"/>
        <v>6.9</v>
      </c>
      <c r="O148" s="36" t="s">
        <v>319</v>
      </c>
      <c r="P148" s="36">
        <v>107</v>
      </c>
      <c r="Q148" s="36">
        <f t="shared" si="58"/>
        <v>16.71875</v>
      </c>
      <c r="R148" s="36" t="s">
        <v>336</v>
      </c>
      <c r="S148" s="36">
        <v>49</v>
      </c>
      <c r="T148" s="36">
        <f t="shared" si="59"/>
        <v>4.9000000000000004</v>
      </c>
      <c r="U148" s="36">
        <v>13</v>
      </c>
      <c r="V148" s="36">
        <f t="shared" si="60"/>
        <v>1.3</v>
      </c>
      <c r="W148" s="36">
        <v>30</v>
      </c>
      <c r="X148" s="36">
        <f t="shared" si="61"/>
        <v>3</v>
      </c>
      <c r="Y148" s="36">
        <v>22</v>
      </c>
      <c r="Z148" s="36">
        <f t="shared" si="62"/>
        <v>2.2000000000000002</v>
      </c>
      <c r="AA148" s="36" t="s">
        <v>319</v>
      </c>
      <c r="AB148" s="36">
        <v>12</v>
      </c>
      <c r="AC148" s="36">
        <f t="shared" si="63"/>
        <v>1.2</v>
      </c>
      <c r="AD148" s="36">
        <v>15</v>
      </c>
      <c r="AE148" s="36">
        <f t="shared" si="64"/>
        <v>1.5</v>
      </c>
      <c r="AF148" s="36">
        <v>14</v>
      </c>
      <c r="AG148" s="36">
        <f t="shared" si="65"/>
        <v>1.4</v>
      </c>
      <c r="AH148" s="36">
        <v>7</v>
      </c>
      <c r="AI148" s="36">
        <f t="shared" si="66"/>
        <v>0.7</v>
      </c>
      <c r="AJ148" s="36">
        <v>8</v>
      </c>
      <c r="AK148" s="36">
        <f t="shared" si="67"/>
        <v>0.8</v>
      </c>
      <c r="AL148" s="36">
        <v>10</v>
      </c>
      <c r="AM148" s="36">
        <f t="shared" si="68"/>
        <v>1</v>
      </c>
      <c r="AN148" s="36" t="s">
        <v>319</v>
      </c>
      <c r="AO148" s="36">
        <v>52</v>
      </c>
      <c r="AP148" s="36">
        <f t="shared" si="69"/>
        <v>5.2</v>
      </c>
      <c r="AQ148" s="36">
        <v>16</v>
      </c>
      <c r="AR148" s="36">
        <f t="shared" si="70"/>
        <v>1.6</v>
      </c>
      <c r="AS148" s="36" t="s">
        <v>319</v>
      </c>
      <c r="AU148"/>
      <c r="AV148"/>
      <c r="AW148"/>
    </row>
    <row r="149" spans="1:49" x14ac:dyDescent="0.3">
      <c r="A149" t="s">
        <v>24</v>
      </c>
      <c r="B149" t="s">
        <v>487</v>
      </c>
      <c r="C149" t="s">
        <v>493</v>
      </c>
      <c r="D149" s="36" t="s">
        <v>338</v>
      </c>
      <c r="E149" s="36">
        <v>6.4</v>
      </c>
      <c r="F149" s="36">
        <v>10</v>
      </c>
      <c r="G149" s="36"/>
      <c r="H149" s="36">
        <v>54</v>
      </c>
      <c r="I149" s="36">
        <f t="shared" si="55"/>
        <v>5.4</v>
      </c>
      <c r="J149" s="36" t="s">
        <v>319</v>
      </c>
      <c r="K149" s="36">
        <v>44</v>
      </c>
      <c r="L149" s="36">
        <f t="shared" si="56"/>
        <v>4.4000000000000004</v>
      </c>
      <c r="M149" s="36">
        <v>73</v>
      </c>
      <c r="N149" s="36">
        <f t="shared" si="57"/>
        <v>7.3</v>
      </c>
      <c r="O149" s="36" t="s">
        <v>319</v>
      </c>
      <c r="P149" s="36">
        <v>112</v>
      </c>
      <c r="Q149" s="36">
        <f t="shared" si="58"/>
        <v>17.5</v>
      </c>
      <c r="R149" s="36" t="s">
        <v>336</v>
      </c>
      <c r="S149" s="36">
        <v>51</v>
      </c>
      <c r="T149" s="36">
        <f t="shared" si="59"/>
        <v>5.0999999999999996</v>
      </c>
      <c r="U149" s="36">
        <v>13</v>
      </c>
      <c r="V149" s="36">
        <f t="shared" si="60"/>
        <v>1.3</v>
      </c>
      <c r="W149" s="36">
        <v>31</v>
      </c>
      <c r="X149" s="36">
        <f t="shared" si="61"/>
        <v>3.1</v>
      </c>
      <c r="Y149" s="36">
        <v>23</v>
      </c>
      <c r="Z149" s="36">
        <f t="shared" si="62"/>
        <v>2.2999999999999998</v>
      </c>
      <c r="AA149" s="36" t="s">
        <v>319</v>
      </c>
      <c r="AB149" s="36">
        <v>13</v>
      </c>
      <c r="AC149" s="36">
        <f t="shared" si="63"/>
        <v>1.3</v>
      </c>
      <c r="AD149" s="36">
        <v>17</v>
      </c>
      <c r="AE149" s="36">
        <f t="shared" si="64"/>
        <v>1.7</v>
      </c>
      <c r="AF149" s="36">
        <v>15</v>
      </c>
      <c r="AG149" s="36">
        <f t="shared" si="65"/>
        <v>1.5</v>
      </c>
      <c r="AH149" s="36">
        <v>6</v>
      </c>
      <c r="AI149" s="36">
        <f t="shared" si="66"/>
        <v>0.6</v>
      </c>
      <c r="AJ149" s="36">
        <v>7</v>
      </c>
      <c r="AK149" s="36">
        <f t="shared" si="67"/>
        <v>0.7</v>
      </c>
      <c r="AL149" s="36">
        <v>9</v>
      </c>
      <c r="AM149" s="36">
        <f t="shared" si="68"/>
        <v>0.9</v>
      </c>
      <c r="AN149" s="36" t="s">
        <v>319</v>
      </c>
      <c r="AO149" s="36">
        <v>53</v>
      </c>
      <c r="AP149" s="36">
        <f t="shared" si="69"/>
        <v>5.3</v>
      </c>
      <c r="AQ149" s="36">
        <v>16</v>
      </c>
      <c r="AR149" s="36">
        <f t="shared" si="70"/>
        <v>1.6</v>
      </c>
      <c r="AS149" s="36" t="s">
        <v>319</v>
      </c>
      <c r="AU149"/>
      <c r="AV149"/>
      <c r="AW149"/>
    </row>
    <row r="150" spans="1:49" x14ac:dyDescent="0.3">
      <c r="A150" t="s">
        <v>24</v>
      </c>
      <c r="B150" t="s">
        <v>487</v>
      </c>
      <c r="C150" t="s">
        <v>494</v>
      </c>
      <c r="D150" s="36" t="s">
        <v>338</v>
      </c>
      <c r="E150" s="36">
        <v>6.4</v>
      </c>
      <c r="F150" s="36">
        <v>10</v>
      </c>
      <c r="G150" s="36"/>
      <c r="H150" s="36">
        <v>51</v>
      </c>
      <c r="I150" s="36">
        <f t="shared" si="55"/>
        <v>5.0999999999999996</v>
      </c>
      <c r="J150" s="36" t="s">
        <v>319</v>
      </c>
      <c r="K150" s="36">
        <v>45</v>
      </c>
      <c r="L150" s="36">
        <f t="shared" si="56"/>
        <v>4.5</v>
      </c>
      <c r="M150" s="36">
        <v>71</v>
      </c>
      <c r="N150" s="36">
        <f t="shared" si="57"/>
        <v>7.1</v>
      </c>
      <c r="O150" s="36" t="s">
        <v>319</v>
      </c>
      <c r="P150" s="36">
        <v>109</v>
      </c>
      <c r="Q150" s="36">
        <f t="shared" si="58"/>
        <v>17.03125</v>
      </c>
      <c r="R150" s="36" t="s">
        <v>336</v>
      </c>
      <c r="S150" s="36">
        <v>49</v>
      </c>
      <c r="T150" s="36">
        <f t="shared" si="59"/>
        <v>4.9000000000000004</v>
      </c>
      <c r="U150" s="36">
        <v>12.5</v>
      </c>
      <c r="V150" s="36">
        <f t="shared" si="60"/>
        <v>1.25</v>
      </c>
      <c r="W150" s="36">
        <v>29</v>
      </c>
      <c r="X150" s="36">
        <f t="shared" si="61"/>
        <v>2.9</v>
      </c>
      <c r="Y150" s="36">
        <v>22</v>
      </c>
      <c r="Z150" s="36">
        <f t="shared" si="62"/>
        <v>2.2000000000000002</v>
      </c>
      <c r="AA150" s="36" t="s">
        <v>319</v>
      </c>
      <c r="AB150" s="36">
        <v>13</v>
      </c>
      <c r="AC150" s="36">
        <f t="shared" si="63"/>
        <v>1.3</v>
      </c>
      <c r="AD150" s="36">
        <v>24</v>
      </c>
      <c r="AE150" s="36">
        <f t="shared" si="64"/>
        <v>2.4</v>
      </c>
      <c r="AF150" s="36">
        <v>14</v>
      </c>
      <c r="AG150" s="36">
        <f t="shared" si="65"/>
        <v>1.4</v>
      </c>
      <c r="AH150" s="36">
        <v>8</v>
      </c>
      <c r="AI150" s="36">
        <f t="shared" si="66"/>
        <v>0.8</v>
      </c>
      <c r="AJ150" s="36">
        <v>7</v>
      </c>
      <c r="AK150" s="36">
        <f t="shared" si="67"/>
        <v>0.7</v>
      </c>
      <c r="AL150" s="36">
        <v>7</v>
      </c>
      <c r="AM150" s="36">
        <f t="shared" si="68"/>
        <v>0.7</v>
      </c>
      <c r="AN150" s="36" t="s">
        <v>319</v>
      </c>
      <c r="AO150" s="36">
        <v>51</v>
      </c>
      <c r="AP150" s="36">
        <f t="shared" si="69"/>
        <v>5.0999999999999996</v>
      </c>
      <c r="AQ150" s="36">
        <v>14</v>
      </c>
      <c r="AR150" s="36">
        <f t="shared" si="70"/>
        <v>1.4</v>
      </c>
      <c r="AS150" s="36" t="s">
        <v>319</v>
      </c>
      <c r="AU150"/>
      <c r="AV150"/>
      <c r="AW150"/>
    </row>
  </sheetData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F2A9-D590-43B6-960B-432EF4BDC397}">
  <dimension ref="A1:V15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1.44140625" bestFit="1" customWidth="1"/>
    <col min="2" max="2" width="13.5546875" bestFit="1" customWidth="1"/>
    <col min="3" max="3" width="8" style="35" bestFit="1" customWidth="1"/>
    <col min="4" max="4" width="5.88671875" style="36" bestFit="1" customWidth="1"/>
    <col min="5" max="5" width="14.109375" style="54" bestFit="1" customWidth="1"/>
    <col min="6" max="6" width="18.6640625" style="36" bestFit="1" customWidth="1"/>
    <col min="7" max="7" width="16.6640625" style="36" bestFit="1" customWidth="1"/>
    <col min="8" max="8" width="16" style="36" bestFit="1" customWidth="1"/>
    <col min="9" max="9" width="16.5546875" style="54" bestFit="1" customWidth="1"/>
    <col min="10" max="10" width="11.88671875" style="36" bestFit="1" customWidth="1"/>
    <col min="11" max="11" width="10.44140625" style="36" bestFit="1" customWidth="1"/>
    <col min="12" max="12" width="9.44140625" style="36" bestFit="1" customWidth="1"/>
    <col min="13" max="13" width="11.44140625" style="36" bestFit="1" customWidth="1"/>
    <col min="14" max="14" width="18" style="36" bestFit="1" customWidth="1"/>
    <col min="15" max="16" width="18.33203125" style="36" bestFit="1" customWidth="1"/>
    <col min="17" max="17" width="19.44140625" style="36" bestFit="1" customWidth="1"/>
    <col min="18" max="18" width="20.109375" style="36" bestFit="1" customWidth="1"/>
    <col min="19" max="19" width="19.5546875" style="36" bestFit="1" customWidth="1"/>
    <col min="20" max="20" width="16.33203125" style="36" bestFit="1" customWidth="1"/>
    <col min="21" max="21" width="17.44140625" style="36" bestFit="1" customWidth="1"/>
    <col min="22" max="22" width="7.5546875" bestFit="1" customWidth="1"/>
  </cols>
  <sheetData>
    <row r="1" spans="1:22" x14ac:dyDescent="0.3">
      <c r="A1" s="22" t="s">
        <v>320</v>
      </c>
      <c r="B1" s="22" t="s">
        <v>0</v>
      </c>
      <c r="C1" s="46" t="s">
        <v>318</v>
      </c>
      <c r="D1" s="47" t="s">
        <v>339</v>
      </c>
      <c r="E1" s="58" t="s">
        <v>377</v>
      </c>
      <c r="F1" s="59" t="s">
        <v>378</v>
      </c>
      <c r="G1" s="60" t="s">
        <v>383</v>
      </c>
      <c r="H1" s="60" t="s">
        <v>384</v>
      </c>
      <c r="I1" s="61" t="s">
        <v>386</v>
      </c>
      <c r="J1" s="62" t="s">
        <v>391</v>
      </c>
      <c r="K1" s="62" t="s">
        <v>392</v>
      </c>
      <c r="L1" s="62" t="s">
        <v>393</v>
      </c>
      <c r="M1" s="62" t="s">
        <v>394</v>
      </c>
      <c r="N1" s="48" t="s">
        <v>401</v>
      </c>
      <c r="O1" s="48" t="s">
        <v>402</v>
      </c>
      <c r="P1" s="48" t="s">
        <v>403</v>
      </c>
      <c r="Q1" s="48" t="s">
        <v>404</v>
      </c>
      <c r="R1" s="48" t="s">
        <v>405</v>
      </c>
      <c r="S1" s="48" t="s">
        <v>406</v>
      </c>
      <c r="T1" s="49" t="s">
        <v>409</v>
      </c>
      <c r="U1" s="49" t="s">
        <v>410</v>
      </c>
      <c r="V1" s="50" t="s">
        <v>329</v>
      </c>
    </row>
    <row r="2" spans="1:22" x14ac:dyDescent="0.3">
      <c r="A2" t="s">
        <v>317</v>
      </c>
      <c r="B2" t="s">
        <v>321</v>
      </c>
      <c r="C2" s="35">
        <v>1116350</v>
      </c>
      <c r="D2" s="36" t="s">
        <v>338</v>
      </c>
      <c r="E2" s="54">
        <v>4.71</v>
      </c>
      <c r="F2" s="36">
        <v>4.5</v>
      </c>
      <c r="G2" s="36">
        <v>3.7</v>
      </c>
      <c r="H2" s="36">
        <v>6.2</v>
      </c>
      <c r="I2" s="54">
        <v>15.15625</v>
      </c>
      <c r="J2" s="36">
        <v>4.3499999999999996</v>
      </c>
      <c r="K2" s="36">
        <v>1.1000000000000001</v>
      </c>
      <c r="L2" s="36">
        <v>2.9</v>
      </c>
      <c r="M2" s="36">
        <v>2.1</v>
      </c>
      <c r="N2" s="36">
        <v>0.9</v>
      </c>
      <c r="O2" s="36">
        <v>1.9</v>
      </c>
      <c r="P2" s="36">
        <v>0.95</v>
      </c>
      <c r="Q2" s="36">
        <v>1.2</v>
      </c>
      <c r="R2" s="36">
        <v>1.6</v>
      </c>
      <c r="S2" s="36">
        <v>1.7</v>
      </c>
      <c r="T2" s="36">
        <v>4.5</v>
      </c>
      <c r="U2" s="36">
        <v>1.3</v>
      </c>
      <c r="V2">
        <v>94.100000000000023</v>
      </c>
    </row>
    <row r="3" spans="1:22" x14ac:dyDescent="0.3">
      <c r="A3" t="s">
        <v>317</v>
      </c>
      <c r="B3" t="s">
        <v>321</v>
      </c>
      <c r="C3" s="35">
        <v>1116337</v>
      </c>
      <c r="D3" s="36" t="s">
        <v>338</v>
      </c>
      <c r="E3" s="54">
        <v>4.8099999999999996</v>
      </c>
      <c r="F3" s="36">
        <v>4.8</v>
      </c>
      <c r="G3" s="36">
        <v>4.0999999999999996</v>
      </c>
      <c r="H3" s="36">
        <v>6.8</v>
      </c>
      <c r="I3" s="54">
        <v>15.78125</v>
      </c>
      <c r="J3" s="36">
        <v>3.75</v>
      </c>
      <c r="K3" s="36">
        <v>1.3</v>
      </c>
      <c r="L3" s="36">
        <v>3.1</v>
      </c>
      <c r="M3" s="36">
        <v>2.1</v>
      </c>
      <c r="N3" s="36">
        <v>1.1000000000000001</v>
      </c>
      <c r="O3" s="36">
        <v>1.8</v>
      </c>
      <c r="P3" s="36">
        <v>0.9</v>
      </c>
      <c r="Q3" s="36">
        <v>1.4</v>
      </c>
      <c r="R3" s="36">
        <v>1.7</v>
      </c>
      <c r="S3" s="36">
        <v>1.85</v>
      </c>
      <c r="T3" s="36">
        <v>5</v>
      </c>
      <c r="U3" s="36">
        <v>1.6</v>
      </c>
      <c r="V3">
        <v>115.10000000000001</v>
      </c>
    </row>
    <row r="4" spans="1:22" x14ac:dyDescent="0.3">
      <c r="A4" t="s">
        <v>317</v>
      </c>
      <c r="B4" t="s">
        <v>321</v>
      </c>
      <c r="C4" s="35">
        <v>1116341</v>
      </c>
      <c r="D4" s="36" t="s">
        <v>338</v>
      </c>
      <c r="E4" s="54">
        <v>5.16</v>
      </c>
      <c r="F4" s="36">
        <v>5</v>
      </c>
      <c r="G4" s="36">
        <v>4.0999999999999996</v>
      </c>
      <c r="H4" s="36">
        <v>7.2</v>
      </c>
      <c r="I4" s="54">
        <v>16.875</v>
      </c>
      <c r="J4" s="36">
        <v>4.75</v>
      </c>
      <c r="K4" s="36">
        <v>1.3</v>
      </c>
      <c r="L4" s="36">
        <v>3.2</v>
      </c>
      <c r="M4" s="36">
        <v>2.1</v>
      </c>
      <c r="N4" s="36">
        <v>0.9</v>
      </c>
      <c r="O4" s="36">
        <v>1.8</v>
      </c>
      <c r="P4" s="36">
        <v>0.9</v>
      </c>
      <c r="Q4" s="36">
        <v>0.9</v>
      </c>
      <c r="R4" s="36">
        <v>1.7</v>
      </c>
      <c r="S4" s="36">
        <v>1.6</v>
      </c>
      <c r="T4" s="36">
        <v>5.4</v>
      </c>
      <c r="U4" s="36">
        <v>1.8</v>
      </c>
      <c r="V4">
        <v>160.6</v>
      </c>
    </row>
    <row r="5" spans="1:22" x14ac:dyDescent="0.3">
      <c r="A5" t="s">
        <v>317</v>
      </c>
      <c r="B5" t="s">
        <v>321</v>
      </c>
      <c r="C5" s="35">
        <v>1115618</v>
      </c>
      <c r="D5" s="36" t="s">
        <v>338</v>
      </c>
      <c r="E5" s="54">
        <v>4.59</v>
      </c>
      <c r="F5" s="36">
        <v>4.8</v>
      </c>
      <c r="G5" s="36">
        <v>3.9</v>
      </c>
      <c r="H5" s="36">
        <v>6.7</v>
      </c>
      <c r="I5" s="54">
        <v>16.09375</v>
      </c>
      <c r="J5" s="36">
        <v>4.5999999999999996</v>
      </c>
      <c r="K5" s="36">
        <v>1.25</v>
      </c>
      <c r="L5" s="36">
        <v>3.2</v>
      </c>
      <c r="M5" s="36">
        <v>2.15</v>
      </c>
      <c r="N5" s="36">
        <v>0.85</v>
      </c>
      <c r="O5" s="36">
        <v>1.8</v>
      </c>
      <c r="P5" s="36">
        <v>0.7</v>
      </c>
      <c r="Q5" s="36">
        <v>1.1000000000000001</v>
      </c>
      <c r="R5" s="36">
        <v>2</v>
      </c>
      <c r="S5" s="36">
        <v>1.5</v>
      </c>
      <c r="T5" s="36">
        <v>5.3</v>
      </c>
      <c r="U5" s="36">
        <v>1.8</v>
      </c>
      <c r="V5">
        <v>108.80000000000001</v>
      </c>
    </row>
    <row r="6" spans="1:22" x14ac:dyDescent="0.3">
      <c r="A6" t="s">
        <v>317</v>
      </c>
      <c r="B6" t="s">
        <v>321</v>
      </c>
      <c r="C6" s="35">
        <v>1115627</v>
      </c>
      <c r="D6" s="36" t="s">
        <v>338</v>
      </c>
      <c r="E6" s="54">
        <v>5.2</v>
      </c>
      <c r="F6" s="36">
        <v>4.9000000000000004</v>
      </c>
      <c r="G6" s="36">
        <v>4.2</v>
      </c>
      <c r="H6" s="36">
        <v>6.9</v>
      </c>
      <c r="I6" s="54">
        <v>16.953125</v>
      </c>
      <c r="J6" s="36">
        <v>4.7</v>
      </c>
      <c r="K6" s="36">
        <v>1.3</v>
      </c>
      <c r="L6" s="36">
        <v>3.3</v>
      </c>
      <c r="M6" s="36">
        <v>2.1</v>
      </c>
      <c r="N6" s="36">
        <v>0.8</v>
      </c>
      <c r="O6" s="36">
        <v>2</v>
      </c>
      <c r="P6" s="36">
        <v>1</v>
      </c>
      <c r="Q6" s="36">
        <v>1.3</v>
      </c>
      <c r="R6" s="36">
        <v>1.9</v>
      </c>
      <c r="S6" s="36">
        <v>1.5</v>
      </c>
      <c r="T6" s="36">
        <v>5.4</v>
      </c>
      <c r="U6" s="36">
        <v>1.8</v>
      </c>
      <c r="V6">
        <v>176.3</v>
      </c>
    </row>
    <row r="7" spans="1:22" x14ac:dyDescent="0.3">
      <c r="A7" t="s">
        <v>317</v>
      </c>
      <c r="B7" t="s">
        <v>321</v>
      </c>
      <c r="C7" s="35">
        <v>1116340</v>
      </c>
      <c r="D7" s="36" t="s">
        <v>338</v>
      </c>
      <c r="E7" s="54">
        <v>4.7699999999999996</v>
      </c>
      <c r="F7" s="36">
        <v>4.8</v>
      </c>
      <c r="G7" s="36">
        <v>4</v>
      </c>
      <c r="H7" s="36">
        <v>6.8</v>
      </c>
      <c r="I7" s="54">
        <v>15.9375</v>
      </c>
      <c r="J7" s="36">
        <v>4.8</v>
      </c>
      <c r="K7" s="36">
        <v>1.3</v>
      </c>
      <c r="L7" s="36">
        <v>3.2</v>
      </c>
      <c r="M7" s="36">
        <v>2.2000000000000002</v>
      </c>
      <c r="N7" s="36">
        <v>1.1000000000000001</v>
      </c>
      <c r="O7" s="36">
        <v>1.9</v>
      </c>
      <c r="P7" s="36">
        <v>1</v>
      </c>
      <c r="Q7" s="36">
        <v>1.2</v>
      </c>
      <c r="R7" s="36">
        <v>1.9</v>
      </c>
      <c r="S7" s="36">
        <v>1.6</v>
      </c>
      <c r="T7" s="36">
        <v>5.3</v>
      </c>
      <c r="U7" s="36">
        <v>1.9</v>
      </c>
      <c r="V7">
        <v>136.80000000000001</v>
      </c>
    </row>
    <row r="8" spans="1:22" x14ac:dyDescent="0.3">
      <c r="A8" t="s">
        <v>22</v>
      </c>
      <c r="B8" t="s">
        <v>62</v>
      </c>
      <c r="C8" s="35">
        <v>1115961</v>
      </c>
      <c r="D8" s="36" t="s">
        <v>338</v>
      </c>
      <c r="E8" s="54">
        <v>4.3899999999999997</v>
      </c>
      <c r="F8" s="36">
        <v>4.4000000000000004</v>
      </c>
      <c r="G8" s="36">
        <v>3.3</v>
      </c>
      <c r="H8" s="36">
        <v>5</v>
      </c>
      <c r="I8" s="54">
        <v>13.59375</v>
      </c>
      <c r="J8" s="36">
        <v>4.0999999999999996</v>
      </c>
      <c r="K8" s="36">
        <v>1.1000000000000001</v>
      </c>
      <c r="L8" s="36">
        <v>2.7</v>
      </c>
      <c r="M8" s="36">
        <v>2.0499999999999998</v>
      </c>
      <c r="N8" s="36">
        <v>1.3</v>
      </c>
      <c r="O8" s="36">
        <v>2.1</v>
      </c>
      <c r="P8" s="36">
        <v>1.1000000000000001</v>
      </c>
      <c r="Q8" s="36">
        <v>1.2</v>
      </c>
      <c r="R8" s="36">
        <v>1.7</v>
      </c>
      <c r="S8" s="36">
        <v>1.5</v>
      </c>
      <c r="T8" s="36">
        <v>4.7</v>
      </c>
      <c r="U8" s="36">
        <v>1.5</v>
      </c>
      <c r="V8">
        <v>112.4</v>
      </c>
    </row>
    <row r="9" spans="1:22" x14ac:dyDescent="0.3">
      <c r="A9" t="s">
        <v>22</v>
      </c>
      <c r="B9" t="s">
        <v>62</v>
      </c>
      <c r="C9" s="35">
        <v>1115959</v>
      </c>
      <c r="D9" s="36" t="s">
        <v>338</v>
      </c>
      <c r="E9" s="54">
        <v>3.64</v>
      </c>
      <c r="F9" s="36">
        <v>3.7</v>
      </c>
      <c r="G9" s="36">
        <v>3</v>
      </c>
      <c r="H9" s="36">
        <v>4.8</v>
      </c>
      <c r="I9" s="54">
        <v>11.71875</v>
      </c>
      <c r="J9" s="36">
        <v>3.75</v>
      </c>
      <c r="K9" s="36">
        <v>1</v>
      </c>
      <c r="L9" s="36">
        <v>2.5</v>
      </c>
      <c r="M9" s="36">
        <v>1.8</v>
      </c>
      <c r="N9" s="36">
        <v>1</v>
      </c>
      <c r="O9" s="36">
        <v>1.9</v>
      </c>
      <c r="P9" s="36">
        <v>1.2</v>
      </c>
      <c r="Q9" s="36">
        <v>1.2</v>
      </c>
      <c r="R9" s="36">
        <v>1.9</v>
      </c>
      <c r="S9" s="36">
        <v>1.5</v>
      </c>
      <c r="T9" s="36">
        <v>4.3</v>
      </c>
      <c r="U9" s="36">
        <v>1.3</v>
      </c>
      <c r="V9">
        <v>52.900000000000006</v>
      </c>
    </row>
    <row r="10" spans="1:22" x14ac:dyDescent="0.3">
      <c r="A10" t="s">
        <v>22</v>
      </c>
      <c r="B10" t="s">
        <v>62</v>
      </c>
      <c r="C10" s="35">
        <v>1115967</v>
      </c>
      <c r="D10" s="36" t="s">
        <v>338</v>
      </c>
      <c r="E10" s="54">
        <v>3.71</v>
      </c>
      <c r="F10" s="36">
        <v>3.8</v>
      </c>
      <c r="G10" s="36">
        <v>2.8</v>
      </c>
      <c r="H10" s="36">
        <v>4.7</v>
      </c>
      <c r="I10" s="54">
        <v>11.25</v>
      </c>
      <c r="J10" s="36">
        <v>3.8</v>
      </c>
      <c r="K10" s="36">
        <v>1</v>
      </c>
      <c r="L10" s="36">
        <v>2.5</v>
      </c>
      <c r="M10" s="36">
        <v>1.75</v>
      </c>
      <c r="N10" s="36">
        <v>1.1000000000000001</v>
      </c>
      <c r="O10" s="36">
        <v>1.5</v>
      </c>
      <c r="P10" s="36">
        <v>1.3</v>
      </c>
      <c r="Q10" s="36">
        <v>1.1499999999999999</v>
      </c>
      <c r="R10" s="36">
        <v>1.6</v>
      </c>
      <c r="S10" s="36">
        <v>1.4</v>
      </c>
      <c r="T10" s="36">
        <v>4.2</v>
      </c>
      <c r="U10" s="36">
        <v>1.3</v>
      </c>
      <c r="V10">
        <v>60.400000000000006</v>
      </c>
    </row>
    <row r="11" spans="1:22" x14ac:dyDescent="0.3">
      <c r="A11" t="s">
        <v>22</v>
      </c>
      <c r="B11" t="s">
        <v>62</v>
      </c>
      <c r="C11" s="35">
        <v>1115808</v>
      </c>
      <c r="D11" s="36" t="s">
        <v>338</v>
      </c>
      <c r="E11" s="54">
        <v>3.56</v>
      </c>
      <c r="F11" s="36">
        <v>3.7</v>
      </c>
      <c r="G11" s="36">
        <v>2.9</v>
      </c>
      <c r="H11" s="36">
        <v>4.5</v>
      </c>
      <c r="I11" s="54">
        <v>11.40625</v>
      </c>
      <c r="J11" s="36">
        <v>3.8</v>
      </c>
      <c r="K11" s="36">
        <v>1</v>
      </c>
      <c r="L11" s="36">
        <v>2.6</v>
      </c>
      <c r="M11" s="36">
        <v>1.8</v>
      </c>
      <c r="N11" s="36">
        <v>0.9</v>
      </c>
      <c r="O11" s="36">
        <v>1.5</v>
      </c>
      <c r="P11" s="36">
        <v>1.4</v>
      </c>
      <c r="V11">
        <v>66.100000000000009</v>
      </c>
    </row>
    <row r="12" spans="1:22" x14ac:dyDescent="0.3">
      <c r="A12" t="s">
        <v>22</v>
      </c>
      <c r="B12" t="s">
        <v>62</v>
      </c>
      <c r="C12" s="35">
        <v>1115845</v>
      </c>
      <c r="D12" s="36" t="s">
        <v>338</v>
      </c>
      <c r="E12" s="54">
        <v>3.19</v>
      </c>
      <c r="F12" s="36">
        <v>3.3</v>
      </c>
      <c r="G12" s="36">
        <v>2.95</v>
      </c>
      <c r="H12" s="36">
        <v>4.9000000000000004</v>
      </c>
      <c r="I12" s="54">
        <v>11.5625</v>
      </c>
      <c r="J12" s="36">
        <v>3.7</v>
      </c>
      <c r="K12" s="36">
        <v>1</v>
      </c>
      <c r="L12" s="36">
        <v>2.5</v>
      </c>
      <c r="M12" s="36">
        <v>1.8</v>
      </c>
      <c r="N12" s="36">
        <v>1.3</v>
      </c>
      <c r="O12" s="36">
        <v>1.6</v>
      </c>
      <c r="P12" s="36">
        <v>1.5</v>
      </c>
      <c r="Q12" s="36">
        <v>1.1000000000000001</v>
      </c>
      <c r="R12" s="36">
        <v>1.9</v>
      </c>
      <c r="S12" s="36">
        <v>1.1000000000000001</v>
      </c>
      <c r="T12" s="36">
        <v>4.5</v>
      </c>
      <c r="U12" s="36">
        <v>1.45</v>
      </c>
      <c r="V12">
        <v>64.600000000000009</v>
      </c>
    </row>
    <row r="13" spans="1:22" x14ac:dyDescent="0.3">
      <c r="A13" t="s">
        <v>22</v>
      </c>
      <c r="B13" t="s">
        <v>62</v>
      </c>
      <c r="C13" s="35">
        <v>1129804</v>
      </c>
      <c r="D13" s="36" t="s">
        <v>338</v>
      </c>
      <c r="E13" s="54">
        <v>3.69</v>
      </c>
      <c r="F13" s="36">
        <v>3.7</v>
      </c>
      <c r="G13" s="36">
        <v>3</v>
      </c>
      <c r="H13" s="36">
        <v>4.7</v>
      </c>
      <c r="I13" s="54">
        <v>11.71875</v>
      </c>
      <c r="J13" s="36">
        <v>3.9</v>
      </c>
      <c r="K13" s="36">
        <v>1</v>
      </c>
      <c r="L13" s="36">
        <v>2.7</v>
      </c>
      <c r="M13" s="36">
        <v>1.9</v>
      </c>
      <c r="N13" s="36">
        <v>1.4</v>
      </c>
      <c r="O13" s="36">
        <v>1.6</v>
      </c>
      <c r="P13" s="36">
        <v>1.1000000000000001</v>
      </c>
      <c r="Q13" s="36">
        <v>1.1000000000000001</v>
      </c>
      <c r="R13" s="36">
        <v>1.9</v>
      </c>
      <c r="S13" s="36">
        <v>1</v>
      </c>
      <c r="T13" s="36">
        <v>4</v>
      </c>
      <c r="U13" s="36">
        <v>1.3</v>
      </c>
      <c r="V13">
        <v>79.100000000000009</v>
      </c>
    </row>
    <row r="14" spans="1:22" x14ac:dyDescent="0.3">
      <c r="A14" t="s">
        <v>22</v>
      </c>
      <c r="B14" t="s">
        <v>62</v>
      </c>
      <c r="C14" s="35">
        <v>1129840</v>
      </c>
      <c r="D14" s="36" t="s">
        <v>338</v>
      </c>
      <c r="E14" s="54">
        <v>3.47</v>
      </c>
      <c r="F14" s="36">
        <v>3.6</v>
      </c>
      <c r="G14" s="36">
        <v>3</v>
      </c>
      <c r="H14" s="36">
        <v>4.8</v>
      </c>
      <c r="I14" s="54">
        <v>12.1875</v>
      </c>
      <c r="J14" s="36">
        <v>3.8</v>
      </c>
      <c r="K14" s="36">
        <v>1</v>
      </c>
      <c r="L14" s="36">
        <v>2.6</v>
      </c>
      <c r="M14" s="36">
        <v>1.9</v>
      </c>
      <c r="N14" s="36">
        <v>1.3</v>
      </c>
      <c r="O14" s="36">
        <v>1.95</v>
      </c>
      <c r="P14" s="36">
        <v>1.2</v>
      </c>
      <c r="Q14" s="36">
        <v>1.6</v>
      </c>
      <c r="R14" s="36">
        <v>1.9</v>
      </c>
      <c r="S14" s="36">
        <v>1.2</v>
      </c>
      <c r="T14" s="36">
        <v>4.5999999999999996</v>
      </c>
      <c r="U14" s="36">
        <v>1.5</v>
      </c>
      <c r="V14">
        <v>74.7</v>
      </c>
    </row>
    <row r="15" spans="1:22" x14ac:dyDescent="0.3">
      <c r="A15" t="s">
        <v>22</v>
      </c>
      <c r="B15" t="s">
        <v>62</v>
      </c>
      <c r="C15" s="35">
        <v>1129805</v>
      </c>
      <c r="D15" s="36" t="s">
        <v>338</v>
      </c>
      <c r="E15" s="54">
        <v>3.46</v>
      </c>
      <c r="F15" s="36">
        <v>3.5</v>
      </c>
      <c r="G15" s="36">
        <v>2.95</v>
      </c>
      <c r="H15" s="36">
        <v>4.8</v>
      </c>
      <c r="I15" s="54">
        <v>11.71875</v>
      </c>
      <c r="J15" s="36">
        <v>3.85</v>
      </c>
      <c r="K15" s="36">
        <v>1</v>
      </c>
      <c r="L15" s="36">
        <v>2.6</v>
      </c>
      <c r="M15" s="36">
        <v>1.8</v>
      </c>
      <c r="N15" s="36">
        <v>1.1000000000000001</v>
      </c>
      <c r="O15" s="36">
        <v>1.8</v>
      </c>
      <c r="P15" s="36">
        <v>1.2</v>
      </c>
      <c r="Q15" s="36">
        <v>1.1000000000000001</v>
      </c>
      <c r="R15" s="36">
        <v>1.85</v>
      </c>
      <c r="S15" s="36">
        <v>1.6</v>
      </c>
      <c r="T15" s="36">
        <v>4.3</v>
      </c>
      <c r="U15" s="36">
        <v>1.45</v>
      </c>
      <c r="V15">
        <v>62.900000000000013</v>
      </c>
    </row>
    <row r="16" spans="1:22" x14ac:dyDescent="0.3">
      <c r="A16" t="s">
        <v>22</v>
      </c>
      <c r="B16" t="s">
        <v>62</v>
      </c>
      <c r="C16" s="35">
        <v>1116533</v>
      </c>
      <c r="D16" s="36" t="s">
        <v>338</v>
      </c>
      <c r="E16" s="54">
        <v>3.71</v>
      </c>
      <c r="F16" s="36">
        <v>3.8</v>
      </c>
      <c r="G16" s="36">
        <v>3.1</v>
      </c>
      <c r="H16" s="36">
        <v>4.9000000000000004</v>
      </c>
      <c r="I16" s="54">
        <v>12.96875</v>
      </c>
      <c r="J16" s="36">
        <v>4</v>
      </c>
      <c r="K16" s="36">
        <v>1</v>
      </c>
      <c r="L16" s="36">
        <v>2.7</v>
      </c>
      <c r="M16" s="36">
        <v>1.9</v>
      </c>
      <c r="N16" s="36">
        <v>1.5</v>
      </c>
      <c r="O16" s="36">
        <v>2.1</v>
      </c>
      <c r="P16" s="36">
        <v>1.1000000000000001</v>
      </c>
      <c r="Q16" s="36">
        <v>1.45</v>
      </c>
      <c r="R16" s="36">
        <v>1.9</v>
      </c>
      <c r="S16" s="36">
        <v>1.4</v>
      </c>
      <c r="T16" s="36">
        <v>4.5</v>
      </c>
      <c r="U16" s="36">
        <v>1.6</v>
      </c>
      <c r="V16">
        <v>71.600000000000009</v>
      </c>
    </row>
    <row r="17" spans="1:22" x14ac:dyDescent="0.3">
      <c r="A17" t="s">
        <v>22</v>
      </c>
      <c r="B17" t="s">
        <v>62</v>
      </c>
      <c r="C17" s="35">
        <v>1116545</v>
      </c>
      <c r="D17" s="36" t="s">
        <v>338</v>
      </c>
      <c r="E17" s="54">
        <v>3.08</v>
      </c>
      <c r="F17" s="36">
        <v>3.3</v>
      </c>
      <c r="G17" s="36">
        <v>2.9</v>
      </c>
      <c r="H17" s="36">
        <v>4.5999999999999996</v>
      </c>
      <c r="I17" s="54">
        <v>11.5625</v>
      </c>
      <c r="J17" s="36">
        <v>3.6</v>
      </c>
      <c r="K17" s="36">
        <v>0.9</v>
      </c>
      <c r="L17" s="36">
        <v>2.4</v>
      </c>
      <c r="M17" s="36">
        <v>1.85</v>
      </c>
      <c r="N17" s="36">
        <v>0.9</v>
      </c>
      <c r="O17" s="36">
        <v>1.7</v>
      </c>
      <c r="P17" s="36">
        <v>1.05</v>
      </c>
      <c r="Q17" s="36">
        <v>0.75</v>
      </c>
      <c r="R17" s="36">
        <v>1.4</v>
      </c>
      <c r="S17" s="36">
        <v>1.4</v>
      </c>
      <c r="T17" s="36">
        <v>4</v>
      </c>
      <c r="U17" s="36">
        <v>1.3</v>
      </c>
      <c r="V17">
        <v>43.6</v>
      </c>
    </row>
    <row r="18" spans="1:22" x14ac:dyDescent="0.3">
      <c r="A18" t="s">
        <v>22</v>
      </c>
      <c r="B18" t="s">
        <v>62</v>
      </c>
      <c r="C18" s="35">
        <v>1116529</v>
      </c>
      <c r="D18" s="36" t="s">
        <v>338</v>
      </c>
      <c r="E18" s="54">
        <v>3.51</v>
      </c>
      <c r="F18" s="36">
        <v>3.6</v>
      </c>
      <c r="G18" s="36">
        <v>3.1</v>
      </c>
      <c r="H18" s="36">
        <v>4.9000000000000004</v>
      </c>
      <c r="I18" s="54">
        <v>12.1875</v>
      </c>
      <c r="J18" s="36">
        <v>3.8</v>
      </c>
      <c r="K18" s="36">
        <v>1.05</v>
      </c>
      <c r="L18" s="36">
        <v>2.6</v>
      </c>
      <c r="M18" s="36">
        <v>1.8</v>
      </c>
      <c r="N18" s="36">
        <v>1.2</v>
      </c>
      <c r="O18" s="36">
        <v>1.7</v>
      </c>
      <c r="P18" s="36">
        <v>1.3</v>
      </c>
      <c r="Q18" s="36">
        <v>1.1499999999999999</v>
      </c>
      <c r="R18" s="36">
        <v>1.95</v>
      </c>
      <c r="S18" s="36">
        <v>1.2</v>
      </c>
      <c r="T18" s="36">
        <v>4.4000000000000004</v>
      </c>
      <c r="U18" s="36">
        <v>1.6</v>
      </c>
      <c r="V18">
        <v>69</v>
      </c>
    </row>
    <row r="19" spans="1:22" x14ac:dyDescent="0.3">
      <c r="A19" t="s">
        <v>23</v>
      </c>
      <c r="B19" t="s">
        <v>75</v>
      </c>
      <c r="C19" s="35">
        <v>1130086</v>
      </c>
      <c r="D19" s="36" t="s">
        <v>338</v>
      </c>
      <c r="E19" s="54">
        <v>3.72</v>
      </c>
      <c r="F19" s="36">
        <v>3.7</v>
      </c>
      <c r="G19" s="36">
        <v>2.9</v>
      </c>
      <c r="H19" s="36">
        <v>4.2</v>
      </c>
      <c r="I19" s="54">
        <v>11.40625</v>
      </c>
      <c r="J19" s="36">
        <v>3.6</v>
      </c>
      <c r="K19" s="36">
        <v>0.9</v>
      </c>
      <c r="L19" s="36">
        <v>2.2999999999999998</v>
      </c>
      <c r="M19" s="36">
        <v>1.7</v>
      </c>
      <c r="N19" s="36">
        <v>1.55</v>
      </c>
      <c r="O19" s="36">
        <v>1.7</v>
      </c>
      <c r="P19" s="36">
        <v>1.1000000000000001</v>
      </c>
      <c r="Q19" s="36">
        <v>0.95</v>
      </c>
      <c r="R19" s="36">
        <v>1.4</v>
      </c>
      <c r="S19" s="36">
        <v>1.2</v>
      </c>
      <c r="T19" s="36">
        <v>3.8</v>
      </c>
      <c r="U19" s="36">
        <v>1.3</v>
      </c>
      <c r="V19">
        <v>73.7</v>
      </c>
    </row>
    <row r="20" spans="1:22" x14ac:dyDescent="0.3">
      <c r="A20" t="s">
        <v>23</v>
      </c>
      <c r="B20" t="s">
        <v>75</v>
      </c>
      <c r="C20" s="35">
        <v>1130115</v>
      </c>
      <c r="D20" s="36" t="s">
        <v>338</v>
      </c>
      <c r="E20" s="54">
        <v>3.54</v>
      </c>
      <c r="F20" s="36">
        <v>3.7</v>
      </c>
      <c r="G20" s="36">
        <v>3</v>
      </c>
      <c r="H20" s="36">
        <v>4.5</v>
      </c>
      <c r="I20" s="54">
        <v>11.71875</v>
      </c>
      <c r="J20" s="36">
        <v>3.8</v>
      </c>
      <c r="K20" s="36">
        <v>1</v>
      </c>
      <c r="L20" s="36">
        <v>2.4</v>
      </c>
      <c r="M20" s="36">
        <v>1.9</v>
      </c>
      <c r="N20" s="36">
        <v>1.2</v>
      </c>
      <c r="O20" s="36">
        <v>1.5</v>
      </c>
      <c r="P20" s="36">
        <v>1.3</v>
      </c>
      <c r="Q20" s="36">
        <v>1.3</v>
      </c>
      <c r="R20" s="36">
        <v>1.5</v>
      </c>
      <c r="S20" s="36">
        <v>1.1000000000000001</v>
      </c>
      <c r="T20" s="36">
        <v>4.2</v>
      </c>
      <c r="U20" s="36">
        <v>1.45</v>
      </c>
      <c r="V20">
        <v>74.900000000000006</v>
      </c>
    </row>
    <row r="21" spans="1:22" x14ac:dyDescent="0.3">
      <c r="A21" t="s">
        <v>23</v>
      </c>
      <c r="B21" t="s">
        <v>75</v>
      </c>
      <c r="C21" s="35">
        <v>1129340</v>
      </c>
      <c r="D21" s="36" t="s">
        <v>338</v>
      </c>
      <c r="E21" s="54">
        <v>3.11</v>
      </c>
      <c r="F21" s="36">
        <v>3.1</v>
      </c>
      <c r="G21" s="36">
        <v>2.7</v>
      </c>
      <c r="H21" s="36">
        <v>4.2</v>
      </c>
      <c r="I21" s="54">
        <v>11.25</v>
      </c>
      <c r="J21" s="36">
        <v>3.7</v>
      </c>
      <c r="K21" s="36">
        <v>0.9</v>
      </c>
      <c r="L21" s="36">
        <v>2.2999999999999998</v>
      </c>
      <c r="M21" s="36">
        <v>1.8</v>
      </c>
      <c r="N21" s="36">
        <v>1.1000000000000001</v>
      </c>
      <c r="O21" s="36">
        <v>2</v>
      </c>
      <c r="P21" s="36">
        <v>1</v>
      </c>
      <c r="Q21" s="36">
        <v>1.1499999999999999</v>
      </c>
      <c r="R21" s="36">
        <v>1.2</v>
      </c>
      <c r="S21" s="36">
        <v>1.2</v>
      </c>
      <c r="T21" s="36">
        <v>4.4000000000000004</v>
      </c>
      <c r="U21" s="36">
        <v>1.4</v>
      </c>
      <c r="V21">
        <v>75.599999999999994</v>
      </c>
    </row>
    <row r="22" spans="1:22" x14ac:dyDescent="0.3">
      <c r="A22" t="s">
        <v>23</v>
      </c>
      <c r="B22" t="s">
        <v>75</v>
      </c>
      <c r="C22" s="35">
        <v>1129348</v>
      </c>
      <c r="D22" s="36" t="s">
        <v>338</v>
      </c>
      <c r="E22" s="54">
        <v>3.04</v>
      </c>
      <c r="F22" s="36">
        <v>3.2</v>
      </c>
      <c r="G22" s="36">
        <v>2.6</v>
      </c>
      <c r="H22" s="36">
        <v>4.0999999999999996</v>
      </c>
      <c r="I22" s="54">
        <v>10.78125</v>
      </c>
      <c r="J22" s="36">
        <v>3.6</v>
      </c>
      <c r="K22" s="36">
        <v>0.9</v>
      </c>
      <c r="L22" s="36">
        <v>2.2000000000000002</v>
      </c>
      <c r="M22" s="36">
        <v>1.7</v>
      </c>
      <c r="N22" s="36">
        <v>1.1000000000000001</v>
      </c>
      <c r="O22" s="36">
        <v>1.5</v>
      </c>
      <c r="P22" s="36">
        <v>1.2</v>
      </c>
      <c r="Q22" s="36">
        <v>1</v>
      </c>
      <c r="R22" s="36">
        <v>1.4</v>
      </c>
      <c r="S22" s="36">
        <v>1.2</v>
      </c>
      <c r="T22" s="36">
        <v>3.8</v>
      </c>
      <c r="U22" s="36">
        <v>1.2</v>
      </c>
      <c r="V22">
        <v>69.700000000000017</v>
      </c>
    </row>
    <row r="23" spans="1:22" x14ac:dyDescent="0.3">
      <c r="A23" t="s">
        <v>23</v>
      </c>
      <c r="B23" t="s">
        <v>75</v>
      </c>
      <c r="C23" s="35">
        <v>1129336</v>
      </c>
      <c r="D23" s="36" t="s">
        <v>338</v>
      </c>
      <c r="E23" s="54">
        <v>3.19</v>
      </c>
      <c r="F23" s="36">
        <v>3.1</v>
      </c>
      <c r="G23" s="36">
        <v>2.7</v>
      </c>
      <c r="H23" s="36">
        <v>4.0999999999999996</v>
      </c>
      <c r="I23" s="54">
        <v>10.3125</v>
      </c>
      <c r="J23" s="36">
        <v>3.4</v>
      </c>
      <c r="K23" s="36">
        <v>0.8</v>
      </c>
      <c r="L23" s="36">
        <v>2.2999999999999998</v>
      </c>
      <c r="M23" s="36">
        <v>1.6</v>
      </c>
      <c r="N23" s="36">
        <v>1</v>
      </c>
      <c r="O23" s="36">
        <v>1.2</v>
      </c>
      <c r="P23" s="36">
        <v>1.1000000000000001</v>
      </c>
      <c r="Q23" s="36">
        <v>1.1000000000000001</v>
      </c>
      <c r="R23" s="36">
        <v>1.3</v>
      </c>
      <c r="S23" s="36">
        <v>1.1000000000000001</v>
      </c>
      <c r="T23" s="36">
        <v>4</v>
      </c>
      <c r="U23" s="36">
        <v>1.2</v>
      </c>
      <c r="V23">
        <v>49.9</v>
      </c>
    </row>
    <row r="24" spans="1:22" x14ac:dyDescent="0.3">
      <c r="A24" t="s">
        <v>23</v>
      </c>
      <c r="B24" t="s">
        <v>75</v>
      </c>
      <c r="C24" s="35">
        <v>1129961</v>
      </c>
      <c r="D24" s="36" t="s">
        <v>338</v>
      </c>
      <c r="E24" s="54">
        <v>3.43</v>
      </c>
      <c r="F24" s="36">
        <v>3.4</v>
      </c>
      <c r="G24" s="36">
        <v>2.6</v>
      </c>
      <c r="H24" s="36">
        <v>4.3</v>
      </c>
      <c r="I24" s="54">
        <v>10.625</v>
      </c>
      <c r="J24" s="36">
        <v>3.5</v>
      </c>
      <c r="K24" s="36">
        <v>0.9</v>
      </c>
      <c r="L24" s="36">
        <v>2.2999999999999998</v>
      </c>
      <c r="M24" s="36">
        <v>1.6</v>
      </c>
      <c r="N24" s="36">
        <v>1.1000000000000001</v>
      </c>
      <c r="O24" s="36">
        <v>1.4</v>
      </c>
      <c r="P24" s="36">
        <v>1.1000000000000001</v>
      </c>
      <c r="Q24" s="36">
        <v>1.1000000000000001</v>
      </c>
      <c r="R24" s="36">
        <v>1.2</v>
      </c>
      <c r="S24" s="36">
        <v>1.1000000000000001</v>
      </c>
      <c r="T24" s="36">
        <v>3.4</v>
      </c>
      <c r="U24" s="36">
        <v>1.2</v>
      </c>
      <c r="V24">
        <v>45.6</v>
      </c>
    </row>
    <row r="25" spans="1:22" x14ac:dyDescent="0.3">
      <c r="A25" t="s">
        <v>23</v>
      </c>
      <c r="B25" t="s">
        <v>75</v>
      </c>
      <c r="C25" s="35">
        <v>1129352</v>
      </c>
      <c r="D25" s="36" t="s">
        <v>338</v>
      </c>
      <c r="E25" s="54">
        <v>3.4</v>
      </c>
      <c r="F25" s="36">
        <v>3.6</v>
      </c>
      <c r="G25" s="36">
        <v>2.8</v>
      </c>
      <c r="H25" s="36">
        <v>4.0999999999999996</v>
      </c>
      <c r="I25" s="54">
        <v>11.25</v>
      </c>
      <c r="J25" s="36">
        <v>3.6</v>
      </c>
      <c r="K25" s="36">
        <v>0.9</v>
      </c>
      <c r="L25" s="36">
        <v>2.2000000000000002</v>
      </c>
      <c r="M25" s="36">
        <v>1.8</v>
      </c>
      <c r="N25" s="36">
        <v>1</v>
      </c>
      <c r="O25" s="36">
        <v>1.5</v>
      </c>
      <c r="P25" s="36">
        <v>1</v>
      </c>
      <c r="Q25" s="36">
        <v>1.1000000000000001</v>
      </c>
      <c r="R25" s="36">
        <v>1.3</v>
      </c>
      <c r="S25" s="36">
        <v>1.1000000000000001</v>
      </c>
      <c r="T25" s="36">
        <v>4.4000000000000004</v>
      </c>
      <c r="U25" s="36">
        <v>1.5</v>
      </c>
      <c r="V25">
        <v>70.3</v>
      </c>
    </row>
    <row r="26" spans="1:22" x14ac:dyDescent="0.3">
      <c r="A26" t="s">
        <v>23</v>
      </c>
      <c r="B26" t="s">
        <v>75</v>
      </c>
      <c r="C26" s="35">
        <v>1129353</v>
      </c>
      <c r="D26" s="36" t="s">
        <v>338</v>
      </c>
      <c r="E26" s="54">
        <v>3.7</v>
      </c>
      <c r="F26" s="36">
        <v>3.6</v>
      </c>
      <c r="G26" s="36">
        <v>2.8</v>
      </c>
      <c r="H26" s="36">
        <v>4.3</v>
      </c>
      <c r="I26" s="54">
        <v>11.40625</v>
      </c>
      <c r="J26" s="36">
        <v>3.6</v>
      </c>
      <c r="K26" s="36">
        <v>0.9</v>
      </c>
      <c r="L26" s="36">
        <v>2.2999999999999998</v>
      </c>
      <c r="M26" s="36">
        <v>1.75</v>
      </c>
      <c r="N26" s="36">
        <v>1</v>
      </c>
      <c r="O26" s="36">
        <v>1.5</v>
      </c>
      <c r="P26" s="36">
        <v>1.2</v>
      </c>
      <c r="Q26" s="36">
        <v>1.1000000000000001</v>
      </c>
      <c r="R26" s="36">
        <v>1.55</v>
      </c>
      <c r="S26" s="36">
        <v>1.2</v>
      </c>
      <c r="T26" s="36">
        <v>4.3</v>
      </c>
      <c r="U26" s="36">
        <v>1.4</v>
      </c>
      <c r="V26">
        <v>78.500000000000014</v>
      </c>
    </row>
    <row r="27" spans="1:22" x14ac:dyDescent="0.3">
      <c r="A27" t="s">
        <v>23</v>
      </c>
      <c r="B27" t="s">
        <v>75</v>
      </c>
      <c r="C27" s="35">
        <v>1129350</v>
      </c>
      <c r="D27" s="36" t="s">
        <v>338</v>
      </c>
      <c r="E27" s="54">
        <v>3.59</v>
      </c>
      <c r="F27" s="36">
        <v>3.6</v>
      </c>
      <c r="G27" s="36">
        <v>2.8</v>
      </c>
      <c r="H27" s="36">
        <v>4.4000000000000004</v>
      </c>
      <c r="I27" s="54">
        <v>11.5625</v>
      </c>
      <c r="J27" s="36">
        <v>3.7</v>
      </c>
      <c r="K27" s="36">
        <v>0.9</v>
      </c>
      <c r="L27" s="36">
        <v>2.4</v>
      </c>
      <c r="M27" s="36">
        <v>1.7</v>
      </c>
      <c r="N27" s="36">
        <v>1.1000000000000001</v>
      </c>
      <c r="O27" s="36">
        <v>1.6</v>
      </c>
      <c r="P27" s="36">
        <v>1.2</v>
      </c>
      <c r="Q27" s="36">
        <v>1.1000000000000001</v>
      </c>
      <c r="R27" s="36">
        <v>1.4</v>
      </c>
      <c r="S27" s="36">
        <v>1.3</v>
      </c>
      <c r="T27" s="36">
        <v>4.2</v>
      </c>
      <c r="U27" s="36">
        <v>1.5</v>
      </c>
      <c r="V27">
        <v>93.9</v>
      </c>
    </row>
    <row r="28" spans="1:22" x14ac:dyDescent="0.3">
      <c r="A28" t="s">
        <v>23</v>
      </c>
      <c r="B28" t="s">
        <v>75</v>
      </c>
      <c r="C28" s="35">
        <v>1129334</v>
      </c>
      <c r="D28" s="36" t="s">
        <v>338</v>
      </c>
      <c r="E28" s="54">
        <v>3.69</v>
      </c>
      <c r="F28" s="36">
        <v>3.8</v>
      </c>
      <c r="G28" s="36">
        <v>3</v>
      </c>
      <c r="H28" s="36">
        <v>4.5999999999999996</v>
      </c>
      <c r="I28" s="54">
        <v>11.875</v>
      </c>
      <c r="J28" s="36">
        <v>3.8</v>
      </c>
      <c r="K28" s="36">
        <v>0.9</v>
      </c>
      <c r="L28" s="36">
        <v>2.5</v>
      </c>
      <c r="M28" s="36">
        <v>1.8</v>
      </c>
      <c r="N28" s="36">
        <v>1.1000000000000001</v>
      </c>
      <c r="O28" s="36">
        <v>1.8</v>
      </c>
      <c r="P28" s="36">
        <v>1.1000000000000001</v>
      </c>
      <c r="Q28" s="36">
        <v>0.9</v>
      </c>
      <c r="R28" s="36">
        <v>1.4</v>
      </c>
      <c r="S28" s="36">
        <v>1.2</v>
      </c>
      <c r="T28" s="36">
        <v>4.2</v>
      </c>
      <c r="U28" s="36">
        <v>1.5</v>
      </c>
      <c r="V28">
        <v>87.800000000000011</v>
      </c>
    </row>
    <row r="29" spans="1:22" x14ac:dyDescent="0.3">
      <c r="A29" t="s">
        <v>25</v>
      </c>
      <c r="B29" t="s">
        <v>42</v>
      </c>
      <c r="C29" s="35">
        <v>1100103</v>
      </c>
      <c r="D29" s="36" t="s">
        <v>338</v>
      </c>
      <c r="E29" s="54">
        <v>3.18</v>
      </c>
      <c r="F29" s="36">
        <v>3.4</v>
      </c>
      <c r="G29" s="36">
        <v>2.7</v>
      </c>
      <c r="H29" s="36">
        <v>4.3</v>
      </c>
      <c r="I29" s="54">
        <v>11.5625</v>
      </c>
      <c r="J29" s="36">
        <v>3.6</v>
      </c>
      <c r="K29" s="36">
        <v>0.85</v>
      </c>
      <c r="L29" s="36">
        <v>2.4</v>
      </c>
      <c r="M29" s="36">
        <v>1.6</v>
      </c>
      <c r="N29" s="36">
        <v>1.2</v>
      </c>
      <c r="O29" s="36">
        <v>1.9</v>
      </c>
      <c r="P29" s="36">
        <v>1.3</v>
      </c>
      <c r="Q29" s="36">
        <v>0.9</v>
      </c>
      <c r="R29" s="36">
        <v>1</v>
      </c>
      <c r="S29" s="36">
        <v>1.3</v>
      </c>
      <c r="T29" s="36">
        <v>3.9</v>
      </c>
      <c r="U29" s="36">
        <v>1.2</v>
      </c>
      <c r="V29">
        <v>56.7</v>
      </c>
    </row>
    <row r="30" spans="1:22" x14ac:dyDescent="0.3">
      <c r="A30" t="s">
        <v>25</v>
      </c>
      <c r="B30" t="s">
        <v>42</v>
      </c>
      <c r="C30" s="35">
        <v>1098694</v>
      </c>
      <c r="D30" s="36" t="s">
        <v>338</v>
      </c>
      <c r="E30" s="54">
        <v>3.66</v>
      </c>
      <c r="F30" s="36">
        <v>3.8</v>
      </c>
      <c r="G30" s="36">
        <v>2.8</v>
      </c>
      <c r="H30" s="36">
        <v>4.5</v>
      </c>
      <c r="I30" s="54">
        <v>11.71875</v>
      </c>
      <c r="J30" s="36">
        <v>3.7</v>
      </c>
      <c r="K30" s="36">
        <v>0.9</v>
      </c>
      <c r="L30" s="36">
        <v>2.5</v>
      </c>
      <c r="M30" s="36">
        <v>1.6</v>
      </c>
      <c r="N30" s="36">
        <v>1.2</v>
      </c>
      <c r="O30" s="36">
        <v>1.7</v>
      </c>
      <c r="P30" s="36">
        <v>1.3</v>
      </c>
      <c r="Q30" s="36">
        <v>1.2</v>
      </c>
      <c r="R30" s="36">
        <v>1.4</v>
      </c>
      <c r="S30" s="36">
        <v>1.1000000000000001</v>
      </c>
      <c r="T30" s="36">
        <v>3.9</v>
      </c>
      <c r="U30" s="36">
        <v>1.3</v>
      </c>
      <c r="V30">
        <v>76.599999999999994</v>
      </c>
    </row>
    <row r="31" spans="1:22" x14ac:dyDescent="0.3">
      <c r="A31" t="s">
        <v>25</v>
      </c>
      <c r="B31" t="s">
        <v>42</v>
      </c>
      <c r="C31" s="35">
        <v>1114372</v>
      </c>
      <c r="D31" s="36" t="s">
        <v>338</v>
      </c>
      <c r="E31" s="54">
        <v>3.44</v>
      </c>
      <c r="F31" s="36">
        <v>3.9</v>
      </c>
      <c r="G31" s="36">
        <v>2.8</v>
      </c>
      <c r="H31" s="36">
        <v>4.4000000000000004</v>
      </c>
      <c r="I31" s="54">
        <v>11.875</v>
      </c>
      <c r="J31" s="36">
        <v>3.7</v>
      </c>
      <c r="K31" s="36">
        <v>1</v>
      </c>
      <c r="L31" s="36">
        <v>2.5</v>
      </c>
      <c r="M31" s="36">
        <v>1.7</v>
      </c>
      <c r="N31" s="36">
        <v>1.1000000000000001</v>
      </c>
      <c r="O31" s="36">
        <v>1.9</v>
      </c>
      <c r="P31" s="36">
        <v>1.2</v>
      </c>
      <c r="Q31" s="36">
        <v>0.8</v>
      </c>
      <c r="R31" s="36">
        <v>1.4</v>
      </c>
      <c r="S31" s="36">
        <v>1.1000000000000001</v>
      </c>
      <c r="T31" s="36">
        <v>4.0999999999999996</v>
      </c>
      <c r="U31" s="36">
        <v>1.3</v>
      </c>
      <c r="V31">
        <v>65.100000000000009</v>
      </c>
    </row>
    <row r="32" spans="1:22" x14ac:dyDescent="0.3">
      <c r="A32" t="s">
        <v>25</v>
      </c>
      <c r="B32" t="s">
        <v>42</v>
      </c>
      <c r="C32" s="35">
        <v>1130114</v>
      </c>
      <c r="D32" s="36" t="s">
        <v>338</v>
      </c>
      <c r="E32" s="54">
        <v>3.99</v>
      </c>
      <c r="F32" s="36">
        <v>3.8</v>
      </c>
      <c r="G32" s="36">
        <v>2.9</v>
      </c>
      <c r="H32" s="36">
        <v>4.5</v>
      </c>
      <c r="I32" s="54">
        <v>11.71875</v>
      </c>
      <c r="J32" s="36">
        <v>3.9</v>
      </c>
      <c r="K32" s="36">
        <v>1</v>
      </c>
      <c r="L32" s="36">
        <v>2.5</v>
      </c>
      <c r="M32" s="36">
        <v>1.8</v>
      </c>
      <c r="N32" s="36">
        <v>1.1000000000000001</v>
      </c>
      <c r="O32" s="36">
        <v>1.8</v>
      </c>
      <c r="P32" s="36">
        <v>1.2</v>
      </c>
      <c r="Q32" s="36">
        <v>1.2</v>
      </c>
      <c r="R32" s="36">
        <v>1.4</v>
      </c>
      <c r="S32" s="36">
        <v>1.4</v>
      </c>
      <c r="T32" s="36">
        <v>4.0999999999999996</v>
      </c>
      <c r="U32" s="36">
        <v>1.4</v>
      </c>
      <c r="V32">
        <v>68.100000000000009</v>
      </c>
    </row>
    <row r="33" spans="1:22" x14ac:dyDescent="0.3">
      <c r="A33" t="s">
        <v>25</v>
      </c>
      <c r="B33" t="s">
        <v>42</v>
      </c>
      <c r="C33" s="35">
        <v>1129990</v>
      </c>
      <c r="D33" s="36" t="s">
        <v>338</v>
      </c>
      <c r="E33" s="54">
        <v>3.85</v>
      </c>
      <c r="F33" s="36">
        <v>3.9</v>
      </c>
      <c r="G33" s="36">
        <v>3.1</v>
      </c>
      <c r="H33" s="36">
        <v>4.5999999999999996</v>
      </c>
      <c r="I33" s="54">
        <v>12.5</v>
      </c>
      <c r="J33" s="36">
        <v>4</v>
      </c>
      <c r="K33" s="36">
        <v>1.1000000000000001</v>
      </c>
      <c r="L33" s="36">
        <v>2.6</v>
      </c>
      <c r="M33" s="36">
        <v>1.9</v>
      </c>
      <c r="N33" s="36">
        <v>0.9</v>
      </c>
      <c r="O33" s="36">
        <v>1.3</v>
      </c>
      <c r="P33" s="36">
        <v>1.2</v>
      </c>
      <c r="Q33" s="36">
        <v>1.3</v>
      </c>
      <c r="R33" s="36">
        <v>1.6</v>
      </c>
      <c r="S33" s="36">
        <v>1.4</v>
      </c>
      <c r="T33" s="36">
        <v>4.3</v>
      </c>
      <c r="U33" s="36">
        <v>1.5</v>
      </c>
      <c r="V33">
        <v>108.00000000000001</v>
      </c>
    </row>
    <row r="34" spans="1:22" x14ac:dyDescent="0.3">
      <c r="A34" t="s">
        <v>25</v>
      </c>
      <c r="B34" t="s">
        <v>42</v>
      </c>
      <c r="C34" s="35">
        <v>1115704</v>
      </c>
      <c r="D34" s="36" t="s">
        <v>338</v>
      </c>
      <c r="E34" s="54">
        <v>3.58</v>
      </c>
      <c r="F34" s="36">
        <v>3.4</v>
      </c>
      <c r="G34" s="36">
        <v>3</v>
      </c>
      <c r="H34" s="36">
        <v>4.7</v>
      </c>
      <c r="I34" s="54">
        <v>11.71875</v>
      </c>
      <c r="J34" s="36">
        <v>3.8</v>
      </c>
      <c r="K34" s="36">
        <v>1</v>
      </c>
      <c r="L34" s="36">
        <v>2.5</v>
      </c>
      <c r="M34" s="36">
        <v>1.7</v>
      </c>
      <c r="N34" s="36">
        <v>1.2</v>
      </c>
      <c r="O34" s="36">
        <v>1.8</v>
      </c>
      <c r="P34" s="36">
        <v>1.3</v>
      </c>
      <c r="Q34" s="36">
        <v>1.2</v>
      </c>
      <c r="R34" s="36">
        <v>1.45</v>
      </c>
      <c r="S34" s="36">
        <v>1.5</v>
      </c>
      <c r="T34" s="36">
        <v>4.0999999999999996</v>
      </c>
      <c r="U34" s="36">
        <v>1.4</v>
      </c>
      <c r="V34">
        <v>89.800000000000026</v>
      </c>
    </row>
    <row r="35" spans="1:22" x14ac:dyDescent="0.3">
      <c r="A35" t="s">
        <v>25</v>
      </c>
      <c r="B35" t="s">
        <v>42</v>
      </c>
      <c r="C35" s="35">
        <v>1116061</v>
      </c>
      <c r="D35" s="36" t="s">
        <v>338</v>
      </c>
      <c r="E35" s="54">
        <v>3.46</v>
      </c>
      <c r="F35" s="36">
        <v>3.5</v>
      </c>
      <c r="G35" s="36">
        <v>3</v>
      </c>
      <c r="H35" s="36">
        <v>4.4000000000000004</v>
      </c>
      <c r="I35" s="54">
        <v>11.09375</v>
      </c>
      <c r="J35" s="36">
        <v>3.6</v>
      </c>
      <c r="K35" s="36">
        <v>1</v>
      </c>
      <c r="L35" s="36">
        <v>2.4</v>
      </c>
      <c r="M35" s="36">
        <v>1.7</v>
      </c>
      <c r="N35" s="36">
        <v>1</v>
      </c>
      <c r="O35" s="36">
        <v>1.6</v>
      </c>
      <c r="P35" s="36">
        <v>1.1000000000000001</v>
      </c>
      <c r="Q35" s="36">
        <v>1.3</v>
      </c>
      <c r="R35" s="36">
        <v>1.3</v>
      </c>
      <c r="S35" s="36">
        <v>0.9</v>
      </c>
      <c r="T35" s="36">
        <v>4</v>
      </c>
      <c r="U35" s="36">
        <v>1.4</v>
      </c>
      <c r="V35">
        <v>64.2</v>
      </c>
    </row>
    <row r="36" spans="1:22" x14ac:dyDescent="0.3">
      <c r="A36" t="s">
        <v>25</v>
      </c>
      <c r="B36" t="s">
        <v>42</v>
      </c>
      <c r="C36" s="35">
        <v>1116012</v>
      </c>
      <c r="D36" s="36" t="s">
        <v>338</v>
      </c>
      <c r="E36" s="54">
        <v>3.59</v>
      </c>
      <c r="F36" s="36">
        <v>3.8</v>
      </c>
      <c r="G36" s="36">
        <v>2.9</v>
      </c>
      <c r="H36" s="36">
        <v>4.3499999999999996</v>
      </c>
      <c r="I36" s="54">
        <v>11.640625</v>
      </c>
      <c r="J36" s="36">
        <v>3.7</v>
      </c>
      <c r="K36" s="36">
        <v>0.9</v>
      </c>
      <c r="L36" s="36">
        <v>2.4</v>
      </c>
      <c r="M36" s="36">
        <v>1.6</v>
      </c>
      <c r="N36" s="36">
        <v>1.1000000000000001</v>
      </c>
      <c r="O36" s="36">
        <v>1.6</v>
      </c>
      <c r="P36" s="36">
        <v>1</v>
      </c>
      <c r="Q36" s="36">
        <v>1.2</v>
      </c>
      <c r="R36" s="36">
        <v>1.4</v>
      </c>
      <c r="S36" s="36">
        <v>1.3</v>
      </c>
      <c r="T36" s="36">
        <v>4.0999999999999996</v>
      </c>
      <c r="U36" s="36">
        <v>1.5</v>
      </c>
      <c r="V36">
        <v>70.900000000000006</v>
      </c>
    </row>
    <row r="37" spans="1:22" x14ac:dyDescent="0.3">
      <c r="A37" t="s">
        <v>25</v>
      </c>
      <c r="B37" t="s">
        <v>42</v>
      </c>
      <c r="C37" s="35">
        <v>1116047</v>
      </c>
      <c r="D37" s="36" t="s">
        <v>338</v>
      </c>
      <c r="E37" s="54">
        <v>3.44</v>
      </c>
      <c r="F37" s="36">
        <v>3.6</v>
      </c>
      <c r="G37" s="36">
        <v>2.9</v>
      </c>
      <c r="H37" s="36">
        <v>4.5</v>
      </c>
      <c r="I37" s="54">
        <v>11.09375</v>
      </c>
      <c r="J37" s="36">
        <v>3.65</v>
      </c>
      <c r="K37" s="36">
        <v>0.9</v>
      </c>
      <c r="L37" s="36">
        <v>2.35</v>
      </c>
      <c r="M37" s="36">
        <v>1.7</v>
      </c>
      <c r="N37" s="36">
        <v>0.9</v>
      </c>
      <c r="O37" s="36">
        <v>1.8</v>
      </c>
      <c r="P37" s="36">
        <v>1.2</v>
      </c>
      <c r="Q37" s="36">
        <v>0.9</v>
      </c>
      <c r="R37" s="36">
        <v>1.2</v>
      </c>
      <c r="S37" s="36">
        <v>1.1000000000000001</v>
      </c>
      <c r="T37" s="36">
        <v>3.9</v>
      </c>
      <c r="U37" s="36">
        <v>1.4</v>
      </c>
      <c r="V37">
        <v>62.400000000000013</v>
      </c>
    </row>
    <row r="38" spans="1:22" x14ac:dyDescent="0.3">
      <c r="A38" t="s">
        <v>25</v>
      </c>
      <c r="B38" t="s">
        <v>42</v>
      </c>
      <c r="C38" s="35">
        <v>1129762</v>
      </c>
      <c r="D38" s="36" t="s">
        <v>338</v>
      </c>
      <c r="E38" s="54">
        <v>3.86</v>
      </c>
      <c r="F38" s="36">
        <v>3.8</v>
      </c>
      <c r="G38" s="36">
        <v>3</v>
      </c>
      <c r="H38" s="36">
        <v>4.8</v>
      </c>
      <c r="I38" s="54">
        <v>12.96875</v>
      </c>
      <c r="J38" s="36">
        <v>4</v>
      </c>
      <c r="K38" s="36">
        <v>1</v>
      </c>
      <c r="L38" s="36">
        <v>2.7</v>
      </c>
      <c r="M38" s="36">
        <v>1.9</v>
      </c>
      <c r="N38" s="36">
        <v>1.2</v>
      </c>
      <c r="O38" s="36">
        <v>1.7</v>
      </c>
      <c r="P38" s="36">
        <v>1</v>
      </c>
      <c r="Q38" s="36">
        <v>1.2</v>
      </c>
      <c r="R38" s="36">
        <v>1.5</v>
      </c>
      <c r="S38" s="36">
        <v>1</v>
      </c>
      <c r="T38" s="36">
        <v>4.3</v>
      </c>
      <c r="U38" s="36">
        <v>1.6</v>
      </c>
      <c r="V38">
        <v>93.9</v>
      </c>
    </row>
    <row r="39" spans="1:22" x14ac:dyDescent="0.3">
      <c r="A39" t="s">
        <v>33</v>
      </c>
      <c r="B39" t="s">
        <v>322</v>
      </c>
      <c r="C39" s="35">
        <v>1101667</v>
      </c>
      <c r="D39" s="36" t="s">
        <v>338</v>
      </c>
      <c r="E39" s="54">
        <v>3.76</v>
      </c>
      <c r="F39" s="36">
        <v>3.6</v>
      </c>
      <c r="G39" s="36">
        <v>3.6</v>
      </c>
      <c r="H39" s="36">
        <v>5.3</v>
      </c>
      <c r="I39" s="54">
        <v>13.59375</v>
      </c>
      <c r="J39" s="36">
        <v>4.3</v>
      </c>
      <c r="K39" s="36">
        <v>1</v>
      </c>
      <c r="L39" s="36">
        <v>2.6</v>
      </c>
      <c r="M39" s="36">
        <v>1.8</v>
      </c>
      <c r="N39" s="36">
        <v>1.4</v>
      </c>
      <c r="O39" s="36">
        <v>2.2999999999999998</v>
      </c>
      <c r="P39" s="36">
        <v>1.8</v>
      </c>
      <c r="Q39" s="36">
        <v>1.7</v>
      </c>
      <c r="R39" s="36">
        <v>2</v>
      </c>
      <c r="S39" s="36">
        <v>1.7</v>
      </c>
      <c r="T39" s="36">
        <v>4.8</v>
      </c>
      <c r="U39" s="36">
        <v>1.3</v>
      </c>
      <c r="V39">
        <v>109.39999999999999</v>
      </c>
    </row>
    <row r="40" spans="1:22" x14ac:dyDescent="0.3">
      <c r="A40" t="s">
        <v>33</v>
      </c>
      <c r="B40" t="s">
        <v>322</v>
      </c>
      <c r="C40" s="35">
        <v>1114886</v>
      </c>
      <c r="D40" s="36" t="s">
        <v>338</v>
      </c>
      <c r="E40" s="54">
        <v>3.3</v>
      </c>
      <c r="F40" s="36">
        <v>3.4</v>
      </c>
      <c r="G40" s="36">
        <v>2.4</v>
      </c>
      <c r="H40" s="36">
        <v>3.7</v>
      </c>
      <c r="I40" s="54">
        <v>9.53125</v>
      </c>
      <c r="J40" s="36">
        <v>3.4</v>
      </c>
      <c r="K40" s="36">
        <v>0.9</v>
      </c>
      <c r="L40" s="36">
        <v>2.2000000000000002</v>
      </c>
      <c r="M40" s="36">
        <v>1.55</v>
      </c>
      <c r="N40" s="36">
        <v>1.3</v>
      </c>
      <c r="O40" s="36">
        <v>1.6</v>
      </c>
      <c r="P40" s="36">
        <v>1</v>
      </c>
      <c r="Q40" s="36">
        <v>1</v>
      </c>
      <c r="R40" s="36">
        <v>1.4</v>
      </c>
      <c r="S40" s="36">
        <v>0.8</v>
      </c>
      <c r="T40" s="36">
        <v>3.1</v>
      </c>
      <c r="U40" s="36">
        <v>1</v>
      </c>
      <c r="V40">
        <v>48.20000000000001</v>
      </c>
    </row>
    <row r="41" spans="1:22" x14ac:dyDescent="0.3">
      <c r="A41" t="s">
        <v>33</v>
      </c>
      <c r="B41" t="s">
        <v>322</v>
      </c>
      <c r="C41" s="35">
        <v>1129332</v>
      </c>
      <c r="D41" s="36" t="s">
        <v>338</v>
      </c>
      <c r="E41" s="54">
        <v>4.26</v>
      </c>
      <c r="F41" s="36">
        <v>4.2</v>
      </c>
      <c r="G41" s="36">
        <v>3.3</v>
      </c>
      <c r="H41" s="36">
        <v>4.9000000000000004</v>
      </c>
      <c r="I41" s="54">
        <v>12.34375</v>
      </c>
      <c r="J41" s="36">
        <v>4.2</v>
      </c>
      <c r="K41" s="36">
        <v>1</v>
      </c>
      <c r="L41" s="36">
        <v>2.7</v>
      </c>
      <c r="M41" s="36">
        <v>1.9</v>
      </c>
      <c r="N41" s="36">
        <v>1.2</v>
      </c>
      <c r="O41" s="36">
        <v>2</v>
      </c>
      <c r="P41" s="36">
        <v>1</v>
      </c>
      <c r="Q41" s="36">
        <v>0.8</v>
      </c>
      <c r="R41" s="36">
        <v>1.1000000000000001</v>
      </c>
      <c r="S41" s="36">
        <v>1.5</v>
      </c>
      <c r="T41" s="36">
        <v>4.5</v>
      </c>
      <c r="U41" s="36">
        <v>1.3</v>
      </c>
      <c r="V41">
        <v>146.9</v>
      </c>
    </row>
    <row r="42" spans="1:22" x14ac:dyDescent="0.3">
      <c r="A42" t="s">
        <v>33</v>
      </c>
      <c r="B42" t="s">
        <v>322</v>
      </c>
      <c r="C42" s="35">
        <v>1129349</v>
      </c>
      <c r="D42" s="36" t="s">
        <v>338</v>
      </c>
      <c r="E42" s="54">
        <v>3.4</v>
      </c>
      <c r="F42" s="36">
        <v>3.6</v>
      </c>
      <c r="G42" s="36">
        <v>2.9</v>
      </c>
      <c r="H42" s="36">
        <v>4.3</v>
      </c>
      <c r="I42" s="54">
        <v>12.1875</v>
      </c>
      <c r="J42" s="36">
        <v>3.8</v>
      </c>
      <c r="K42" s="36">
        <v>0.85</v>
      </c>
      <c r="L42" s="36">
        <v>2.4</v>
      </c>
      <c r="M42" s="36">
        <v>1.85</v>
      </c>
      <c r="N42" s="36">
        <v>1.1000000000000001</v>
      </c>
      <c r="O42" s="36">
        <v>1.4</v>
      </c>
      <c r="P42" s="36">
        <v>1.1000000000000001</v>
      </c>
      <c r="Q42" s="36">
        <v>1.3</v>
      </c>
      <c r="R42" s="36">
        <v>1.5</v>
      </c>
      <c r="S42" s="36">
        <v>1.1000000000000001</v>
      </c>
      <c r="T42" s="36">
        <v>4.2</v>
      </c>
      <c r="U42" s="36">
        <v>1.3</v>
      </c>
      <c r="V42">
        <v>74.900000000000006</v>
      </c>
    </row>
    <row r="43" spans="1:22" x14ac:dyDescent="0.3">
      <c r="A43" t="s">
        <v>33</v>
      </c>
      <c r="B43" t="s">
        <v>322</v>
      </c>
      <c r="C43" s="35">
        <v>1116017</v>
      </c>
      <c r="D43" s="36" t="s">
        <v>338</v>
      </c>
      <c r="E43" s="54">
        <v>3.55</v>
      </c>
      <c r="F43" s="36">
        <v>3.5</v>
      </c>
      <c r="G43" s="36">
        <v>2.9</v>
      </c>
      <c r="H43" s="36">
        <v>4.4000000000000004</v>
      </c>
      <c r="I43" s="54">
        <v>11.484375</v>
      </c>
      <c r="J43" s="36">
        <v>3.75</v>
      </c>
      <c r="K43" s="36">
        <v>0.9</v>
      </c>
      <c r="L43" s="36">
        <v>2.4500000000000002</v>
      </c>
      <c r="M43" s="36">
        <v>1.7</v>
      </c>
      <c r="N43" s="36">
        <v>1.2</v>
      </c>
      <c r="O43" s="36">
        <v>1.4</v>
      </c>
      <c r="P43" s="36">
        <v>1.2</v>
      </c>
      <c r="Q43" s="36">
        <v>0.8</v>
      </c>
      <c r="R43" s="36">
        <v>1.6</v>
      </c>
      <c r="S43" s="36">
        <v>1.3</v>
      </c>
      <c r="T43" s="36">
        <v>4.3</v>
      </c>
      <c r="U43" s="36">
        <v>1.3</v>
      </c>
      <c r="V43">
        <v>57.7</v>
      </c>
    </row>
    <row r="44" spans="1:22" x14ac:dyDescent="0.3">
      <c r="A44" t="s">
        <v>32</v>
      </c>
      <c r="B44" t="s">
        <v>323</v>
      </c>
      <c r="C44" s="35">
        <v>1129974</v>
      </c>
      <c r="D44" s="36" t="s">
        <v>338</v>
      </c>
      <c r="E44" s="54">
        <v>3.48</v>
      </c>
      <c r="F44" s="36">
        <v>3.5</v>
      </c>
      <c r="G44" s="36">
        <v>2.7</v>
      </c>
      <c r="H44" s="36">
        <v>3.9</v>
      </c>
      <c r="I44" s="54">
        <v>10.3125</v>
      </c>
      <c r="J44" s="36">
        <v>3.5</v>
      </c>
      <c r="K44" s="36">
        <v>0.9</v>
      </c>
      <c r="L44" s="36">
        <v>2.4</v>
      </c>
      <c r="M44" s="36">
        <v>1.75</v>
      </c>
      <c r="N44" s="36">
        <v>1.4</v>
      </c>
      <c r="O44" s="36">
        <v>1.6</v>
      </c>
      <c r="P44" s="36">
        <v>1.3</v>
      </c>
      <c r="Q44" s="36">
        <v>1</v>
      </c>
      <c r="R44" s="36">
        <v>1.5</v>
      </c>
      <c r="S44" s="36">
        <v>1.2</v>
      </c>
      <c r="T44" s="36">
        <v>3.8</v>
      </c>
      <c r="U44" s="36">
        <v>1.3</v>
      </c>
      <c r="V44">
        <v>93.600000000000023</v>
      </c>
    </row>
    <row r="45" spans="1:22" x14ac:dyDescent="0.3">
      <c r="A45" t="s">
        <v>32</v>
      </c>
      <c r="B45" t="s">
        <v>323</v>
      </c>
      <c r="C45" s="35">
        <v>1129978</v>
      </c>
      <c r="D45" s="36" t="s">
        <v>338</v>
      </c>
      <c r="E45" s="54">
        <v>3.19</v>
      </c>
      <c r="F45" s="36">
        <v>3</v>
      </c>
      <c r="G45" s="36">
        <v>2.5</v>
      </c>
      <c r="H45" s="36">
        <v>3.7</v>
      </c>
      <c r="I45" s="54">
        <v>9.765625</v>
      </c>
      <c r="J45" s="36">
        <v>3.25</v>
      </c>
      <c r="K45" s="36">
        <v>0.85</v>
      </c>
      <c r="L45" s="36">
        <v>2.2000000000000002</v>
      </c>
      <c r="M45" s="36">
        <v>1.8</v>
      </c>
      <c r="N45" s="36">
        <v>1.3</v>
      </c>
      <c r="O45" s="36">
        <v>1.8</v>
      </c>
      <c r="P45" s="36">
        <v>1.4</v>
      </c>
      <c r="Q45" s="36">
        <v>1</v>
      </c>
      <c r="R45" s="36">
        <v>1.4</v>
      </c>
      <c r="S45" s="36">
        <v>1.1000000000000001</v>
      </c>
      <c r="T45" s="36">
        <v>3.6</v>
      </c>
      <c r="U45" s="36">
        <v>1.2</v>
      </c>
      <c r="V45">
        <v>40.500000000000007</v>
      </c>
    </row>
    <row r="46" spans="1:22" x14ac:dyDescent="0.3">
      <c r="A46" t="s">
        <v>32</v>
      </c>
      <c r="B46" t="s">
        <v>323</v>
      </c>
      <c r="C46" s="35">
        <v>1130013</v>
      </c>
      <c r="D46" s="36" t="s">
        <v>338</v>
      </c>
      <c r="E46" s="54">
        <v>3.07</v>
      </c>
      <c r="F46" s="36">
        <v>2.9</v>
      </c>
      <c r="G46" s="36">
        <v>2.4</v>
      </c>
      <c r="H46" s="36">
        <v>3.9</v>
      </c>
      <c r="I46" s="54">
        <v>10</v>
      </c>
      <c r="J46" s="36">
        <v>3.3</v>
      </c>
      <c r="K46" s="36">
        <v>0.8</v>
      </c>
      <c r="L46" s="36">
        <v>2.2000000000000002</v>
      </c>
      <c r="M46" s="36">
        <v>1.5</v>
      </c>
      <c r="N46" s="36">
        <v>1.3</v>
      </c>
      <c r="O46" s="36">
        <v>1.6</v>
      </c>
      <c r="P46" s="36">
        <v>1.2</v>
      </c>
      <c r="Q46" s="36">
        <v>0.9</v>
      </c>
      <c r="R46" s="36">
        <v>1.6</v>
      </c>
      <c r="S46" s="36">
        <v>1.5</v>
      </c>
      <c r="T46" s="36">
        <v>3.6</v>
      </c>
      <c r="U46" s="36">
        <v>1.3</v>
      </c>
      <c r="V46">
        <v>40.500000000000007</v>
      </c>
    </row>
    <row r="47" spans="1:22" x14ac:dyDescent="0.3">
      <c r="A47" t="s">
        <v>32</v>
      </c>
      <c r="B47" t="s">
        <v>323</v>
      </c>
      <c r="C47" s="35">
        <v>1129335</v>
      </c>
      <c r="D47" s="36" t="s">
        <v>338</v>
      </c>
      <c r="E47" s="54">
        <v>3.11</v>
      </c>
      <c r="F47" s="36">
        <v>3.2</v>
      </c>
      <c r="G47" s="36">
        <v>2.4</v>
      </c>
      <c r="H47" s="36">
        <v>4</v>
      </c>
      <c r="I47" s="54">
        <v>9.6875</v>
      </c>
      <c r="J47" s="36">
        <v>3.4</v>
      </c>
      <c r="K47" s="36">
        <v>0.9</v>
      </c>
      <c r="L47" s="36">
        <v>2.25</v>
      </c>
      <c r="M47" s="36">
        <v>1.6</v>
      </c>
      <c r="N47" s="36">
        <v>1.1000000000000001</v>
      </c>
      <c r="O47" s="36">
        <v>1.5</v>
      </c>
      <c r="P47" s="36">
        <v>1.4</v>
      </c>
      <c r="Q47" s="36">
        <v>1.4</v>
      </c>
      <c r="R47" s="36">
        <v>1.6</v>
      </c>
      <c r="S47" s="36">
        <v>0.7</v>
      </c>
      <c r="T47" s="36">
        <v>3.7</v>
      </c>
      <c r="U47" s="36">
        <v>1.3</v>
      </c>
      <c r="V47">
        <v>53.70000000000001</v>
      </c>
    </row>
    <row r="48" spans="1:22" x14ac:dyDescent="0.3">
      <c r="A48" t="s">
        <v>32</v>
      </c>
      <c r="B48" t="s">
        <v>323</v>
      </c>
      <c r="C48" s="35">
        <v>1129342</v>
      </c>
      <c r="D48" s="36" t="s">
        <v>338</v>
      </c>
      <c r="E48" s="54">
        <v>3.19</v>
      </c>
      <c r="F48" s="36">
        <v>3.2</v>
      </c>
      <c r="G48" s="36">
        <v>2.2999999999999998</v>
      </c>
      <c r="H48" s="36">
        <v>3.3</v>
      </c>
      <c r="I48" s="54">
        <v>8.75</v>
      </c>
      <c r="J48" s="36">
        <v>3.3</v>
      </c>
      <c r="K48" s="36">
        <v>0.8</v>
      </c>
      <c r="L48" s="36">
        <v>2.2000000000000002</v>
      </c>
      <c r="M48" s="36">
        <v>1.5</v>
      </c>
      <c r="N48" s="36">
        <v>1.1000000000000001</v>
      </c>
      <c r="O48" s="36">
        <v>1.6</v>
      </c>
      <c r="P48" s="36">
        <v>1.3</v>
      </c>
      <c r="Q48" s="36">
        <v>0.7</v>
      </c>
      <c r="R48" s="36">
        <v>1.3</v>
      </c>
      <c r="S48" s="36">
        <v>1.1000000000000001</v>
      </c>
      <c r="T48" s="36">
        <v>3.2</v>
      </c>
      <c r="U48" s="36">
        <v>1.1000000000000001</v>
      </c>
      <c r="V48">
        <v>60.1</v>
      </c>
    </row>
    <row r="49" spans="1:22" x14ac:dyDescent="0.3">
      <c r="A49" t="s">
        <v>32</v>
      </c>
      <c r="B49" t="s">
        <v>323</v>
      </c>
      <c r="C49" s="35">
        <v>1129343</v>
      </c>
      <c r="D49" s="36" t="s">
        <v>338</v>
      </c>
      <c r="E49" s="54">
        <v>3.27</v>
      </c>
      <c r="F49" s="36">
        <v>3.3</v>
      </c>
      <c r="G49" s="36">
        <v>2.5</v>
      </c>
      <c r="H49" s="36">
        <v>3.8</v>
      </c>
      <c r="I49" s="54">
        <v>10</v>
      </c>
      <c r="J49" s="36">
        <v>3.4</v>
      </c>
      <c r="K49" s="36">
        <v>0.9</v>
      </c>
      <c r="L49" s="36">
        <v>2.25</v>
      </c>
      <c r="M49" s="36">
        <v>1.7</v>
      </c>
      <c r="N49" s="36">
        <v>1.2</v>
      </c>
      <c r="O49" s="36">
        <v>1.7</v>
      </c>
      <c r="P49" s="36">
        <v>1.1000000000000001</v>
      </c>
      <c r="Q49" s="36">
        <v>1.1499999999999999</v>
      </c>
      <c r="R49" s="36">
        <v>1.4</v>
      </c>
      <c r="S49" s="36">
        <v>1</v>
      </c>
      <c r="T49" s="36">
        <v>3.5</v>
      </c>
      <c r="U49" s="36">
        <v>1.2</v>
      </c>
      <c r="V49">
        <v>51.100000000000009</v>
      </c>
    </row>
    <row r="50" spans="1:22" x14ac:dyDescent="0.3">
      <c r="A50" t="s">
        <v>32</v>
      </c>
      <c r="B50" t="s">
        <v>323</v>
      </c>
      <c r="C50" s="35">
        <v>1101673</v>
      </c>
      <c r="D50" s="36" t="s">
        <v>338</v>
      </c>
      <c r="E50" s="54">
        <v>3.38</v>
      </c>
      <c r="F50" s="36">
        <v>3.5</v>
      </c>
      <c r="G50" s="36">
        <v>2.6</v>
      </c>
      <c r="H50" s="36">
        <v>3.9</v>
      </c>
      <c r="I50" s="54">
        <v>9.6875</v>
      </c>
      <c r="J50" s="36">
        <v>3.6</v>
      </c>
      <c r="K50" s="36">
        <v>0.9</v>
      </c>
      <c r="L50" s="36">
        <v>2.2999999999999998</v>
      </c>
      <c r="M50" s="36">
        <v>1.6</v>
      </c>
      <c r="N50" s="36">
        <v>1.2</v>
      </c>
      <c r="O50" s="36">
        <v>1.8</v>
      </c>
      <c r="P50" s="36">
        <v>1.4</v>
      </c>
      <c r="Q50" s="36">
        <v>1.1000000000000001</v>
      </c>
      <c r="R50" s="36">
        <v>1.2</v>
      </c>
      <c r="S50" s="36">
        <v>1.3</v>
      </c>
      <c r="T50" s="36">
        <v>3.6</v>
      </c>
      <c r="U50" s="36">
        <v>1.2</v>
      </c>
      <c r="V50">
        <v>43.300000000000004</v>
      </c>
    </row>
    <row r="51" spans="1:22" x14ac:dyDescent="0.3">
      <c r="A51" t="s">
        <v>32</v>
      </c>
      <c r="B51" t="s">
        <v>323</v>
      </c>
      <c r="C51" s="35">
        <v>1101272</v>
      </c>
      <c r="D51" s="36" t="s">
        <v>338</v>
      </c>
      <c r="E51" s="54">
        <v>3.23</v>
      </c>
      <c r="F51" s="36">
        <v>3.3</v>
      </c>
      <c r="G51" s="36">
        <v>2.5</v>
      </c>
      <c r="H51" s="36">
        <v>4</v>
      </c>
      <c r="I51" s="54">
        <v>9.375</v>
      </c>
      <c r="J51" s="36">
        <v>3.5</v>
      </c>
      <c r="K51" s="36">
        <v>0.9</v>
      </c>
      <c r="L51" s="36">
        <v>2.2999999999999998</v>
      </c>
      <c r="M51" s="36">
        <v>1.7</v>
      </c>
      <c r="N51" s="36">
        <v>1.3</v>
      </c>
      <c r="O51" s="36">
        <v>1.8</v>
      </c>
      <c r="P51" s="36">
        <v>1.1000000000000001</v>
      </c>
      <c r="Q51" s="36">
        <v>1.2</v>
      </c>
      <c r="R51" s="36">
        <v>1.6</v>
      </c>
      <c r="S51" s="36">
        <v>1.4</v>
      </c>
      <c r="T51" s="36">
        <v>3.6</v>
      </c>
      <c r="U51" s="36">
        <v>1.2</v>
      </c>
      <c r="V51">
        <v>39.800000000000004</v>
      </c>
    </row>
    <row r="52" spans="1:22" x14ac:dyDescent="0.3">
      <c r="A52" t="s">
        <v>32</v>
      </c>
      <c r="B52" t="s">
        <v>323</v>
      </c>
      <c r="C52" s="35">
        <v>1101629</v>
      </c>
      <c r="D52" s="36" t="s">
        <v>338</v>
      </c>
      <c r="E52" s="54">
        <v>3.08</v>
      </c>
      <c r="F52" s="36">
        <v>3.1</v>
      </c>
      <c r="G52" s="36">
        <v>2.4</v>
      </c>
      <c r="H52" s="36">
        <v>3.5</v>
      </c>
      <c r="I52" s="54">
        <v>9.6875</v>
      </c>
      <c r="J52" s="36">
        <v>3.2</v>
      </c>
      <c r="K52" s="36">
        <v>0.8</v>
      </c>
      <c r="L52" s="36">
        <v>2.15</v>
      </c>
      <c r="M52" s="36">
        <v>1.5</v>
      </c>
      <c r="N52" s="36">
        <v>1.2</v>
      </c>
      <c r="O52" s="36">
        <v>1.8</v>
      </c>
      <c r="P52" s="36">
        <v>1.1000000000000001</v>
      </c>
      <c r="Q52" s="36">
        <v>0.95</v>
      </c>
      <c r="R52" s="36">
        <v>1.4</v>
      </c>
      <c r="S52" s="36">
        <v>1.1000000000000001</v>
      </c>
      <c r="T52" s="36">
        <v>3.3</v>
      </c>
      <c r="U52" s="36">
        <v>1.1000000000000001</v>
      </c>
      <c r="V52">
        <v>37.70000000000001</v>
      </c>
    </row>
    <row r="53" spans="1:22" x14ac:dyDescent="0.3">
      <c r="A53" t="s">
        <v>32</v>
      </c>
      <c r="B53" t="s">
        <v>323</v>
      </c>
      <c r="C53" s="35">
        <v>1129938</v>
      </c>
      <c r="D53" s="36" t="s">
        <v>338</v>
      </c>
      <c r="E53" s="54">
        <v>2.81</v>
      </c>
      <c r="F53" s="36">
        <v>2.9</v>
      </c>
      <c r="G53" s="36">
        <v>2.35</v>
      </c>
      <c r="H53" s="36">
        <v>3.6</v>
      </c>
      <c r="I53" s="54">
        <v>9.375</v>
      </c>
      <c r="J53" s="36">
        <v>3.35</v>
      </c>
      <c r="K53" s="36">
        <v>0.8</v>
      </c>
      <c r="L53" s="36">
        <v>2.2000000000000002</v>
      </c>
      <c r="M53" s="36">
        <v>1.6</v>
      </c>
      <c r="N53" s="36">
        <v>1</v>
      </c>
      <c r="O53" s="36">
        <v>1.5</v>
      </c>
      <c r="P53" s="36">
        <v>1.1000000000000001</v>
      </c>
      <c r="Q53" s="36">
        <v>1.4</v>
      </c>
      <c r="R53" s="36">
        <v>1.6</v>
      </c>
      <c r="S53" s="36">
        <v>0.7</v>
      </c>
      <c r="T53" s="36">
        <v>3.7</v>
      </c>
      <c r="U53" s="36">
        <v>1.2</v>
      </c>
      <c r="V53">
        <v>29.800000000000008</v>
      </c>
    </row>
    <row r="54" spans="1:22" x14ac:dyDescent="0.3">
      <c r="A54" t="s">
        <v>32</v>
      </c>
      <c r="B54" t="s">
        <v>323</v>
      </c>
      <c r="C54" s="35">
        <v>1129900</v>
      </c>
      <c r="D54" s="36" t="s">
        <v>338</v>
      </c>
      <c r="E54" s="54">
        <v>2.76</v>
      </c>
      <c r="F54" s="36">
        <v>2.7</v>
      </c>
      <c r="G54" s="36">
        <v>2.1</v>
      </c>
      <c r="H54" s="36">
        <v>3.3</v>
      </c>
      <c r="I54" s="54">
        <v>8.828125</v>
      </c>
      <c r="J54" s="36">
        <v>3.1</v>
      </c>
      <c r="K54" s="36">
        <v>0.8</v>
      </c>
      <c r="L54" s="36">
        <v>2.1</v>
      </c>
      <c r="M54" s="36">
        <v>1.5</v>
      </c>
      <c r="N54" s="36">
        <v>1.2</v>
      </c>
      <c r="O54" s="36">
        <v>1.7</v>
      </c>
      <c r="P54" s="36">
        <v>1.4</v>
      </c>
      <c r="Q54" s="36">
        <v>0.8</v>
      </c>
      <c r="R54" s="36">
        <v>1.4</v>
      </c>
      <c r="S54" s="36">
        <v>1.3</v>
      </c>
      <c r="T54" s="36">
        <v>3.1</v>
      </c>
      <c r="U54" s="36">
        <v>1.1000000000000001</v>
      </c>
      <c r="V54">
        <v>26.100000000000012</v>
      </c>
    </row>
    <row r="55" spans="1:22" x14ac:dyDescent="0.3">
      <c r="A55" t="s">
        <v>30</v>
      </c>
      <c r="B55" t="s">
        <v>324</v>
      </c>
      <c r="C55" s="35">
        <v>1114960</v>
      </c>
      <c r="D55" s="36" t="s">
        <v>338</v>
      </c>
      <c r="E55" s="54">
        <v>3.25</v>
      </c>
      <c r="F55" s="36">
        <v>3.1</v>
      </c>
      <c r="G55" s="36">
        <v>2.2000000000000002</v>
      </c>
      <c r="H55" s="36">
        <v>3.55</v>
      </c>
      <c r="I55" s="54">
        <v>8.90625</v>
      </c>
      <c r="J55" s="36">
        <v>3.1</v>
      </c>
      <c r="K55" s="36">
        <v>0.7</v>
      </c>
      <c r="L55" s="36">
        <v>2.1</v>
      </c>
      <c r="M55" s="36">
        <v>1.5</v>
      </c>
      <c r="N55" s="36">
        <v>1.2</v>
      </c>
      <c r="O55" s="36">
        <v>1.7</v>
      </c>
      <c r="P55" s="36">
        <v>1.2</v>
      </c>
      <c r="Q55" s="36">
        <v>1.05</v>
      </c>
      <c r="R55" s="36">
        <v>1.2</v>
      </c>
      <c r="S55" s="36">
        <v>1</v>
      </c>
      <c r="T55" s="36">
        <v>3.1</v>
      </c>
      <c r="U55" s="36">
        <v>1</v>
      </c>
      <c r="V55">
        <v>32.6</v>
      </c>
    </row>
    <row r="56" spans="1:22" x14ac:dyDescent="0.3">
      <c r="A56" t="s">
        <v>30</v>
      </c>
      <c r="B56" t="s">
        <v>324</v>
      </c>
      <c r="C56" s="35">
        <v>1114979</v>
      </c>
      <c r="D56" s="36" t="s">
        <v>338</v>
      </c>
      <c r="E56" s="54">
        <v>3.28</v>
      </c>
      <c r="F56" s="36">
        <v>3.2</v>
      </c>
      <c r="G56" s="36">
        <v>2.2000000000000002</v>
      </c>
      <c r="H56" s="36">
        <v>3.55</v>
      </c>
      <c r="I56" s="54">
        <v>9.0625</v>
      </c>
      <c r="J56" s="36">
        <v>3.2</v>
      </c>
      <c r="K56" s="36">
        <v>0.8</v>
      </c>
      <c r="L56" s="36">
        <v>2.2000000000000002</v>
      </c>
      <c r="M56" s="36">
        <v>1.5</v>
      </c>
      <c r="N56" s="36">
        <v>1</v>
      </c>
      <c r="O56" s="36">
        <v>1.7</v>
      </c>
      <c r="P56" s="36">
        <v>1.3</v>
      </c>
      <c r="Q56" s="36">
        <v>1.3</v>
      </c>
      <c r="R56" s="36">
        <v>1.5</v>
      </c>
      <c r="S56" s="36">
        <v>1</v>
      </c>
      <c r="T56" s="36">
        <v>3.1</v>
      </c>
      <c r="U56" s="36">
        <v>1</v>
      </c>
      <c r="V56">
        <v>35.4</v>
      </c>
    </row>
    <row r="57" spans="1:22" x14ac:dyDescent="0.3">
      <c r="A57" t="s">
        <v>30</v>
      </c>
      <c r="B57" t="s">
        <v>324</v>
      </c>
      <c r="C57" s="35">
        <v>1098850</v>
      </c>
      <c r="D57" s="36" t="s">
        <v>338</v>
      </c>
      <c r="E57" s="54">
        <v>3.26</v>
      </c>
      <c r="F57" s="36">
        <v>3.3</v>
      </c>
      <c r="G57" s="36">
        <v>2.4</v>
      </c>
      <c r="H57" s="36">
        <v>3.8</v>
      </c>
      <c r="I57" s="54">
        <v>9.84375</v>
      </c>
      <c r="J57" s="36">
        <v>3.4</v>
      </c>
      <c r="K57" s="36">
        <v>0.85</v>
      </c>
      <c r="L57" s="36">
        <v>2.2999999999999998</v>
      </c>
      <c r="M57" s="36">
        <v>1.7</v>
      </c>
      <c r="N57" s="36">
        <v>1.1000000000000001</v>
      </c>
      <c r="O57" s="36">
        <v>1.7</v>
      </c>
      <c r="P57" s="36">
        <v>1.1000000000000001</v>
      </c>
      <c r="Q57" s="36">
        <v>1.6</v>
      </c>
      <c r="R57" s="36">
        <v>1.3</v>
      </c>
      <c r="S57" s="36">
        <v>0.9</v>
      </c>
      <c r="T57" s="36">
        <v>3.6</v>
      </c>
      <c r="U57" s="36">
        <v>1.1000000000000001</v>
      </c>
      <c r="V57">
        <v>40.300000000000004</v>
      </c>
    </row>
    <row r="58" spans="1:22" x14ac:dyDescent="0.3">
      <c r="A58" t="s">
        <v>30</v>
      </c>
      <c r="B58" t="s">
        <v>324</v>
      </c>
      <c r="C58" s="35">
        <v>1099817</v>
      </c>
      <c r="D58" s="36" t="s">
        <v>338</v>
      </c>
      <c r="E58" s="54">
        <v>3.17</v>
      </c>
      <c r="F58" s="36">
        <v>3.2</v>
      </c>
      <c r="G58" s="36">
        <v>2.2999999999999998</v>
      </c>
      <c r="H58" s="36">
        <v>3.5</v>
      </c>
      <c r="I58" s="54">
        <v>9.21875</v>
      </c>
      <c r="J58" s="36">
        <v>3.2</v>
      </c>
      <c r="K58" s="36">
        <v>0.85</v>
      </c>
      <c r="L58" s="36">
        <v>2.1</v>
      </c>
      <c r="M58" s="36">
        <v>1.6</v>
      </c>
      <c r="N58" s="36">
        <v>1.3</v>
      </c>
      <c r="O58" s="36">
        <v>1.8</v>
      </c>
      <c r="P58" s="36">
        <v>1.35</v>
      </c>
      <c r="Q58" s="36">
        <v>1</v>
      </c>
      <c r="R58" s="36">
        <v>1.3</v>
      </c>
      <c r="S58" s="36">
        <v>0.9</v>
      </c>
      <c r="T58" s="36">
        <v>3.2</v>
      </c>
      <c r="U58" s="36">
        <v>1.1000000000000001</v>
      </c>
      <c r="V58">
        <v>29.1</v>
      </c>
    </row>
    <row r="59" spans="1:22" x14ac:dyDescent="0.3">
      <c r="A59" t="s">
        <v>30</v>
      </c>
      <c r="B59" t="s">
        <v>324</v>
      </c>
      <c r="C59" s="35">
        <v>1101927</v>
      </c>
      <c r="D59" s="36" t="s">
        <v>338</v>
      </c>
      <c r="E59" s="54">
        <v>3.2</v>
      </c>
      <c r="F59" s="36">
        <v>3.3</v>
      </c>
      <c r="G59" s="36">
        <v>2.2999999999999998</v>
      </c>
      <c r="H59" s="36">
        <v>3.75</v>
      </c>
      <c r="I59" s="54">
        <v>9.375</v>
      </c>
      <c r="J59" s="36">
        <v>3.3</v>
      </c>
      <c r="K59" s="36">
        <v>0.8</v>
      </c>
      <c r="L59" s="36">
        <v>2.15</v>
      </c>
      <c r="M59" s="36">
        <v>1.5</v>
      </c>
      <c r="N59" s="36">
        <v>1</v>
      </c>
      <c r="O59" s="36">
        <v>1.8</v>
      </c>
      <c r="P59" s="36">
        <v>1.3</v>
      </c>
      <c r="Q59" s="36">
        <v>1</v>
      </c>
      <c r="R59" s="36">
        <v>1.6</v>
      </c>
      <c r="S59" s="36">
        <v>1.25</v>
      </c>
      <c r="T59" s="36">
        <v>3.3</v>
      </c>
      <c r="U59" s="36">
        <v>1.2</v>
      </c>
      <c r="V59">
        <v>31.400000000000013</v>
      </c>
    </row>
    <row r="60" spans="1:22" x14ac:dyDescent="0.3">
      <c r="A60" t="s">
        <v>30</v>
      </c>
      <c r="B60" t="s">
        <v>324</v>
      </c>
      <c r="C60" s="35">
        <v>1130083</v>
      </c>
      <c r="D60" s="36" t="s">
        <v>338</v>
      </c>
      <c r="E60" s="54">
        <v>3.61</v>
      </c>
      <c r="F60" s="36">
        <v>3.5</v>
      </c>
      <c r="G60" s="36">
        <v>2.2999999999999998</v>
      </c>
      <c r="H60" s="36">
        <v>3.6</v>
      </c>
      <c r="I60" s="54">
        <v>9.53125</v>
      </c>
      <c r="J60" s="36">
        <v>3.3</v>
      </c>
      <c r="K60" s="36">
        <v>0.8</v>
      </c>
      <c r="L60" s="36">
        <v>2.2000000000000002</v>
      </c>
      <c r="M60" s="36">
        <v>1.6</v>
      </c>
      <c r="N60" s="36">
        <v>1.4</v>
      </c>
      <c r="O60" s="36">
        <v>1.8</v>
      </c>
      <c r="P60" s="36">
        <v>1.4</v>
      </c>
      <c r="Q60" s="36">
        <v>1.4</v>
      </c>
      <c r="R60" s="36">
        <v>1.3</v>
      </c>
      <c r="S60" s="36">
        <v>1.3</v>
      </c>
      <c r="T60" s="36">
        <v>3.6</v>
      </c>
      <c r="U60" s="36">
        <v>1.2</v>
      </c>
      <c r="V60">
        <v>39.000000000000007</v>
      </c>
    </row>
    <row r="61" spans="1:22" x14ac:dyDescent="0.3">
      <c r="A61" t="s">
        <v>30</v>
      </c>
      <c r="B61" t="s">
        <v>324</v>
      </c>
      <c r="C61" s="35">
        <v>1114526</v>
      </c>
      <c r="D61" s="36" t="s">
        <v>338</v>
      </c>
      <c r="E61" s="54">
        <v>3.47</v>
      </c>
      <c r="F61" s="36">
        <v>3.4</v>
      </c>
      <c r="G61" s="36">
        <v>2.2999999999999998</v>
      </c>
      <c r="H61" s="36">
        <v>3.65</v>
      </c>
      <c r="I61" s="54">
        <v>9.21875</v>
      </c>
      <c r="J61" s="36">
        <v>3.3</v>
      </c>
      <c r="K61" s="36">
        <v>0.85</v>
      </c>
      <c r="L61" s="36">
        <v>2.2999999999999998</v>
      </c>
      <c r="M61" s="36">
        <v>1.5</v>
      </c>
      <c r="N61" s="36">
        <v>1.1000000000000001</v>
      </c>
      <c r="O61" s="36">
        <v>1.7</v>
      </c>
      <c r="P61" s="36">
        <v>1</v>
      </c>
      <c r="Q61" s="36">
        <v>1</v>
      </c>
      <c r="R61" s="36">
        <v>1.4</v>
      </c>
      <c r="S61" s="36">
        <v>1.3</v>
      </c>
      <c r="T61" s="36">
        <v>3.5</v>
      </c>
      <c r="U61" s="36">
        <v>1.2</v>
      </c>
      <c r="V61">
        <v>34.300000000000011</v>
      </c>
    </row>
    <row r="62" spans="1:22" x14ac:dyDescent="0.3">
      <c r="A62" t="s">
        <v>30</v>
      </c>
      <c r="B62" t="s">
        <v>324</v>
      </c>
      <c r="C62" s="35">
        <v>1098876</v>
      </c>
      <c r="D62" s="36" t="s">
        <v>338</v>
      </c>
      <c r="E62" s="54">
        <v>3.28</v>
      </c>
      <c r="F62" s="36">
        <v>3.3</v>
      </c>
      <c r="G62" s="36">
        <v>2.4</v>
      </c>
      <c r="H62" s="36">
        <v>4.0999999999999996</v>
      </c>
      <c r="I62" s="54">
        <v>9.375</v>
      </c>
      <c r="J62" s="36">
        <v>3.3</v>
      </c>
      <c r="K62" s="36">
        <v>0.8</v>
      </c>
      <c r="L62" s="36">
        <v>2.2999999999999998</v>
      </c>
      <c r="M62" s="36">
        <v>1.6</v>
      </c>
      <c r="N62" s="36">
        <v>1.5</v>
      </c>
      <c r="O62" s="36">
        <v>1.6</v>
      </c>
      <c r="P62" s="36">
        <v>1</v>
      </c>
      <c r="Q62" s="36">
        <v>0.8</v>
      </c>
      <c r="R62" s="36">
        <v>1.5</v>
      </c>
      <c r="S62" s="36">
        <v>0.9</v>
      </c>
      <c r="T62" s="36">
        <v>3.2</v>
      </c>
      <c r="U62" s="36">
        <v>1.1000000000000001</v>
      </c>
      <c r="V62">
        <v>35.20000000000001</v>
      </c>
    </row>
    <row r="63" spans="1:22" x14ac:dyDescent="0.3">
      <c r="A63" t="s">
        <v>30</v>
      </c>
      <c r="B63" t="s">
        <v>324</v>
      </c>
      <c r="C63" s="35">
        <v>1098985</v>
      </c>
      <c r="D63" s="36" t="s">
        <v>338</v>
      </c>
      <c r="E63" s="54">
        <v>2.97</v>
      </c>
      <c r="F63" s="36">
        <v>3.1</v>
      </c>
      <c r="G63" s="36">
        <v>2.2999999999999998</v>
      </c>
      <c r="H63" s="36">
        <v>3.2</v>
      </c>
      <c r="I63" s="54">
        <v>8.90625</v>
      </c>
      <c r="J63" s="36">
        <v>3.2</v>
      </c>
      <c r="K63" s="36">
        <v>0.75</v>
      </c>
      <c r="L63" s="36">
        <v>2.1</v>
      </c>
      <c r="M63" s="36">
        <v>1.5</v>
      </c>
      <c r="N63" s="36">
        <v>1.1000000000000001</v>
      </c>
      <c r="O63" s="36">
        <v>1.9</v>
      </c>
      <c r="P63" s="36">
        <v>1.1000000000000001</v>
      </c>
      <c r="Q63" s="36">
        <v>1.3</v>
      </c>
      <c r="R63" s="36">
        <v>0.9</v>
      </c>
      <c r="S63" s="36">
        <v>1.5</v>
      </c>
      <c r="T63" s="36">
        <v>3.2</v>
      </c>
      <c r="U63" s="36">
        <v>1.1000000000000001</v>
      </c>
      <c r="V63">
        <v>32.200000000000003</v>
      </c>
    </row>
    <row r="64" spans="1:22" x14ac:dyDescent="0.3">
      <c r="A64" t="s">
        <v>30</v>
      </c>
      <c r="B64" t="s">
        <v>324</v>
      </c>
      <c r="C64" s="35">
        <v>1098970</v>
      </c>
      <c r="D64" s="36" t="s">
        <v>338</v>
      </c>
      <c r="E64" s="54">
        <v>3.14</v>
      </c>
      <c r="F64" s="36">
        <v>3.2</v>
      </c>
      <c r="G64" s="36">
        <v>2.2999999999999998</v>
      </c>
      <c r="H64" s="36">
        <v>3.5</v>
      </c>
      <c r="I64" s="54">
        <v>9.0625</v>
      </c>
      <c r="J64" s="36">
        <v>3.2</v>
      </c>
      <c r="K64" s="36">
        <v>0.8</v>
      </c>
      <c r="L64" s="36">
        <v>2.0499999999999998</v>
      </c>
      <c r="M64" s="36">
        <v>1.6</v>
      </c>
      <c r="N64" s="36">
        <v>1.2</v>
      </c>
      <c r="O64" s="36">
        <v>1.7</v>
      </c>
      <c r="P64" s="36">
        <v>1.4</v>
      </c>
      <c r="Q64" s="36">
        <v>0.9</v>
      </c>
      <c r="R64" s="36">
        <v>1.3</v>
      </c>
      <c r="S64" s="36">
        <v>1.2</v>
      </c>
      <c r="T64" s="36">
        <v>3.4</v>
      </c>
      <c r="U64" s="36">
        <v>1.2</v>
      </c>
      <c r="V64">
        <v>26.200000000000003</v>
      </c>
    </row>
    <row r="65" spans="1:22" x14ac:dyDescent="0.3">
      <c r="A65" t="s">
        <v>30</v>
      </c>
      <c r="B65" t="s">
        <v>324</v>
      </c>
      <c r="C65" s="35">
        <v>1124179</v>
      </c>
      <c r="D65" s="36" t="s">
        <v>338</v>
      </c>
      <c r="E65" s="54">
        <v>3.15</v>
      </c>
      <c r="F65" s="36">
        <v>3.1</v>
      </c>
      <c r="G65" s="36">
        <v>2.2000000000000002</v>
      </c>
      <c r="H65" s="36">
        <v>3.6</v>
      </c>
      <c r="I65" s="54">
        <v>8.75</v>
      </c>
      <c r="J65" s="36">
        <v>3.3</v>
      </c>
      <c r="K65" s="36">
        <v>0.85</v>
      </c>
      <c r="L65" s="36">
        <v>2.25</v>
      </c>
      <c r="M65" s="36">
        <v>1.6</v>
      </c>
      <c r="N65" s="36">
        <v>0.9</v>
      </c>
      <c r="O65" s="36">
        <v>1.8</v>
      </c>
      <c r="P65" s="36">
        <v>1.2</v>
      </c>
      <c r="Q65" s="36">
        <v>1</v>
      </c>
      <c r="R65" s="36">
        <v>1.1000000000000001</v>
      </c>
      <c r="S65" s="36">
        <v>1.3</v>
      </c>
      <c r="T65" s="36">
        <v>3.5</v>
      </c>
      <c r="U65" s="36">
        <v>1.2</v>
      </c>
      <c r="V65">
        <v>47.1</v>
      </c>
    </row>
    <row r="66" spans="1:22" x14ac:dyDescent="0.3">
      <c r="A66" t="s">
        <v>30</v>
      </c>
      <c r="B66" t="s">
        <v>324</v>
      </c>
      <c r="C66" s="35">
        <v>1124137</v>
      </c>
      <c r="D66" s="36" t="s">
        <v>338</v>
      </c>
      <c r="E66" s="54">
        <v>2.97</v>
      </c>
      <c r="F66" s="36">
        <v>3</v>
      </c>
      <c r="G66" s="36">
        <v>2.2000000000000002</v>
      </c>
      <c r="H66" s="36">
        <v>3.55</v>
      </c>
      <c r="I66" s="54">
        <v>9.0625</v>
      </c>
      <c r="J66" s="36">
        <v>3.25</v>
      </c>
      <c r="K66" s="36">
        <v>0.8</v>
      </c>
      <c r="L66" s="36">
        <v>2.2000000000000002</v>
      </c>
      <c r="M66" s="36">
        <v>1.6</v>
      </c>
      <c r="N66" s="36">
        <v>1.3</v>
      </c>
      <c r="O66" s="36">
        <v>1.3</v>
      </c>
      <c r="P66" s="36">
        <v>1.7</v>
      </c>
      <c r="Q66" s="36">
        <v>1.2</v>
      </c>
      <c r="R66" s="36">
        <v>0.8</v>
      </c>
      <c r="S66" s="36">
        <v>1.3</v>
      </c>
      <c r="T66" s="36">
        <v>3.5</v>
      </c>
      <c r="U66" s="36">
        <v>1.1000000000000001</v>
      </c>
      <c r="V66">
        <v>47.900000000000013</v>
      </c>
    </row>
    <row r="67" spans="1:22" x14ac:dyDescent="0.3">
      <c r="A67" t="s">
        <v>34</v>
      </c>
      <c r="B67" t="s">
        <v>72</v>
      </c>
      <c r="C67" s="35">
        <v>1115835</v>
      </c>
      <c r="D67" s="36" t="s">
        <v>338</v>
      </c>
      <c r="E67" s="54">
        <v>3.12</v>
      </c>
      <c r="F67" s="36">
        <v>3.1</v>
      </c>
      <c r="G67" s="36">
        <v>2.6</v>
      </c>
      <c r="H67" s="36">
        <v>3.9</v>
      </c>
      <c r="I67" s="54">
        <v>10</v>
      </c>
      <c r="J67" s="36">
        <v>3.4</v>
      </c>
      <c r="K67" s="36">
        <v>1</v>
      </c>
      <c r="L67" s="36">
        <v>2.4</v>
      </c>
      <c r="M67" s="36">
        <v>1.6</v>
      </c>
      <c r="N67" s="36">
        <v>1.5</v>
      </c>
      <c r="O67" s="36">
        <v>1.9</v>
      </c>
      <c r="P67" s="36">
        <v>1.6</v>
      </c>
      <c r="Q67" s="36">
        <v>1.5</v>
      </c>
      <c r="R67" s="36">
        <v>1.7</v>
      </c>
      <c r="S67" s="36">
        <v>1.3</v>
      </c>
      <c r="T67" s="36">
        <v>3.6</v>
      </c>
      <c r="U67" s="36">
        <v>1.3</v>
      </c>
      <c r="V67">
        <v>44.900000000000013</v>
      </c>
    </row>
    <row r="68" spans="1:22" x14ac:dyDescent="0.3">
      <c r="A68" t="s">
        <v>34</v>
      </c>
      <c r="B68" t="s">
        <v>72</v>
      </c>
      <c r="C68" s="35">
        <v>1115786</v>
      </c>
      <c r="D68" s="36" t="s">
        <v>338</v>
      </c>
      <c r="E68" s="54">
        <v>3.07</v>
      </c>
      <c r="F68" s="36">
        <v>2.9</v>
      </c>
      <c r="G68" s="36">
        <v>2.5</v>
      </c>
      <c r="H68" s="36">
        <v>4</v>
      </c>
      <c r="I68" s="54">
        <v>10.15625</v>
      </c>
      <c r="J68" s="36">
        <v>3.3</v>
      </c>
      <c r="K68" s="36">
        <v>1</v>
      </c>
      <c r="L68" s="36">
        <v>2.4</v>
      </c>
      <c r="M68" s="36">
        <v>1.6</v>
      </c>
      <c r="N68" s="36">
        <v>1.3</v>
      </c>
      <c r="O68" s="36">
        <v>1.9</v>
      </c>
      <c r="P68" s="36">
        <v>1.4</v>
      </c>
      <c r="Q68" s="36">
        <v>0.9</v>
      </c>
      <c r="R68" s="36">
        <v>1.6</v>
      </c>
      <c r="S68" s="36">
        <v>1.4</v>
      </c>
      <c r="T68" s="36">
        <v>3.4</v>
      </c>
      <c r="U68" s="36">
        <v>1.2</v>
      </c>
      <c r="V68">
        <v>39.800000000000004</v>
      </c>
    </row>
    <row r="69" spans="1:22" x14ac:dyDescent="0.3">
      <c r="A69" t="s">
        <v>34</v>
      </c>
      <c r="B69" t="s">
        <v>72</v>
      </c>
      <c r="C69" s="35">
        <v>1115849</v>
      </c>
      <c r="D69" s="36" t="s">
        <v>338</v>
      </c>
      <c r="E69" s="54">
        <v>3.16</v>
      </c>
      <c r="F69" s="36">
        <v>3.1</v>
      </c>
      <c r="G69" s="36">
        <v>2.9</v>
      </c>
      <c r="H69" s="36">
        <v>4.2</v>
      </c>
      <c r="I69" s="54">
        <v>11.40625</v>
      </c>
      <c r="J69" s="36">
        <v>3.55</v>
      </c>
      <c r="K69" s="36">
        <v>1</v>
      </c>
      <c r="L69" s="36">
        <v>2.5</v>
      </c>
      <c r="M69" s="36">
        <v>1.7</v>
      </c>
      <c r="N69" s="36">
        <v>1.4</v>
      </c>
      <c r="O69" s="36">
        <v>1.8</v>
      </c>
      <c r="P69" s="36">
        <v>1.5</v>
      </c>
      <c r="Q69" s="36">
        <v>1.1000000000000001</v>
      </c>
      <c r="R69" s="36">
        <v>1.4</v>
      </c>
      <c r="S69" s="36">
        <v>1.3</v>
      </c>
      <c r="T69" s="36">
        <v>3.8</v>
      </c>
      <c r="U69" s="36">
        <v>1.4</v>
      </c>
      <c r="V69">
        <v>57.900000000000006</v>
      </c>
    </row>
    <row r="70" spans="1:22" x14ac:dyDescent="0.3">
      <c r="A70" t="s">
        <v>34</v>
      </c>
      <c r="B70" t="s">
        <v>72</v>
      </c>
      <c r="C70" s="35">
        <v>1116053</v>
      </c>
      <c r="D70" s="36" t="s">
        <v>338</v>
      </c>
      <c r="E70" s="54">
        <v>2.9</v>
      </c>
      <c r="F70" s="36">
        <v>2.9</v>
      </c>
      <c r="G70" s="36">
        <v>2.5</v>
      </c>
      <c r="H70" s="36">
        <v>3.8</v>
      </c>
      <c r="I70" s="54">
        <v>10.15625</v>
      </c>
      <c r="J70" s="36">
        <v>3.3</v>
      </c>
      <c r="K70" s="36">
        <v>1</v>
      </c>
      <c r="L70" s="36">
        <v>2.35</v>
      </c>
      <c r="M70" s="36">
        <v>1.55</v>
      </c>
      <c r="N70" s="36">
        <v>1.5</v>
      </c>
      <c r="O70" s="36">
        <v>1.9</v>
      </c>
      <c r="P70" s="36">
        <v>1.3</v>
      </c>
      <c r="Q70" s="36">
        <v>0.8</v>
      </c>
      <c r="R70" s="36">
        <v>1.2</v>
      </c>
      <c r="S70" s="36">
        <v>1.2</v>
      </c>
      <c r="T70" s="36">
        <v>3.6</v>
      </c>
      <c r="U70" s="36">
        <v>1.1000000000000001</v>
      </c>
      <c r="V70">
        <v>41.400000000000006</v>
      </c>
    </row>
    <row r="71" spans="1:22" x14ac:dyDescent="0.3">
      <c r="A71" t="s">
        <v>34</v>
      </c>
      <c r="B71" t="s">
        <v>72</v>
      </c>
      <c r="C71" s="35">
        <v>1116025</v>
      </c>
      <c r="D71" s="36" t="s">
        <v>338</v>
      </c>
      <c r="E71" s="54">
        <v>2.93</v>
      </c>
      <c r="F71" s="36">
        <v>3</v>
      </c>
      <c r="G71" s="36">
        <v>2.6</v>
      </c>
      <c r="H71" s="36">
        <v>3.9</v>
      </c>
      <c r="I71" s="54">
        <v>10.625</v>
      </c>
      <c r="J71" s="36">
        <v>3.45</v>
      </c>
      <c r="K71" s="36">
        <v>0.9</v>
      </c>
      <c r="L71" s="36">
        <v>2.4</v>
      </c>
      <c r="M71" s="36">
        <v>1.7</v>
      </c>
      <c r="N71" s="36">
        <v>1.5</v>
      </c>
      <c r="O71" s="36">
        <v>2</v>
      </c>
      <c r="P71" s="36">
        <v>2.2000000000000002</v>
      </c>
      <c r="Q71" s="36">
        <v>1.5</v>
      </c>
      <c r="R71" s="36">
        <v>1.7</v>
      </c>
      <c r="S71" s="36">
        <v>1.6</v>
      </c>
      <c r="T71" s="36">
        <v>3.6</v>
      </c>
      <c r="U71" s="36">
        <v>1.2</v>
      </c>
      <c r="V71">
        <v>45.900000000000013</v>
      </c>
    </row>
    <row r="72" spans="1:22" x14ac:dyDescent="0.3">
      <c r="A72" t="s">
        <v>34</v>
      </c>
      <c r="B72" t="s">
        <v>72</v>
      </c>
      <c r="C72" s="35">
        <v>1115968</v>
      </c>
      <c r="D72" s="36" t="s">
        <v>338</v>
      </c>
      <c r="E72" s="54">
        <v>2.7</v>
      </c>
      <c r="F72" s="36">
        <v>2.8</v>
      </c>
      <c r="G72" s="36">
        <v>2.65</v>
      </c>
      <c r="H72" s="36">
        <v>4</v>
      </c>
      <c r="I72" s="54">
        <v>10.3125</v>
      </c>
      <c r="J72" s="36">
        <v>3.5</v>
      </c>
      <c r="K72" s="36">
        <v>0.9</v>
      </c>
      <c r="L72" s="36">
        <v>2.5</v>
      </c>
      <c r="M72" s="36">
        <v>1.75</v>
      </c>
      <c r="N72" s="36">
        <v>1.2</v>
      </c>
      <c r="O72" s="36">
        <v>1.9</v>
      </c>
      <c r="P72" s="36">
        <v>1.4</v>
      </c>
      <c r="Q72" s="36">
        <v>1.3</v>
      </c>
      <c r="R72" s="36">
        <v>1.3</v>
      </c>
      <c r="S72" s="36">
        <v>1.4</v>
      </c>
      <c r="T72" s="36">
        <v>3.2</v>
      </c>
      <c r="U72" s="36">
        <v>1.1000000000000001</v>
      </c>
      <c r="V72">
        <v>55.800000000000004</v>
      </c>
    </row>
    <row r="73" spans="1:22" x14ac:dyDescent="0.3">
      <c r="A73" t="s">
        <v>34</v>
      </c>
      <c r="B73" t="s">
        <v>72</v>
      </c>
      <c r="C73" s="35">
        <v>1114899</v>
      </c>
      <c r="D73" s="36" t="s">
        <v>338</v>
      </c>
      <c r="E73" s="54">
        <v>3.34</v>
      </c>
      <c r="F73" s="36">
        <v>3.4</v>
      </c>
      <c r="G73" s="36">
        <v>2.85</v>
      </c>
      <c r="H73" s="36">
        <v>4.0999999999999996</v>
      </c>
      <c r="I73" s="54">
        <v>11.71875</v>
      </c>
      <c r="J73" s="36">
        <v>3.7</v>
      </c>
      <c r="K73" s="36">
        <v>0.9</v>
      </c>
      <c r="L73" s="36">
        <v>2.5499999999999998</v>
      </c>
      <c r="M73" s="36">
        <v>1.9</v>
      </c>
      <c r="N73" s="36">
        <v>2.1</v>
      </c>
      <c r="O73" s="36">
        <v>2.2999999999999998</v>
      </c>
      <c r="P73" s="36">
        <v>1.6</v>
      </c>
      <c r="Q73" s="36">
        <v>1.1000000000000001</v>
      </c>
      <c r="R73" s="36">
        <v>1.3</v>
      </c>
      <c r="S73" s="36">
        <v>1.6</v>
      </c>
      <c r="T73" s="36">
        <v>3.7</v>
      </c>
      <c r="U73" s="36">
        <v>1.2</v>
      </c>
      <c r="V73">
        <v>81.300000000000011</v>
      </c>
    </row>
    <row r="74" spans="1:22" x14ac:dyDescent="0.3">
      <c r="A74" t="s">
        <v>34</v>
      </c>
      <c r="B74" t="s">
        <v>72</v>
      </c>
      <c r="C74" s="35">
        <v>1129329</v>
      </c>
      <c r="D74" s="36" t="s">
        <v>338</v>
      </c>
      <c r="E74" s="54">
        <v>3.28</v>
      </c>
      <c r="F74" s="36">
        <v>3.2</v>
      </c>
      <c r="G74" s="36">
        <v>2.5</v>
      </c>
      <c r="H74" s="36">
        <v>3.7</v>
      </c>
      <c r="I74" s="54">
        <v>10.3125</v>
      </c>
      <c r="J74" s="36">
        <v>3.4</v>
      </c>
      <c r="K74" s="36">
        <v>0.9</v>
      </c>
      <c r="L74" s="36">
        <v>2.4</v>
      </c>
      <c r="M74" s="36">
        <v>1.6</v>
      </c>
      <c r="N74" s="36">
        <v>1.4</v>
      </c>
      <c r="O74" s="36">
        <v>2</v>
      </c>
      <c r="P74" s="36">
        <v>1.5</v>
      </c>
      <c r="Q74" s="36">
        <v>1.1000000000000001</v>
      </c>
      <c r="R74" s="36">
        <v>1.5</v>
      </c>
      <c r="S74" s="36">
        <v>1.6</v>
      </c>
      <c r="T74" s="36">
        <v>3.5</v>
      </c>
      <c r="U74" s="36">
        <v>1.2</v>
      </c>
      <c r="V74">
        <v>91.7</v>
      </c>
    </row>
    <row r="75" spans="1:22" x14ac:dyDescent="0.3">
      <c r="A75" t="s">
        <v>34</v>
      </c>
      <c r="B75" t="s">
        <v>72</v>
      </c>
      <c r="C75" s="35">
        <v>1129622</v>
      </c>
      <c r="D75" s="36" t="s">
        <v>338</v>
      </c>
      <c r="E75" s="54">
        <v>3.31</v>
      </c>
      <c r="F75" s="36">
        <v>3.1</v>
      </c>
      <c r="G75" s="36">
        <v>2.65</v>
      </c>
      <c r="H75" s="36">
        <v>3.9</v>
      </c>
      <c r="I75" s="54">
        <v>10.625</v>
      </c>
      <c r="J75" s="36">
        <v>3.45</v>
      </c>
      <c r="K75" s="36">
        <v>0.9</v>
      </c>
      <c r="L75" s="36">
        <v>2.35</v>
      </c>
      <c r="M75" s="36">
        <v>1.7</v>
      </c>
      <c r="N75" s="36">
        <v>1.5</v>
      </c>
      <c r="O75" s="36">
        <v>1.9</v>
      </c>
      <c r="P75" s="36">
        <v>1.6</v>
      </c>
      <c r="Q75" s="36">
        <v>1</v>
      </c>
      <c r="R75" s="36">
        <v>1.4</v>
      </c>
      <c r="S75" s="36">
        <v>1.9</v>
      </c>
      <c r="T75" s="36">
        <v>3.7</v>
      </c>
      <c r="U75" s="36">
        <v>1.2</v>
      </c>
      <c r="V75">
        <v>37.100000000000009</v>
      </c>
    </row>
    <row r="76" spans="1:22" x14ac:dyDescent="0.3">
      <c r="A76" t="s">
        <v>34</v>
      </c>
      <c r="B76" t="s">
        <v>72</v>
      </c>
      <c r="C76" s="35">
        <v>1129681</v>
      </c>
      <c r="D76" s="36" t="s">
        <v>338</v>
      </c>
      <c r="E76" s="54">
        <v>3.03</v>
      </c>
      <c r="F76" s="36">
        <v>3.1</v>
      </c>
      <c r="G76" s="36">
        <v>2.6</v>
      </c>
      <c r="H76" s="36">
        <v>4</v>
      </c>
      <c r="I76" s="54">
        <v>10.15625</v>
      </c>
      <c r="J76" s="36">
        <v>3.4</v>
      </c>
      <c r="K76" s="36">
        <v>0.9</v>
      </c>
      <c r="L76" s="36">
        <v>2.4</v>
      </c>
      <c r="M76" s="36">
        <v>1.7</v>
      </c>
      <c r="N76" s="36">
        <v>1.4</v>
      </c>
      <c r="O76" s="36">
        <v>2.1</v>
      </c>
      <c r="P76" s="36">
        <v>1.5</v>
      </c>
      <c r="Q76" s="36">
        <v>1.3</v>
      </c>
      <c r="R76" s="36">
        <v>1.5</v>
      </c>
      <c r="S76" s="36">
        <v>1.6</v>
      </c>
      <c r="T76" s="36">
        <v>3.7</v>
      </c>
      <c r="U76" s="36">
        <v>1.4</v>
      </c>
      <c r="V76">
        <v>38.500000000000007</v>
      </c>
    </row>
    <row r="77" spans="1:22" x14ac:dyDescent="0.3">
      <c r="A77" t="s">
        <v>34</v>
      </c>
      <c r="B77" t="s">
        <v>72</v>
      </c>
      <c r="C77" s="35">
        <v>1126116</v>
      </c>
      <c r="D77" s="36" t="s">
        <v>338</v>
      </c>
      <c r="E77" s="54">
        <v>3</v>
      </c>
      <c r="F77" s="36">
        <v>3</v>
      </c>
      <c r="G77" s="36">
        <v>2.6</v>
      </c>
      <c r="H77" s="36">
        <v>3.9</v>
      </c>
      <c r="I77" s="54">
        <v>10</v>
      </c>
      <c r="J77" s="36">
        <v>3.3</v>
      </c>
      <c r="K77" s="36">
        <v>0.9</v>
      </c>
      <c r="L77" s="36">
        <v>2.4</v>
      </c>
      <c r="M77" s="36">
        <v>1.7</v>
      </c>
      <c r="N77" s="36">
        <v>1.9</v>
      </c>
      <c r="O77" s="36">
        <v>1.5</v>
      </c>
      <c r="P77" s="36">
        <v>1.6</v>
      </c>
      <c r="Q77" s="36">
        <v>1.2</v>
      </c>
      <c r="R77" s="36">
        <v>1</v>
      </c>
      <c r="S77" s="36">
        <v>1.3</v>
      </c>
      <c r="T77" s="36">
        <v>3.4</v>
      </c>
      <c r="U77" s="36">
        <v>1.3</v>
      </c>
      <c r="V77">
        <v>38.400000000000006</v>
      </c>
    </row>
    <row r="78" spans="1:22" x14ac:dyDescent="0.3">
      <c r="A78" t="s">
        <v>34</v>
      </c>
      <c r="B78" t="s">
        <v>72</v>
      </c>
      <c r="C78" s="35">
        <v>1126604</v>
      </c>
      <c r="D78" s="36" t="s">
        <v>338</v>
      </c>
      <c r="E78" s="54">
        <v>3.04</v>
      </c>
      <c r="F78" s="36">
        <v>3.1</v>
      </c>
      <c r="G78" s="36">
        <v>2.5</v>
      </c>
      <c r="H78" s="36">
        <v>3.9</v>
      </c>
      <c r="I78" s="54">
        <v>10</v>
      </c>
      <c r="J78" s="36">
        <v>3.4</v>
      </c>
      <c r="K78" s="36">
        <v>0.95</v>
      </c>
      <c r="L78" s="36">
        <v>2.4</v>
      </c>
      <c r="M78" s="36">
        <v>1.65</v>
      </c>
      <c r="N78" s="36">
        <v>1.5</v>
      </c>
      <c r="O78" s="36">
        <v>1.9</v>
      </c>
      <c r="P78" s="36">
        <v>1.6</v>
      </c>
      <c r="Q78" s="36">
        <v>1.2</v>
      </c>
      <c r="R78" s="36">
        <v>0.8</v>
      </c>
      <c r="S78" s="36">
        <v>1.6</v>
      </c>
      <c r="T78" s="36">
        <v>3.6</v>
      </c>
      <c r="U78" s="36">
        <v>1.2</v>
      </c>
      <c r="V78">
        <v>41.400000000000006</v>
      </c>
    </row>
    <row r="79" spans="1:22" x14ac:dyDescent="0.3">
      <c r="A79" t="s">
        <v>326</v>
      </c>
      <c r="B79" t="s">
        <v>327</v>
      </c>
      <c r="C79" s="35">
        <v>1125479</v>
      </c>
      <c r="D79" s="36" t="s">
        <v>338</v>
      </c>
      <c r="E79" s="54">
        <v>5.0199999999999996</v>
      </c>
      <c r="F79" s="36">
        <v>4.9000000000000004</v>
      </c>
      <c r="G79" s="36">
        <v>4</v>
      </c>
      <c r="H79" s="36">
        <v>6.1</v>
      </c>
      <c r="I79" s="54">
        <v>15</v>
      </c>
      <c r="J79" s="36">
        <v>4.3499999999999996</v>
      </c>
      <c r="K79" s="36">
        <v>1.1000000000000001</v>
      </c>
      <c r="L79" s="36">
        <v>2.7</v>
      </c>
      <c r="M79" s="36">
        <v>1.9</v>
      </c>
      <c r="N79" s="36">
        <v>1.8</v>
      </c>
      <c r="O79" s="36">
        <v>2.2000000000000002</v>
      </c>
      <c r="P79" s="36">
        <v>1.9</v>
      </c>
      <c r="Q79" s="36">
        <v>1.4</v>
      </c>
      <c r="R79" s="36">
        <v>1.5</v>
      </c>
      <c r="S79" s="36">
        <v>1.2</v>
      </c>
      <c r="T79" s="36">
        <v>5</v>
      </c>
      <c r="U79" s="36">
        <v>1.5</v>
      </c>
      <c r="V79">
        <v>110.39999999999999</v>
      </c>
    </row>
    <row r="80" spans="1:22" x14ac:dyDescent="0.3">
      <c r="A80" t="s">
        <v>326</v>
      </c>
      <c r="B80" t="s">
        <v>327</v>
      </c>
      <c r="C80" s="35">
        <v>1129589</v>
      </c>
      <c r="D80" s="36" t="s">
        <v>338</v>
      </c>
      <c r="E80" s="54">
        <v>4.28</v>
      </c>
      <c r="F80" s="36">
        <v>4.4000000000000004</v>
      </c>
      <c r="G80" s="36">
        <v>3.9</v>
      </c>
      <c r="H80" s="36">
        <v>6.3</v>
      </c>
      <c r="I80" s="54">
        <v>14.53125</v>
      </c>
      <c r="J80" s="36">
        <v>4.4000000000000004</v>
      </c>
      <c r="K80" s="36">
        <v>1.1000000000000001</v>
      </c>
      <c r="L80" s="36">
        <v>2.7</v>
      </c>
      <c r="M80" s="36">
        <v>1.95</v>
      </c>
      <c r="N80" s="36">
        <v>1.5</v>
      </c>
      <c r="O80" s="36">
        <v>2.2000000000000002</v>
      </c>
      <c r="P80" s="36">
        <v>1.7</v>
      </c>
      <c r="Q80" s="36">
        <v>1.2</v>
      </c>
      <c r="R80" s="36">
        <v>1.3</v>
      </c>
      <c r="S80" s="36">
        <v>1</v>
      </c>
      <c r="T80" s="36">
        <v>4.8</v>
      </c>
      <c r="U80" s="36">
        <v>1.4</v>
      </c>
      <c r="V80">
        <v>119.4</v>
      </c>
    </row>
    <row r="81" spans="1:22" x14ac:dyDescent="0.3">
      <c r="A81" t="s">
        <v>326</v>
      </c>
      <c r="B81" t="s">
        <v>327</v>
      </c>
      <c r="C81" s="35">
        <v>1129588</v>
      </c>
      <c r="D81" s="36" t="s">
        <v>338</v>
      </c>
      <c r="E81" s="54">
        <v>4.5999999999999996</v>
      </c>
      <c r="F81" s="36">
        <v>4.8</v>
      </c>
      <c r="G81" s="36">
        <v>4</v>
      </c>
      <c r="H81" s="36">
        <v>6.5</v>
      </c>
      <c r="I81" s="54">
        <v>16.5625</v>
      </c>
      <c r="J81" s="36">
        <v>4.6500000000000004</v>
      </c>
      <c r="K81" s="36">
        <v>1.1000000000000001</v>
      </c>
      <c r="L81" s="36">
        <v>2.8</v>
      </c>
      <c r="M81" s="36">
        <v>2.0499999999999998</v>
      </c>
      <c r="N81" s="36">
        <v>1.5</v>
      </c>
      <c r="O81" s="36">
        <v>2.1</v>
      </c>
      <c r="P81" s="36">
        <v>1.6</v>
      </c>
      <c r="Q81" s="36">
        <v>1.1000000000000001</v>
      </c>
      <c r="R81" s="36">
        <v>1.3</v>
      </c>
      <c r="S81" s="36">
        <v>1.9</v>
      </c>
      <c r="T81" s="36">
        <v>5.4</v>
      </c>
      <c r="U81" s="36">
        <v>1.5</v>
      </c>
      <c r="V81">
        <v>163.20000000000002</v>
      </c>
    </row>
    <row r="82" spans="1:22" x14ac:dyDescent="0.3">
      <c r="A82" t="s">
        <v>326</v>
      </c>
      <c r="B82" t="s">
        <v>327</v>
      </c>
      <c r="C82" s="35">
        <v>1129507</v>
      </c>
      <c r="D82" s="36" t="s">
        <v>338</v>
      </c>
      <c r="E82" s="54">
        <v>4.57</v>
      </c>
      <c r="F82" s="36">
        <v>4.5</v>
      </c>
      <c r="G82" s="36">
        <v>3.9</v>
      </c>
      <c r="H82" s="36">
        <v>6.2</v>
      </c>
      <c r="I82" s="54">
        <v>13.90625</v>
      </c>
      <c r="J82" s="36">
        <v>4.4000000000000004</v>
      </c>
      <c r="K82" s="36">
        <v>1.1000000000000001</v>
      </c>
      <c r="L82" s="36">
        <v>2.6</v>
      </c>
      <c r="M82" s="36">
        <v>1.9</v>
      </c>
      <c r="N82" s="36">
        <v>1.5</v>
      </c>
      <c r="O82" s="36">
        <v>2.1</v>
      </c>
      <c r="P82" s="36">
        <v>1.2</v>
      </c>
      <c r="Q82" s="36">
        <v>1</v>
      </c>
      <c r="R82" s="36">
        <v>0.8</v>
      </c>
      <c r="S82" s="36">
        <v>1.3</v>
      </c>
      <c r="T82" s="36">
        <v>4.9000000000000004</v>
      </c>
      <c r="U82" s="36">
        <v>1.3</v>
      </c>
      <c r="V82">
        <v>119</v>
      </c>
    </row>
    <row r="83" spans="1:22" x14ac:dyDescent="0.3">
      <c r="A83" t="s">
        <v>326</v>
      </c>
      <c r="B83" t="s">
        <v>327</v>
      </c>
      <c r="C83" s="35">
        <v>1130391</v>
      </c>
      <c r="D83" s="36" t="s">
        <v>338</v>
      </c>
      <c r="E83" s="54">
        <v>5.21</v>
      </c>
      <c r="F83" s="36">
        <v>5.2</v>
      </c>
      <c r="G83" s="36">
        <v>4.0999999999999996</v>
      </c>
      <c r="H83" s="36">
        <v>6.3</v>
      </c>
      <c r="I83" s="54">
        <v>16.71875</v>
      </c>
      <c r="J83" s="36">
        <v>4.7</v>
      </c>
      <c r="K83" s="36">
        <v>1.2</v>
      </c>
      <c r="L83" s="36">
        <v>2.8</v>
      </c>
      <c r="M83" s="36">
        <v>2.1</v>
      </c>
      <c r="N83" s="36">
        <v>1.5</v>
      </c>
      <c r="O83" s="36">
        <v>2.2999999999999998</v>
      </c>
      <c r="P83" s="36">
        <v>1.4</v>
      </c>
      <c r="Q83" s="36">
        <v>1.4</v>
      </c>
      <c r="R83" s="36">
        <v>1.5</v>
      </c>
      <c r="S83" s="36">
        <v>1</v>
      </c>
      <c r="T83" s="36">
        <v>5.3</v>
      </c>
      <c r="U83" s="36">
        <v>1.5</v>
      </c>
      <c r="V83">
        <v>166.6</v>
      </c>
    </row>
    <row r="84" spans="1:22" x14ac:dyDescent="0.3">
      <c r="A84" t="s">
        <v>326</v>
      </c>
      <c r="B84" t="s">
        <v>327</v>
      </c>
      <c r="C84" s="35">
        <v>1130364</v>
      </c>
      <c r="D84" s="36" t="s">
        <v>338</v>
      </c>
      <c r="E84" s="54">
        <v>4.91</v>
      </c>
      <c r="F84" s="36">
        <v>4.7</v>
      </c>
      <c r="G84" s="36">
        <v>4.1500000000000004</v>
      </c>
      <c r="H84" s="36">
        <v>6.4</v>
      </c>
      <c r="I84" s="54">
        <v>16.5625</v>
      </c>
      <c r="J84" s="36">
        <v>4.5999999999999996</v>
      </c>
      <c r="K84" s="36">
        <v>1.1000000000000001</v>
      </c>
      <c r="L84" s="36">
        <v>2.9</v>
      </c>
      <c r="M84" s="36">
        <v>1.95</v>
      </c>
      <c r="N84" s="36">
        <v>1.3</v>
      </c>
      <c r="O84" s="36">
        <v>2.1</v>
      </c>
      <c r="P84" s="36">
        <v>1.8</v>
      </c>
      <c r="Q84" s="36">
        <v>1.5</v>
      </c>
      <c r="R84" s="36">
        <v>1.2</v>
      </c>
      <c r="S84" s="36">
        <v>1.3</v>
      </c>
      <c r="T84" s="36">
        <v>5</v>
      </c>
      <c r="U84" s="36">
        <v>1.5</v>
      </c>
      <c r="V84">
        <v>127.2</v>
      </c>
    </row>
    <row r="85" spans="1:22" x14ac:dyDescent="0.3">
      <c r="A85" t="s">
        <v>326</v>
      </c>
      <c r="B85" t="s">
        <v>327</v>
      </c>
      <c r="C85" s="35">
        <v>1130357</v>
      </c>
      <c r="D85" s="36" t="s">
        <v>338</v>
      </c>
      <c r="E85" s="54">
        <v>4.96</v>
      </c>
      <c r="F85" s="36">
        <v>4.7</v>
      </c>
      <c r="G85" s="36">
        <v>3.95</v>
      </c>
      <c r="H85" s="36">
        <v>6.3</v>
      </c>
      <c r="I85" s="54">
        <v>15.3125</v>
      </c>
      <c r="J85" s="36">
        <v>4.5</v>
      </c>
      <c r="K85" s="36">
        <v>1.1499999999999999</v>
      </c>
      <c r="L85" s="36">
        <v>2.7</v>
      </c>
      <c r="M85" s="36">
        <v>2.0499999999999998</v>
      </c>
      <c r="N85" s="36">
        <v>1.8</v>
      </c>
      <c r="O85" s="36">
        <v>2.2000000000000002</v>
      </c>
      <c r="P85" s="36">
        <v>1.5</v>
      </c>
      <c r="Q85" s="36">
        <v>1.4</v>
      </c>
      <c r="R85" s="36">
        <v>1.6</v>
      </c>
      <c r="S85" s="36">
        <v>1.2</v>
      </c>
      <c r="T85" s="36">
        <v>5.0999999999999996</v>
      </c>
      <c r="U85" s="36">
        <v>1.5</v>
      </c>
      <c r="V85">
        <v>143.1</v>
      </c>
    </row>
    <row r="86" spans="1:22" x14ac:dyDescent="0.3">
      <c r="A86" t="s">
        <v>326</v>
      </c>
      <c r="B86" t="s">
        <v>327</v>
      </c>
      <c r="C86" s="35">
        <v>1130381</v>
      </c>
      <c r="D86" s="36" t="s">
        <v>338</v>
      </c>
      <c r="E86" s="54">
        <v>4.9800000000000004</v>
      </c>
      <c r="F86" s="36">
        <v>4.7</v>
      </c>
      <c r="G86" s="36">
        <v>3.8</v>
      </c>
      <c r="H86" s="36">
        <v>6.2</v>
      </c>
      <c r="I86" s="54">
        <v>14.0625</v>
      </c>
      <c r="J86" s="36">
        <v>4.5</v>
      </c>
      <c r="K86" s="36">
        <v>1.1000000000000001</v>
      </c>
      <c r="L86" s="36">
        <v>2.65</v>
      </c>
      <c r="M86" s="36">
        <v>2</v>
      </c>
      <c r="N86" s="36">
        <v>1.3</v>
      </c>
      <c r="O86" s="36">
        <v>2.2000000000000002</v>
      </c>
      <c r="P86" s="36">
        <v>1.2</v>
      </c>
      <c r="Q86" s="36">
        <v>1</v>
      </c>
      <c r="R86" s="36">
        <v>1.1000000000000001</v>
      </c>
      <c r="S86" s="36">
        <v>1.4</v>
      </c>
      <c r="T86" s="36">
        <v>5</v>
      </c>
      <c r="U86" s="36">
        <v>1.4</v>
      </c>
      <c r="V86">
        <v>143.50000000000003</v>
      </c>
    </row>
    <row r="87" spans="1:22" x14ac:dyDescent="0.3">
      <c r="A87" t="s">
        <v>326</v>
      </c>
      <c r="B87" t="s">
        <v>327</v>
      </c>
      <c r="C87" s="35">
        <v>1098149</v>
      </c>
      <c r="D87" s="36" t="s">
        <v>338</v>
      </c>
      <c r="E87" s="54">
        <v>4.84</v>
      </c>
      <c r="F87" s="36">
        <v>4.5999999999999996</v>
      </c>
      <c r="G87" s="36">
        <v>4</v>
      </c>
      <c r="H87" s="36">
        <v>6.1</v>
      </c>
      <c r="I87" s="54">
        <v>15.625</v>
      </c>
      <c r="J87" s="36">
        <v>4.55</v>
      </c>
      <c r="K87" s="36">
        <v>1.1000000000000001</v>
      </c>
      <c r="L87" s="36">
        <v>2.7</v>
      </c>
      <c r="M87" s="36">
        <v>2</v>
      </c>
      <c r="N87" s="36">
        <v>1.4</v>
      </c>
      <c r="O87" s="36">
        <v>2</v>
      </c>
      <c r="P87" s="36">
        <v>1.9</v>
      </c>
      <c r="Q87" s="36">
        <v>1.1000000000000001</v>
      </c>
      <c r="R87" s="36">
        <v>1.5</v>
      </c>
      <c r="S87" s="36">
        <v>0.9</v>
      </c>
      <c r="T87" s="36">
        <v>4.9000000000000004</v>
      </c>
      <c r="U87" s="36">
        <v>1.5</v>
      </c>
      <c r="V87">
        <v>123.3</v>
      </c>
    </row>
    <row r="88" spans="1:22" x14ac:dyDescent="0.3">
      <c r="A88" t="s">
        <v>326</v>
      </c>
      <c r="B88" t="s">
        <v>327</v>
      </c>
      <c r="C88" s="35">
        <v>1098637</v>
      </c>
      <c r="D88" s="36" t="s">
        <v>338</v>
      </c>
      <c r="E88" s="54">
        <v>5.08</v>
      </c>
      <c r="F88" s="36">
        <v>4.9000000000000004</v>
      </c>
      <c r="G88" s="36">
        <v>4.0999999999999996</v>
      </c>
      <c r="H88" s="36">
        <v>6.2</v>
      </c>
      <c r="I88" s="54">
        <v>16.09375</v>
      </c>
      <c r="J88" s="36">
        <v>4.5</v>
      </c>
      <c r="K88" s="36">
        <v>1.1000000000000001</v>
      </c>
      <c r="L88" s="36">
        <v>2.85</v>
      </c>
      <c r="M88" s="36">
        <v>2.1</v>
      </c>
      <c r="N88" s="36">
        <v>1.6</v>
      </c>
      <c r="O88" s="36">
        <v>2.2999999999999998</v>
      </c>
      <c r="P88" s="36">
        <v>1.8</v>
      </c>
      <c r="Q88" s="36">
        <v>1.5</v>
      </c>
      <c r="R88" s="36">
        <v>1.4</v>
      </c>
      <c r="S88" s="36">
        <v>1.6</v>
      </c>
      <c r="T88" s="36">
        <v>5.2</v>
      </c>
      <c r="U88" s="36">
        <v>1.5</v>
      </c>
      <c r="V88">
        <v>214.8</v>
      </c>
    </row>
    <row r="89" spans="1:22" x14ac:dyDescent="0.3">
      <c r="A89" t="s">
        <v>26</v>
      </c>
      <c r="B89" t="s">
        <v>54</v>
      </c>
      <c r="C89" s="35">
        <v>1098700</v>
      </c>
      <c r="D89" s="36" t="s">
        <v>338</v>
      </c>
      <c r="E89" s="54">
        <v>3.81</v>
      </c>
      <c r="F89" s="36">
        <v>3.9</v>
      </c>
      <c r="G89" s="36">
        <v>3.1</v>
      </c>
      <c r="H89" s="36">
        <v>4.8</v>
      </c>
      <c r="I89" s="54">
        <v>12.1875</v>
      </c>
      <c r="J89" s="36">
        <v>3.9</v>
      </c>
      <c r="K89" s="36">
        <v>1</v>
      </c>
      <c r="L89" s="36">
        <v>2.7</v>
      </c>
      <c r="M89" s="36">
        <v>1.9</v>
      </c>
      <c r="N89" s="36">
        <v>0.8</v>
      </c>
      <c r="O89" s="36">
        <v>1.7</v>
      </c>
      <c r="P89" s="36">
        <v>1.3</v>
      </c>
      <c r="Q89" s="36">
        <v>0.8</v>
      </c>
      <c r="R89" s="36">
        <v>1.6</v>
      </c>
      <c r="S89" s="36">
        <v>1.1000000000000001</v>
      </c>
      <c r="T89" s="36">
        <v>4</v>
      </c>
      <c r="U89" s="36">
        <v>1.4</v>
      </c>
      <c r="V89">
        <v>92.5</v>
      </c>
    </row>
    <row r="90" spans="1:22" x14ac:dyDescent="0.3">
      <c r="A90" t="s">
        <v>26</v>
      </c>
      <c r="B90" t="s">
        <v>54</v>
      </c>
      <c r="C90" s="35">
        <v>1098704</v>
      </c>
      <c r="D90" s="36" t="s">
        <v>338</v>
      </c>
      <c r="E90" s="54">
        <v>3.87</v>
      </c>
      <c r="F90" s="36">
        <v>3.9</v>
      </c>
      <c r="G90" s="36">
        <v>3.15</v>
      </c>
      <c r="H90" s="36">
        <v>4.9000000000000004</v>
      </c>
      <c r="I90" s="54">
        <v>12.5</v>
      </c>
      <c r="J90" s="36">
        <v>4.0999999999999996</v>
      </c>
      <c r="K90" s="36">
        <v>1.1000000000000001</v>
      </c>
      <c r="L90" s="36">
        <v>2.8</v>
      </c>
      <c r="M90" s="36">
        <v>1.9</v>
      </c>
      <c r="N90" s="36">
        <v>1.1000000000000001</v>
      </c>
      <c r="O90" s="36">
        <v>1.9</v>
      </c>
      <c r="P90" s="36">
        <v>0.9</v>
      </c>
      <c r="Q90" s="36">
        <v>1</v>
      </c>
      <c r="R90" s="36">
        <v>1.5</v>
      </c>
      <c r="S90" s="36">
        <v>1.4</v>
      </c>
      <c r="T90" s="36">
        <v>4.2</v>
      </c>
      <c r="U90" s="36">
        <v>1.3</v>
      </c>
      <c r="V90">
        <v>57.400000000000006</v>
      </c>
    </row>
    <row r="91" spans="1:22" x14ac:dyDescent="0.3">
      <c r="A91" t="s">
        <v>26</v>
      </c>
      <c r="B91" t="s">
        <v>54</v>
      </c>
      <c r="C91" s="35">
        <v>1116112</v>
      </c>
      <c r="D91" s="36" t="s">
        <v>338</v>
      </c>
      <c r="E91" s="54">
        <v>4.28</v>
      </c>
      <c r="F91" s="36">
        <v>4.4000000000000004</v>
      </c>
      <c r="G91" s="36">
        <v>3.3</v>
      </c>
      <c r="H91" s="36">
        <v>5.2</v>
      </c>
      <c r="I91" s="54">
        <v>12.65625</v>
      </c>
      <c r="J91" s="36">
        <v>4.1500000000000004</v>
      </c>
      <c r="K91" s="36">
        <v>1.2</v>
      </c>
      <c r="L91" s="36">
        <v>2.9</v>
      </c>
      <c r="M91" s="36">
        <v>2</v>
      </c>
      <c r="N91" s="36">
        <v>0.9</v>
      </c>
      <c r="O91" s="36">
        <v>1.4</v>
      </c>
      <c r="P91" s="36">
        <v>0.8</v>
      </c>
      <c r="Q91" s="36">
        <v>0.7</v>
      </c>
      <c r="R91" s="36">
        <v>1</v>
      </c>
      <c r="S91" s="36">
        <v>1.3</v>
      </c>
      <c r="T91" s="36">
        <v>4.4000000000000004</v>
      </c>
      <c r="U91" s="36">
        <v>1.4</v>
      </c>
      <c r="V91">
        <v>53.100000000000009</v>
      </c>
    </row>
    <row r="92" spans="1:22" x14ac:dyDescent="0.3">
      <c r="A92" t="s">
        <v>26</v>
      </c>
      <c r="B92" t="s">
        <v>54</v>
      </c>
      <c r="C92" s="35">
        <v>1116118</v>
      </c>
      <c r="D92" s="36" t="s">
        <v>338</v>
      </c>
      <c r="E92" s="54">
        <v>4.29</v>
      </c>
      <c r="F92" s="36">
        <v>4.3</v>
      </c>
      <c r="G92" s="36">
        <v>3.1</v>
      </c>
      <c r="H92" s="36">
        <v>4.9000000000000004</v>
      </c>
      <c r="I92" s="54">
        <v>12.5</v>
      </c>
      <c r="J92" s="36">
        <v>4</v>
      </c>
      <c r="K92" s="36">
        <v>1.1000000000000001</v>
      </c>
      <c r="L92" s="36">
        <v>2.7</v>
      </c>
      <c r="M92" s="36">
        <v>1.9</v>
      </c>
      <c r="N92" s="36">
        <v>0.9</v>
      </c>
      <c r="O92" s="36">
        <v>1.3</v>
      </c>
      <c r="P92" s="36">
        <v>0.8</v>
      </c>
      <c r="Q92" s="36">
        <v>1</v>
      </c>
      <c r="R92" s="36">
        <v>1.3</v>
      </c>
      <c r="S92" s="36">
        <v>0.9</v>
      </c>
      <c r="T92" s="36">
        <v>4.0999999999999996</v>
      </c>
      <c r="U92" s="36">
        <v>1.6</v>
      </c>
      <c r="V92">
        <v>83.4</v>
      </c>
    </row>
    <row r="93" spans="1:22" x14ac:dyDescent="0.3">
      <c r="A93" t="s">
        <v>26</v>
      </c>
      <c r="B93" t="s">
        <v>54</v>
      </c>
      <c r="C93" s="35">
        <v>1116358</v>
      </c>
      <c r="D93" s="36" t="s">
        <v>338</v>
      </c>
      <c r="E93" s="54">
        <v>4.7300000000000004</v>
      </c>
      <c r="F93" s="36">
        <v>4.8</v>
      </c>
      <c r="G93" s="36">
        <v>3.6</v>
      </c>
      <c r="H93" s="36">
        <v>5.8</v>
      </c>
      <c r="I93" s="54">
        <v>14.0625</v>
      </c>
      <c r="J93" s="36">
        <v>4.4000000000000004</v>
      </c>
      <c r="K93" s="36">
        <v>1.3</v>
      </c>
      <c r="L93" s="36">
        <v>3.1</v>
      </c>
      <c r="M93" s="36">
        <v>2.1</v>
      </c>
      <c r="N93" s="36">
        <v>0.9</v>
      </c>
      <c r="O93" s="36">
        <v>1.4</v>
      </c>
      <c r="P93" s="36">
        <v>1</v>
      </c>
      <c r="Q93" s="36">
        <v>1.1000000000000001</v>
      </c>
      <c r="R93" s="36">
        <v>1.5</v>
      </c>
      <c r="S93" s="36">
        <v>1.4</v>
      </c>
      <c r="T93" s="36">
        <v>5</v>
      </c>
      <c r="U93" s="36">
        <v>1.6</v>
      </c>
      <c r="V93">
        <v>117.4</v>
      </c>
    </row>
    <row r="94" spans="1:22" x14ac:dyDescent="0.3">
      <c r="A94" t="s">
        <v>26</v>
      </c>
      <c r="B94" t="s">
        <v>54</v>
      </c>
      <c r="C94" s="35">
        <v>1116378</v>
      </c>
      <c r="D94" s="36" t="s">
        <v>338</v>
      </c>
      <c r="E94" s="54">
        <v>4</v>
      </c>
      <c r="F94" s="36">
        <v>3.9</v>
      </c>
      <c r="G94" s="36">
        <v>3.05</v>
      </c>
      <c r="H94" s="36">
        <v>5</v>
      </c>
      <c r="I94" s="54">
        <v>12.5</v>
      </c>
      <c r="J94" s="36">
        <v>3.95</v>
      </c>
      <c r="K94" s="36">
        <v>1.1000000000000001</v>
      </c>
      <c r="L94" s="36">
        <v>2.8</v>
      </c>
      <c r="M94" s="36">
        <v>1.9</v>
      </c>
      <c r="N94" s="36">
        <v>1</v>
      </c>
      <c r="O94" s="36">
        <v>1.6</v>
      </c>
      <c r="P94" s="36">
        <v>0.9</v>
      </c>
      <c r="Q94" s="36">
        <v>0.9</v>
      </c>
      <c r="R94" s="36">
        <v>1.6</v>
      </c>
      <c r="S94" s="36">
        <v>1.6</v>
      </c>
      <c r="T94" s="36">
        <v>4.0999999999999996</v>
      </c>
      <c r="U94" s="36">
        <v>1.5</v>
      </c>
      <c r="V94">
        <v>62.900000000000013</v>
      </c>
    </row>
    <row r="95" spans="1:22" x14ac:dyDescent="0.3">
      <c r="A95" t="s">
        <v>26</v>
      </c>
      <c r="B95" t="s">
        <v>54</v>
      </c>
      <c r="C95" s="35">
        <v>1115775</v>
      </c>
      <c r="D95" s="36" t="s">
        <v>338</v>
      </c>
      <c r="E95" s="54">
        <v>4.5</v>
      </c>
      <c r="F95" s="36">
        <v>4.5</v>
      </c>
      <c r="G95" s="36">
        <v>3.5</v>
      </c>
      <c r="H95" s="36">
        <v>5.9</v>
      </c>
      <c r="I95" s="54">
        <v>13.90625</v>
      </c>
      <c r="J95" s="36">
        <v>4.3</v>
      </c>
      <c r="K95" s="36">
        <v>1.2</v>
      </c>
      <c r="L95" s="36">
        <v>2.9</v>
      </c>
      <c r="M95" s="36">
        <v>2.1</v>
      </c>
      <c r="N95" s="36">
        <v>0.9</v>
      </c>
      <c r="O95" s="36">
        <v>1.5</v>
      </c>
      <c r="P95" s="36">
        <v>1</v>
      </c>
      <c r="Q95" s="36">
        <v>1.2</v>
      </c>
      <c r="R95" s="36">
        <v>1.5</v>
      </c>
      <c r="S95" s="36">
        <v>1.6</v>
      </c>
      <c r="T95" s="36">
        <v>4.4000000000000004</v>
      </c>
      <c r="U95" s="36">
        <v>1.6</v>
      </c>
      <c r="V95">
        <v>105.39999999999999</v>
      </c>
    </row>
    <row r="96" spans="1:22" x14ac:dyDescent="0.3">
      <c r="A96" t="s">
        <v>26</v>
      </c>
      <c r="B96" t="s">
        <v>54</v>
      </c>
      <c r="C96" s="35">
        <v>1126137</v>
      </c>
      <c r="D96" s="36" t="s">
        <v>338</v>
      </c>
      <c r="E96" s="54">
        <v>4.04</v>
      </c>
      <c r="F96" s="36">
        <v>3.9</v>
      </c>
      <c r="G96" s="36">
        <v>3.3</v>
      </c>
      <c r="H96" s="36">
        <v>5.4</v>
      </c>
      <c r="I96" s="54">
        <v>12.96875</v>
      </c>
      <c r="J96" s="36">
        <v>4.0999999999999996</v>
      </c>
      <c r="K96" s="36">
        <v>1.1499999999999999</v>
      </c>
      <c r="L96" s="36">
        <v>2.9</v>
      </c>
      <c r="M96" s="36">
        <v>2</v>
      </c>
      <c r="N96" s="36">
        <v>0.8</v>
      </c>
      <c r="O96" s="36">
        <v>1.3</v>
      </c>
      <c r="P96" s="36">
        <v>1</v>
      </c>
      <c r="Q96" s="36">
        <v>0.9</v>
      </c>
      <c r="R96" s="36">
        <v>1.4</v>
      </c>
      <c r="S96" s="36">
        <v>1.3</v>
      </c>
      <c r="T96" s="36">
        <v>4.2</v>
      </c>
      <c r="U96" s="36">
        <v>1.5</v>
      </c>
      <c r="V96">
        <v>69.900000000000006</v>
      </c>
    </row>
    <row r="97" spans="1:22" x14ac:dyDescent="0.3">
      <c r="A97" t="s">
        <v>26</v>
      </c>
      <c r="B97" t="s">
        <v>54</v>
      </c>
      <c r="C97" s="35">
        <v>1099853</v>
      </c>
      <c r="D97" s="36" t="s">
        <v>338</v>
      </c>
      <c r="E97" s="54">
        <v>3.85</v>
      </c>
      <c r="F97" s="36">
        <v>3.8</v>
      </c>
      <c r="G97" s="36">
        <v>3.1</v>
      </c>
      <c r="H97" s="36">
        <v>4.9000000000000004</v>
      </c>
      <c r="I97" s="54">
        <v>11.71875</v>
      </c>
      <c r="J97" s="36">
        <v>3.8</v>
      </c>
      <c r="K97" s="36">
        <v>1.1000000000000001</v>
      </c>
      <c r="L97" s="36">
        <v>2.6</v>
      </c>
      <c r="M97" s="36">
        <v>1.9</v>
      </c>
      <c r="N97" s="36">
        <v>1.1000000000000001</v>
      </c>
      <c r="O97" s="36">
        <v>1.3</v>
      </c>
      <c r="P97" s="36">
        <v>1</v>
      </c>
      <c r="Q97" s="36">
        <v>1.1000000000000001</v>
      </c>
      <c r="R97" s="36">
        <v>1.3</v>
      </c>
      <c r="S97" s="36">
        <v>1</v>
      </c>
      <c r="T97" s="36">
        <v>4</v>
      </c>
      <c r="U97" s="36">
        <v>1.4</v>
      </c>
      <c r="V97">
        <v>56.500000000000007</v>
      </c>
    </row>
    <row r="98" spans="1:22" x14ac:dyDescent="0.3">
      <c r="A98" t="s">
        <v>26</v>
      </c>
      <c r="B98" t="s">
        <v>54</v>
      </c>
      <c r="C98" s="35">
        <v>1116304</v>
      </c>
      <c r="D98" s="36" t="s">
        <v>338</v>
      </c>
      <c r="E98" s="54">
        <v>4.43</v>
      </c>
      <c r="F98" s="36">
        <v>4.5</v>
      </c>
      <c r="G98" s="36">
        <v>3.5</v>
      </c>
      <c r="H98" s="36">
        <v>5.9</v>
      </c>
      <c r="I98" s="54">
        <v>13.59375</v>
      </c>
      <c r="J98" s="36">
        <v>4.3499999999999996</v>
      </c>
      <c r="K98" s="36">
        <v>1.3</v>
      </c>
      <c r="L98" s="36">
        <v>3.1</v>
      </c>
      <c r="M98" s="36">
        <v>2</v>
      </c>
      <c r="N98" s="36">
        <v>1.2</v>
      </c>
      <c r="O98" s="36">
        <v>1.5</v>
      </c>
      <c r="P98" s="36">
        <v>1</v>
      </c>
      <c r="Q98" s="36">
        <v>0.9</v>
      </c>
      <c r="R98" s="36">
        <v>1.3</v>
      </c>
      <c r="S98" s="36">
        <v>1.5</v>
      </c>
      <c r="T98" s="36">
        <v>4.4000000000000004</v>
      </c>
      <c r="U98" s="36">
        <v>1.6</v>
      </c>
      <c r="V98">
        <v>109.60000000000001</v>
      </c>
    </row>
    <row r="99" spans="1:22" x14ac:dyDescent="0.3">
      <c r="A99" t="s">
        <v>28</v>
      </c>
      <c r="B99" t="s">
        <v>79</v>
      </c>
      <c r="C99" s="35">
        <v>1097850</v>
      </c>
      <c r="D99" s="36" t="s">
        <v>338</v>
      </c>
      <c r="E99" s="54">
        <v>3.81</v>
      </c>
      <c r="F99" s="36">
        <v>3.7</v>
      </c>
      <c r="G99" s="36">
        <v>3.5</v>
      </c>
      <c r="H99" s="36">
        <v>5.2</v>
      </c>
      <c r="I99" s="54">
        <v>13.28125</v>
      </c>
      <c r="J99" s="36">
        <v>3.9</v>
      </c>
      <c r="K99" s="36">
        <v>1.05</v>
      </c>
      <c r="L99" s="36">
        <v>2.75</v>
      </c>
      <c r="M99" s="36">
        <v>1.9</v>
      </c>
      <c r="N99" s="36">
        <v>0.9</v>
      </c>
      <c r="O99" s="36">
        <v>1.6</v>
      </c>
      <c r="P99" s="36">
        <v>1.3</v>
      </c>
      <c r="Q99" s="36">
        <v>0.9</v>
      </c>
      <c r="R99" s="36">
        <v>1.2</v>
      </c>
      <c r="S99" s="36">
        <v>1.1000000000000001</v>
      </c>
      <c r="T99" s="36">
        <v>4.4000000000000004</v>
      </c>
      <c r="U99" s="36">
        <v>1.4</v>
      </c>
      <c r="V99">
        <v>97</v>
      </c>
    </row>
    <row r="100" spans="1:22" x14ac:dyDescent="0.3">
      <c r="A100" t="s">
        <v>28</v>
      </c>
      <c r="B100" t="s">
        <v>79</v>
      </c>
      <c r="C100" s="35">
        <v>1097854</v>
      </c>
      <c r="D100" s="36" t="s">
        <v>338</v>
      </c>
      <c r="E100" s="54">
        <v>3.98</v>
      </c>
      <c r="F100" s="36">
        <v>3.8</v>
      </c>
      <c r="G100" s="36">
        <v>3.8</v>
      </c>
      <c r="H100" s="36">
        <v>5.6</v>
      </c>
      <c r="I100" s="54">
        <v>15</v>
      </c>
      <c r="J100" s="36">
        <v>4.2</v>
      </c>
      <c r="K100" s="36">
        <v>1.1000000000000001</v>
      </c>
      <c r="L100" s="36">
        <v>2.85</v>
      </c>
      <c r="M100" s="36">
        <v>2.1</v>
      </c>
      <c r="N100" s="36">
        <v>1</v>
      </c>
      <c r="O100" s="36">
        <v>1.7</v>
      </c>
      <c r="P100" s="36">
        <v>1.1000000000000001</v>
      </c>
      <c r="Q100" s="36">
        <v>1</v>
      </c>
      <c r="R100" s="36">
        <v>1.1000000000000001</v>
      </c>
      <c r="S100" s="36">
        <v>1.1000000000000001</v>
      </c>
      <c r="T100" s="36">
        <v>4.7</v>
      </c>
      <c r="U100" s="36">
        <v>1.9</v>
      </c>
      <c r="V100">
        <v>84.999999999999986</v>
      </c>
    </row>
    <row r="101" spans="1:22" x14ac:dyDescent="0.3">
      <c r="A101" t="s">
        <v>28</v>
      </c>
      <c r="B101" t="s">
        <v>79</v>
      </c>
      <c r="C101" s="35">
        <v>1129793</v>
      </c>
      <c r="D101" s="36" t="s">
        <v>338</v>
      </c>
      <c r="E101" s="54">
        <v>4.74</v>
      </c>
      <c r="F101" s="36">
        <v>4.7</v>
      </c>
      <c r="G101" s="36">
        <v>4.0999999999999996</v>
      </c>
      <c r="H101" s="36">
        <v>6.4</v>
      </c>
      <c r="I101" s="54">
        <v>15.9375</v>
      </c>
      <c r="J101" s="36">
        <v>4.7</v>
      </c>
      <c r="K101" s="36">
        <v>1.2</v>
      </c>
      <c r="L101" s="36">
        <v>3.3</v>
      </c>
      <c r="M101" s="36">
        <v>2.2999999999999998</v>
      </c>
      <c r="N101" s="36">
        <v>0.9</v>
      </c>
      <c r="O101" s="36">
        <v>1.6</v>
      </c>
      <c r="P101" s="36">
        <v>1</v>
      </c>
      <c r="Q101" s="36">
        <v>1.2</v>
      </c>
      <c r="R101" s="36">
        <v>1.4</v>
      </c>
      <c r="S101" s="36">
        <v>1</v>
      </c>
      <c r="T101" s="36">
        <v>5.7</v>
      </c>
      <c r="U101" s="36">
        <v>1.9</v>
      </c>
      <c r="V101">
        <v>158.4</v>
      </c>
    </row>
    <row r="102" spans="1:22" x14ac:dyDescent="0.3">
      <c r="A102" t="s">
        <v>28</v>
      </c>
      <c r="B102" t="s">
        <v>79</v>
      </c>
      <c r="C102" s="35">
        <v>1124301</v>
      </c>
      <c r="D102" s="36" t="s">
        <v>338</v>
      </c>
      <c r="E102" s="54">
        <v>3.46</v>
      </c>
      <c r="F102" s="36">
        <v>3.4</v>
      </c>
      <c r="G102" s="36">
        <v>3.1</v>
      </c>
      <c r="H102" s="36">
        <v>4.9000000000000004</v>
      </c>
      <c r="I102" s="54">
        <v>12.03125</v>
      </c>
      <c r="J102" s="36">
        <v>3.75</v>
      </c>
      <c r="K102" s="36">
        <v>1</v>
      </c>
      <c r="L102" s="36">
        <v>2.6</v>
      </c>
      <c r="M102" s="36">
        <v>1.7</v>
      </c>
      <c r="N102" s="36">
        <v>0.8</v>
      </c>
      <c r="O102" s="36">
        <v>1.7</v>
      </c>
      <c r="P102" s="36">
        <v>1</v>
      </c>
      <c r="Q102" s="36">
        <v>0.9</v>
      </c>
      <c r="R102" s="36">
        <v>1.1000000000000001</v>
      </c>
      <c r="S102" s="36">
        <v>1.3</v>
      </c>
      <c r="T102" s="36">
        <v>4.0999999999999996</v>
      </c>
      <c r="U102" s="36">
        <v>1.4</v>
      </c>
      <c r="V102">
        <v>56.000000000000007</v>
      </c>
    </row>
    <row r="103" spans="1:22" x14ac:dyDescent="0.3">
      <c r="A103" t="s">
        <v>28</v>
      </c>
      <c r="B103" t="s">
        <v>79</v>
      </c>
      <c r="C103" s="35">
        <v>1124299</v>
      </c>
      <c r="D103" s="36" t="s">
        <v>338</v>
      </c>
      <c r="E103" s="54">
        <v>3.65</v>
      </c>
      <c r="F103" s="36">
        <v>3.7</v>
      </c>
      <c r="G103" s="36">
        <v>3.5</v>
      </c>
      <c r="H103" s="36">
        <v>5.6</v>
      </c>
      <c r="I103" s="54">
        <v>14.0625</v>
      </c>
      <c r="J103" s="36">
        <v>4</v>
      </c>
      <c r="K103" s="36">
        <v>1.1000000000000001</v>
      </c>
      <c r="L103" s="36">
        <v>2.7</v>
      </c>
      <c r="M103" s="36">
        <v>1.9</v>
      </c>
      <c r="N103" s="36">
        <v>0.8</v>
      </c>
      <c r="O103" s="36">
        <v>1.5</v>
      </c>
      <c r="P103" s="36">
        <v>1.1000000000000001</v>
      </c>
      <c r="Q103" s="36">
        <v>1</v>
      </c>
      <c r="R103" s="36">
        <v>1.1000000000000001</v>
      </c>
      <c r="S103" s="36">
        <v>1.4</v>
      </c>
      <c r="T103" s="36">
        <v>4.5999999999999996</v>
      </c>
      <c r="U103" s="36">
        <v>1.6</v>
      </c>
      <c r="V103">
        <v>67.2</v>
      </c>
    </row>
    <row r="104" spans="1:22" x14ac:dyDescent="0.3">
      <c r="A104" t="s">
        <v>28</v>
      </c>
      <c r="B104" t="s">
        <v>79</v>
      </c>
      <c r="C104" s="35">
        <v>1124300</v>
      </c>
      <c r="D104" s="36" t="s">
        <v>338</v>
      </c>
      <c r="E104" s="54">
        <v>3.37</v>
      </c>
      <c r="F104" s="36">
        <v>3.4</v>
      </c>
      <c r="G104" s="36">
        <v>3.3</v>
      </c>
      <c r="H104" s="36">
        <v>4.9000000000000004</v>
      </c>
      <c r="I104" s="54">
        <v>12.96875</v>
      </c>
      <c r="J104" s="36">
        <v>3.8</v>
      </c>
      <c r="K104" s="36">
        <v>1.1000000000000001</v>
      </c>
      <c r="L104" s="36">
        <v>2.6</v>
      </c>
      <c r="M104" s="36">
        <v>1.6</v>
      </c>
      <c r="N104" s="36">
        <v>1</v>
      </c>
      <c r="O104" s="36">
        <v>1.4</v>
      </c>
      <c r="P104" s="36">
        <v>1.1000000000000001</v>
      </c>
      <c r="Q104" s="36">
        <v>0.6</v>
      </c>
      <c r="R104" s="36">
        <v>1</v>
      </c>
      <c r="S104" s="36">
        <v>1.1000000000000001</v>
      </c>
      <c r="T104" s="36">
        <v>4.3</v>
      </c>
      <c r="U104" s="36">
        <v>1.4</v>
      </c>
      <c r="V104">
        <v>51.500000000000007</v>
      </c>
    </row>
    <row r="105" spans="1:22" x14ac:dyDescent="0.3">
      <c r="A105" t="s">
        <v>28</v>
      </c>
      <c r="B105" t="s">
        <v>79</v>
      </c>
      <c r="C105" s="35">
        <v>1116603</v>
      </c>
      <c r="D105" s="36" t="s">
        <v>338</v>
      </c>
      <c r="E105" s="54">
        <v>4.47</v>
      </c>
      <c r="F105" s="36">
        <v>4.4000000000000004</v>
      </c>
      <c r="G105" s="36">
        <v>4</v>
      </c>
      <c r="H105" s="36">
        <v>6.6</v>
      </c>
      <c r="I105" s="54">
        <v>15.78125</v>
      </c>
      <c r="J105" s="36">
        <v>4.7</v>
      </c>
      <c r="K105" s="36">
        <v>1.3</v>
      </c>
      <c r="L105" s="36">
        <v>3.15</v>
      </c>
      <c r="M105" s="36">
        <v>2.1</v>
      </c>
      <c r="N105" s="36">
        <v>1.1000000000000001</v>
      </c>
      <c r="O105" s="36">
        <v>1.5</v>
      </c>
      <c r="P105" s="36">
        <v>1</v>
      </c>
      <c r="Q105" s="36">
        <v>0.9</v>
      </c>
      <c r="R105" s="36">
        <v>1.6</v>
      </c>
      <c r="S105" s="36">
        <v>1.5</v>
      </c>
      <c r="T105" s="36">
        <v>5</v>
      </c>
      <c r="U105" s="36">
        <v>1.8</v>
      </c>
      <c r="V105">
        <v>115.60000000000001</v>
      </c>
    </row>
    <row r="106" spans="1:22" x14ac:dyDescent="0.3">
      <c r="A106" t="s">
        <v>28</v>
      </c>
      <c r="B106" t="s">
        <v>79</v>
      </c>
      <c r="C106" s="35">
        <v>1116593</v>
      </c>
      <c r="D106" s="36" t="s">
        <v>338</v>
      </c>
      <c r="E106" s="54">
        <v>5.05</v>
      </c>
      <c r="F106" s="36">
        <v>5.0999999999999996</v>
      </c>
      <c r="G106" s="36">
        <v>4.7</v>
      </c>
      <c r="H106" s="36">
        <v>7.8</v>
      </c>
      <c r="I106" s="54">
        <v>17.65625</v>
      </c>
      <c r="J106" s="36">
        <v>5.25</v>
      </c>
      <c r="K106" s="36">
        <v>1.5</v>
      </c>
      <c r="L106" s="36">
        <v>3.6</v>
      </c>
      <c r="M106" s="36">
        <v>2.2999999999999998</v>
      </c>
      <c r="N106" s="36">
        <v>1.2</v>
      </c>
      <c r="O106" s="36">
        <v>1.5</v>
      </c>
      <c r="P106" s="36">
        <v>1</v>
      </c>
      <c r="Q106" s="36">
        <v>1.2</v>
      </c>
      <c r="R106" s="36">
        <v>1.7</v>
      </c>
      <c r="S106" s="36">
        <v>1.9</v>
      </c>
      <c r="T106" s="36">
        <v>5.7</v>
      </c>
      <c r="U106" s="36">
        <v>2.2000000000000002</v>
      </c>
      <c r="V106">
        <v>182.3</v>
      </c>
    </row>
    <row r="107" spans="1:22" x14ac:dyDescent="0.3">
      <c r="A107" t="s">
        <v>28</v>
      </c>
      <c r="B107" t="s">
        <v>79</v>
      </c>
      <c r="C107" s="35">
        <v>1116592</v>
      </c>
      <c r="D107" s="36" t="s">
        <v>338</v>
      </c>
      <c r="E107" s="54">
        <v>4.83</v>
      </c>
      <c r="F107" s="36">
        <v>4.5999999999999996</v>
      </c>
      <c r="G107" s="36">
        <v>3.9</v>
      </c>
      <c r="H107" s="36">
        <v>6.9</v>
      </c>
      <c r="I107" s="54">
        <v>15.546875</v>
      </c>
      <c r="J107" s="36">
        <v>4.5999999999999996</v>
      </c>
      <c r="K107" s="36">
        <v>1.2</v>
      </c>
      <c r="L107" s="36">
        <v>3.1</v>
      </c>
      <c r="M107" s="36">
        <v>1.9</v>
      </c>
      <c r="N107" s="36">
        <v>1.2</v>
      </c>
      <c r="O107" s="36">
        <v>1.6</v>
      </c>
      <c r="P107" s="36">
        <v>1.1000000000000001</v>
      </c>
      <c r="Q107" s="36">
        <v>1.2</v>
      </c>
      <c r="R107" s="36">
        <v>1.3</v>
      </c>
      <c r="S107" s="36">
        <v>1.4</v>
      </c>
      <c r="T107" s="36">
        <v>4.8</v>
      </c>
      <c r="U107" s="36">
        <v>1.8</v>
      </c>
      <c r="V107">
        <v>105.30000000000001</v>
      </c>
    </row>
    <row r="108" spans="1:22" x14ac:dyDescent="0.3">
      <c r="A108" t="s">
        <v>28</v>
      </c>
      <c r="B108" t="s">
        <v>79</v>
      </c>
      <c r="C108" s="35">
        <v>1116602</v>
      </c>
      <c r="D108" s="36" t="s">
        <v>338</v>
      </c>
      <c r="E108" s="54">
        <v>4.66</v>
      </c>
      <c r="F108" s="36">
        <v>4.8</v>
      </c>
      <c r="G108" s="36">
        <v>4.0999999999999996</v>
      </c>
      <c r="H108" s="36">
        <v>6.85</v>
      </c>
      <c r="I108" s="54">
        <v>16.40625</v>
      </c>
      <c r="J108" s="36">
        <v>4.8</v>
      </c>
      <c r="K108" s="36">
        <v>1.4</v>
      </c>
      <c r="L108" s="36">
        <v>3.3</v>
      </c>
      <c r="M108" s="36">
        <v>2.2000000000000002</v>
      </c>
      <c r="N108" s="36">
        <v>1</v>
      </c>
      <c r="O108" s="36">
        <v>1.4</v>
      </c>
      <c r="P108" s="36">
        <v>1.1000000000000001</v>
      </c>
      <c r="Q108" s="36">
        <v>1.3</v>
      </c>
      <c r="R108" s="36">
        <v>1.6</v>
      </c>
      <c r="S108" s="36">
        <v>1.8</v>
      </c>
      <c r="T108" s="36">
        <v>4.8</v>
      </c>
      <c r="U108" s="36">
        <v>1.7</v>
      </c>
      <c r="V108">
        <v>145.80000000000001</v>
      </c>
    </row>
    <row r="109" spans="1:22" x14ac:dyDescent="0.3">
      <c r="A109" t="s">
        <v>5</v>
      </c>
      <c r="B109" t="s">
        <v>66</v>
      </c>
      <c r="C109" s="35">
        <v>1116195</v>
      </c>
      <c r="D109" s="36" t="s">
        <v>338</v>
      </c>
      <c r="E109" s="54">
        <v>4</v>
      </c>
      <c r="F109" s="36">
        <v>4</v>
      </c>
      <c r="G109" s="36">
        <v>3.2</v>
      </c>
      <c r="H109" s="36">
        <v>4.9000000000000004</v>
      </c>
      <c r="I109" s="54">
        <v>12.5</v>
      </c>
      <c r="J109" s="36">
        <v>4.0999999999999996</v>
      </c>
      <c r="K109" s="36">
        <v>1.1000000000000001</v>
      </c>
      <c r="L109" s="36">
        <v>2.85</v>
      </c>
      <c r="M109" s="36">
        <v>2</v>
      </c>
      <c r="N109" s="36">
        <v>0.8</v>
      </c>
      <c r="O109" s="36">
        <v>1.4</v>
      </c>
      <c r="P109" s="36">
        <v>0.9</v>
      </c>
      <c r="Q109" s="36">
        <v>1.1000000000000001</v>
      </c>
      <c r="R109" s="36">
        <v>1.6</v>
      </c>
      <c r="S109" s="36">
        <v>1.5</v>
      </c>
      <c r="T109" s="36">
        <v>4.3</v>
      </c>
      <c r="U109" s="36">
        <v>1.7</v>
      </c>
      <c r="V109">
        <v>72.000000000000014</v>
      </c>
    </row>
    <row r="110" spans="1:22" x14ac:dyDescent="0.3">
      <c r="A110" t="s">
        <v>5</v>
      </c>
      <c r="B110" t="s">
        <v>66</v>
      </c>
      <c r="C110" s="35">
        <v>1116204</v>
      </c>
      <c r="D110" s="36" t="s">
        <v>338</v>
      </c>
      <c r="E110" s="54">
        <v>3.89</v>
      </c>
      <c r="F110" s="36">
        <v>3.8</v>
      </c>
      <c r="G110" s="36">
        <v>3.1</v>
      </c>
      <c r="H110" s="36">
        <v>4.7</v>
      </c>
      <c r="I110" s="54">
        <v>11.71875</v>
      </c>
      <c r="J110" s="36">
        <v>4.0999999999999996</v>
      </c>
      <c r="K110" s="36">
        <v>1.1499999999999999</v>
      </c>
      <c r="L110" s="36">
        <v>2.75</v>
      </c>
      <c r="M110" s="36">
        <v>1.9</v>
      </c>
      <c r="N110" s="36">
        <v>0.7</v>
      </c>
      <c r="O110" s="36">
        <v>1.3</v>
      </c>
      <c r="P110" s="36">
        <v>1</v>
      </c>
      <c r="Q110" s="36">
        <v>1</v>
      </c>
      <c r="R110" s="36">
        <v>1.7</v>
      </c>
      <c r="S110" s="36">
        <v>1.5</v>
      </c>
      <c r="T110" s="36">
        <v>4.2</v>
      </c>
      <c r="U110" s="36">
        <v>1.6</v>
      </c>
      <c r="V110">
        <v>73.7</v>
      </c>
    </row>
    <row r="111" spans="1:22" x14ac:dyDescent="0.3">
      <c r="A111" t="s">
        <v>5</v>
      </c>
      <c r="B111" t="s">
        <v>66</v>
      </c>
      <c r="C111" s="35">
        <v>1116191</v>
      </c>
      <c r="D111" s="36" t="s">
        <v>338</v>
      </c>
      <c r="E111" s="54">
        <v>3.88</v>
      </c>
      <c r="F111" s="36">
        <v>3.9</v>
      </c>
      <c r="G111" s="36">
        <v>2.9</v>
      </c>
      <c r="H111" s="36">
        <v>4.4000000000000004</v>
      </c>
      <c r="I111" s="54">
        <v>11.796875</v>
      </c>
      <c r="J111" s="36">
        <v>3.95</v>
      </c>
      <c r="K111" s="36">
        <v>1.1000000000000001</v>
      </c>
      <c r="L111" s="36">
        <v>2.7</v>
      </c>
      <c r="M111" s="36">
        <v>1.9</v>
      </c>
      <c r="N111" s="36">
        <v>0.9</v>
      </c>
      <c r="O111" s="36">
        <v>1.3</v>
      </c>
      <c r="P111" s="36">
        <v>1.1000000000000001</v>
      </c>
      <c r="Q111" s="36">
        <v>1.3</v>
      </c>
      <c r="R111" s="36">
        <v>1.6</v>
      </c>
      <c r="S111" s="36">
        <v>1.4</v>
      </c>
      <c r="T111" s="36">
        <v>4.3</v>
      </c>
      <c r="U111" s="36">
        <v>1.5</v>
      </c>
      <c r="V111">
        <v>65.300000000000011</v>
      </c>
    </row>
    <row r="112" spans="1:22" x14ac:dyDescent="0.3">
      <c r="A112" t="s">
        <v>5</v>
      </c>
      <c r="B112" t="s">
        <v>66</v>
      </c>
      <c r="C112" s="35">
        <v>1116198</v>
      </c>
      <c r="D112" s="36" t="s">
        <v>338</v>
      </c>
      <c r="E112" s="54">
        <v>3.94</v>
      </c>
      <c r="F112" s="36">
        <v>4.0999999999999996</v>
      </c>
      <c r="G112" s="36">
        <v>3</v>
      </c>
      <c r="H112" s="36">
        <v>4.5999999999999996</v>
      </c>
      <c r="I112" s="54">
        <v>12.34375</v>
      </c>
      <c r="J112" s="36">
        <v>4</v>
      </c>
      <c r="K112" s="36">
        <v>1.1000000000000001</v>
      </c>
      <c r="L112" s="36">
        <v>2.8</v>
      </c>
      <c r="M112" s="36">
        <v>1.9</v>
      </c>
      <c r="N112" s="36">
        <v>1.1000000000000001</v>
      </c>
      <c r="O112" s="36">
        <v>1.5</v>
      </c>
      <c r="P112" s="36">
        <v>0.9</v>
      </c>
      <c r="Q112" s="36">
        <v>0.8</v>
      </c>
      <c r="R112" s="36">
        <v>1.6</v>
      </c>
      <c r="S112" s="36">
        <v>1.5</v>
      </c>
      <c r="T112" s="36">
        <v>4.4000000000000004</v>
      </c>
      <c r="U112" s="36">
        <v>1.5</v>
      </c>
      <c r="V112">
        <v>77.100000000000009</v>
      </c>
    </row>
    <row r="113" spans="1:22" x14ac:dyDescent="0.3">
      <c r="A113" t="s">
        <v>5</v>
      </c>
      <c r="B113" t="s">
        <v>66</v>
      </c>
      <c r="C113" s="35">
        <v>1116203</v>
      </c>
      <c r="D113" s="36" t="s">
        <v>338</v>
      </c>
      <c r="E113" s="54">
        <v>4.46</v>
      </c>
      <c r="F113" s="36">
        <v>4.5999999999999996</v>
      </c>
      <c r="G113" s="36">
        <v>3.35</v>
      </c>
      <c r="H113" s="36">
        <v>5.0999999999999996</v>
      </c>
      <c r="I113" s="54">
        <v>13.4375</v>
      </c>
      <c r="J113" s="36">
        <v>4.4000000000000004</v>
      </c>
      <c r="K113" s="36">
        <v>1.2</v>
      </c>
      <c r="L113" s="36">
        <v>3.1</v>
      </c>
      <c r="M113" s="36">
        <v>2.0499999999999998</v>
      </c>
      <c r="N113" s="36">
        <v>0.9</v>
      </c>
      <c r="O113" s="36">
        <v>1.7</v>
      </c>
      <c r="P113" s="36">
        <v>1.1000000000000001</v>
      </c>
      <c r="Q113" s="36">
        <v>0.9</v>
      </c>
      <c r="R113" s="36">
        <v>1.5</v>
      </c>
      <c r="S113" s="36">
        <v>1.3</v>
      </c>
      <c r="T113" s="36">
        <v>4.5999999999999996</v>
      </c>
      <c r="U113" s="36">
        <v>1.8</v>
      </c>
      <c r="V113">
        <v>111.19999999999999</v>
      </c>
    </row>
    <row r="114" spans="1:22" x14ac:dyDescent="0.3">
      <c r="A114" t="s">
        <v>5</v>
      </c>
      <c r="B114" t="s">
        <v>66</v>
      </c>
      <c r="C114" s="35">
        <v>1116179</v>
      </c>
      <c r="D114" s="36" t="s">
        <v>338</v>
      </c>
      <c r="E114" s="54">
        <v>3.63</v>
      </c>
      <c r="F114" s="36">
        <v>3.5</v>
      </c>
      <c r="G114" s="36">
        <v>2.6</v>
      </c>
      <c r="H114" s="36">
        <v>4</v>
      </c>
      <c r="I114" s="54">
        <v>10</v>
      </c>
      <c r="J114" s="36">
        <v>3.5</v>
      </c>
      <c r="K114" s="36">
        <v>1</v>
      </c>
      <c r="L114" s="36">
        <v>2.4</v>
      </c>
      <c r="M114" s="36">
        <v>1.7</v>
      </c>
      <c r="N114" s="36">
        <v>0.9</v>
      </c>
      <c r="O114" s="36">
        <v>1.3</v>
      </c>
      <c r="P114" s="36">
        <v>1.1000000000000001</v>
      </c>
      <c r="Q114" s="36">
        <v>0.7</v>
      </c>
      <c r="R114" s="36">
        <v>1.2</v>
      </c>
      <c r="S114" s="36">
        <v>1.7</v>
      </c>
      <c r="T114" s="36">
        <v>3.2</v>
      </c>
      <c r="U114" s="36">
        <v>1.2</v>
      </c>
      <c r="V114">
        <v>39.000000000000007</v>
      </c>
    </row>
    <row r="115" spans="1:22" x14ac:dyDescent="0.3">
      <c r="A115" t="s">
        <v>5</v>
      </c>
      <c r="B115" t="s">
        <v>66</v>
      </c>
      <c r="C115" s="35">
        <v>1115684</v>
      </c>
      <c r="D115" s="36" t="s">
        <v>338</v>
      </c>
      <c r="E115" s="54">
        <v>4.0599999999999996</v>
      </c>
      <c r="F115" s="36">
        <v>4</v>
      </c>
      <c r="G115" s="36">
        <v>2.8</v>
      </c>
      <c r="H115" s="36">
        <v>4.5</v>
      </c>
      <c r="I115" s="54">
        <v>12.03125</v>
      </c>
      <c r="J115" s="36">
        <v>3.9</v>
      </c>
      <c r="K115" s="36">
        <v>1.05</v>
      </c>
      <c r="L115" s="36">
        <v>2.7</v>
      </c>
      <c r="M115" s="36">
        <v>1.85</v>
      </c>
      <c r="N115" s="36">
        <v>1</v>
      </c>
      <c r="O115" s="36">
        <v>1.4</v>
      </c>
      <c r="P115" s="36">
        <v>1.2</v>
      </c>
      <c r="Q115" s="36">
        <v>0.9</v>
      </c>
      <c r="R115" s="36">
        <v>1.7</v>
      </c>
      <c r="S115" s="36">
        <v>1.55</v>
      </c>
      <c r="T115" s="36">
        <v>4.2</v>
      </c>
      <c r="U115" s="36">
        <v>1.5</v>
      </c>
      <c r="V115">
        <v>64</v>
      </c>
    </row>
    <row r="116" spans="1:22" x14ac:dyDescent="0.3">
      <c r="A116" t="s">
        <v>5</v>
      </c>
      <c r="B116" t="s">
        <v>66</v>
      </c>
      <c r="C116" s="35">
        <v>1115679</v>
      </c>
      <c r="D116" s="36" t="s">
        <v>338</v>
      </c>
      <c r="E116" s="54">
        <v>4.07</v>
      </c>
      <c r="F116" s="36">
        <v>3.8</v>
      </c>
      <c r="G116" s="36">
        <v>2.9</v>
      </c>
      <c r="H116" s="36">
        <v>4.2</v>
      </c>
      <c r="I116" s="54">
        <v>11.09375</v>
      </c>
      <c r="J116" s="36">
        <v>3.9</v>
      </c>
      <c r="K116" s="36">
        <v>1</v>
      </c>
      <c r="L116" s="36">
        <v>2.6</v>
      </c>
      <c r="M116" s="36">
        <v>1.8</v>
      </c>
      <c r="N116" s="36">
        <v>0.9</v>
      </c>
      <c r="O116" s="36">
        <v>1.7</v>
      </c>
      <c r="P116" s="36">
        <v>1.2</v>
      </c>
      <c r="Q116" s="36">
        <v>1.5</v>
      </c>
      <c r="R116" s="36">
        <v>1.1000000000000001</v>
      </c>
      <c r="S116" s="36">
        <v>1.5</v>
      </c>
      <c r="T116" s="36">
        <v>4</v>
      </c>
      <c r="U116" s="36">
        <v>1.3</v>
      </c>
      <c r="V116">
        <v>55.800000000000004</v>
      </c>
    </row>
    <row r="117" spans="1:22" x14ac:dyDescent="0.3">
      <c r="A117" t="s">
        <v>5</v>
      </c>
      <c r="B117" t="s">
        <v>66</v>
      </c>
      <c r="C117" s="35">
        <v>1115717</v>
      </c>
      <c r="D117" s="36" t="s">
        <v>338</v>
      </c>
      <c r="E117" s="54">
        <v>3.81</v>
      </c>
      <c r="F117" s="36">
        <v>3.6</v>
      </c>
      <c r="G117" s="36">
        <v>2.8</v>
      </c>
      <c r="H117" s="36">
        <v>4.3</v>
      </c>
      <c r="I117" s="54">
        <v>10.78125</v>
      </c>
      <c r="J117" s="36">
        <v>3.75</v>
      </c>
      <c r="K117" s="36">
        <v>1</v>
      </c>
      <c r="L117" s="36">
        <v>2.5499999999999998</v>
      </c>
      <c r="M117" s="36">
        <v>1.85</v>
      </c>
      <c r="N117" s="36">
        <v>1.1000000000000001</v>
      </c>
      <c r="O117" s="36">
        <v>1.8</v>
      </c>
      <c r="P117" s="36">
        <v>1.2</v>
      </c>
      <c r="Q117" s="36">
        <v>1</v>
      </c>
      <c r="R117" s="36">
        <v>1.4</v>
      </c>
      <c r="S117" s="36">
        <v>1.7</v>
      </c>
      <c r="T117" s="36">
        <v>3.9</v>
      </c>
      <c r="U117" s="36">
        <v>1.4</v>
      </c>
      <c r="V117">
        <v>82.000000000000014</v>
      </c>
    </row>
    <row r="118" spans="1:22" x14ac:dyDescent="0.3">
      <c r="A118" t="s">
        <v>5</v>
      </c>
      <c r="B118" t="s">
        <v>66</v>
      </c>
      <c r="C118" s="35">
        <v>1116457</v>
      </c>
      <c r="D118" s="36" t="s">
        <v>338</v>
      </c>
      <c r="E118" s="54">
        <v>3.31</v>
      </c>
      <c r="F118" s="36">
        <v>3.2</v>
      </c>
      <c r="G118" s="36">
        <v>2.6</v>
      </c>
      <c r="H118" s="36">
        <v>3.8</v>
      </c>
      <c r="I118" s="54">
        <v>10</v>
      </c>
      <c r="J118" s="36">
        <v>3.5</v>
      </c>
      <c r="K118" s="36">
        <v>0.95</v>
      </c>
      <c r="L118" s="36">
        <v>2.4</v>
      </c>
      <c r="M118" s="36">
        <v>1.7</v>
      </c>
      <c r="N118" s="36">
        <v>0.9</v>
      </c>
      <c r="O118" s="36">
        <v>1.6</v>
      </c>
      <c r="P118" s="36">
        <v>1.1000000000000001</v>
      </c>
      <c r="Q118" s="36">
        <v>0.8</v>
      </c>
      <c r="R118" s="36">
        <v>1.1000000000000001</v>
      </c>
      <c r="S118" s="36">
        <v>1.4</v>
      </c>
      <c r="T118" s="36">
        <v>3.4</v>
      </c>
      <c r="U118" s="36">
        <v>1.2</v>
      </c>
      <c r="V118">
        <v>51.100000000000009</v>
      </c>
    </row>
    <row r="119" spans="1:22" x14ac:dyDescent="0.3">
      <c r="A119" t="s">
        <v>29</v>
      </c>
      <c r="B119" t="s">
        <v>70</v>
      </c>
      <c r="C119" s="35">
        <v>1115682</v>
      </c>
      <c r="D119" s="36" t="s">
        <v>338</v>
      </c>
      <c r="E119" s="54">
        <v>3.58</v>
      </c>
      <c r="F119" s="36">
        <v>3.5</v>
      </c>
      <c r="G119" s="36">
        <v>2.8</v>
      </c>
      <c r="H119" s="36">
        <v>4.2</v>
      </c>
      <c r="I119" s="54">
        <v>10.703125</v>
      </c>
      <c r="J119" s="36">
        <v>3.6</v>
      </c>
      <c r="K119" s="36">
        <v>0.9</v>
      </c>
      <c r="L119" s="36">
        <v>2.35</v>
      </c>
      <c r="M119" s="36">
        <v>1.8</v>
      </c>
      <c r="N119" s="36">
        <v>1.4</v>
      </c>
      <c r="O119" s="36">
        <v>2.1</v>
      </c>
      <c r="P119" s="36">
        <v>1.3</v>
      </c>
      <c r="Q119" s="36">
        <v>1.4</v>
      </c>
      <c r="R119" s="36">
        <v>1.1000000000000001</v>
      </c>
      <c r="S119" s="36">
        <v>1.6</v>
      </c>
      <c r="T119" s="36">
        <v>3.6</v>
      </c>
      <c r="U119" s="36">
        <v>1.4</v>
      </c>
      <c r="V119">
        <v>44.1</v>
      </c>
    </row>
    <row r="120" spans="1:22" x14ac:dyDescent="0.3">
      <c r="A120" t="s">
        <v>29</v>
      </c>
      <c r="B120" t="s">
        <v>70</v>
      </c>
      <c r="C120" s="35">
        <v>1101852</v>
      </c>
      <c r="D120" s="36" t="s">
        <v>338</v>
      </c>
      <c r="E120" s="54">
        <v>3.92</v>
      </c>
      <c r="F120" s="36">
        <v>3.8</v>
      </c>
      <c r="G120" s="36">
        <v>3.1</v>
      </c>
      <c r="H120" s="36">
        <v>4.55</v>
      </c>
      <c r="I120" s="54">
        <v>12.03125</v>
      </c>
      <c r="J120" s="36">
        <v>3.8</v>
      </c>
      <c r="K120" s="36">
        <v>1</v>
      </c>
      <c r="L120" s="36">
        <v>2.5</v>
      </c>
      <c r="M120" s="36">
        <v>1.9</v>
      </c>
      <c r="N120" s="36">
        <v>1.5</v>
      </c>
      <c r="O120" s="36">
        <v>1.7</v>
      </c>
      <c r="P120" s="36">
        <v>1.6</v>
      </c>
      <c r="Q120" s="36">
        <v>1.5</v>
      </c>
      <c r="R120" s="36">
        <v>1.8</v>
      </c>
      <c r="S120" s="36">
        <v>1.8</v>
      </c>
      <c r="T120" s="36">
        <v>4.2</v>
      </c>
      <c r="U120" s="36">
        <v>1.5</v>
      </c>
      <c r="V120">
        <v>66.300000000000011</v>
      </c>
    </row>
    <row r="121" spans="1:22" x14ac:dyDescent="0.3">
      <c r="A121" t="s">
        <v>29</v>
      </c>
      <c r="B121" t="s">
        <v>70</v>
      </c>
      <c r="C121" s="35">
        <v>1101669</v>
      </c>
      <c r="D121" s="36" t="s">
        <v>346</v>
      </c>
      <c r="E121" s="54">
        <v>3.48</v>
      </c>
      <c r="F121" s="36">
        <v>3.4</v>
      </c>
      <c r="G121" s="36">
        <v>3.4</v>
      </c>
      <c r="H121" s="36">
        <v>4.9000000000000004</v>
      </c>
      <c r="I121" s="54">
        <v>12.34375</v>
      </c>
      <c r="J121" s="36">
        <v>3.8</v>
      </c>
      <c r="K121" s="36">
        <v>0.95</v>
      </c>
      <c r="L121" s="36">
        <v>2.5</v>
      </c>
      <c r="M121" s="36">
        <v>1.7</v>
      </c>
      <c r="N121" s="36">
        <v>2.2999999999999998</v>
      </c>
      <c r="O121" s="36">
        <v>2.5</v>
      </c>
      <c r="P121" s="36">
        <v>1.8</v>
      </c>
      <c r="Q121" s="36">
        <v>1.6</v>
      </c>
      <c r="R121" s="36">
        <v>1.8</v>
      </c>
      <c r="S121" s="36">
        <v>1</v>
      </c>
      <c r="T121" s="36">
        <v>4.3</v>
      </c>
      <c r="U121" s="36">
        <v>1.2</v>
      </c>
      <c r="V121">
        <v>47</v>
      </c>
    </row>
    <row r="122" spans="1:22" x14ac:dyDescent="0.3">
      <c r="A122" t="s">
        <v>29</v>
      </c>
      <c r="B122" t="s">
        <v>70</v>
      </c>
      <c r="C122" s="35">
        <v>1115750</v>
      </c>
      <c r="D122" s="36" t="s">
        <v>338</v>
      </c>
      <c r="E122" s="54">
        <v>3.71</v>
      </c>
      <c r="F122" s="36">
        <v>3.7</v>
      </c>
      <c r="G122" s="36">
        <v>3.1</v>
      </c>
      <c r="H122" s="36">
        <v>4.5999999999999996</v>
      </c>
      <c r="I122" s="54">
        <v>11.5625</v>
      </c>
      <c r="J122" s="36">
        <v>3.75</v>
      </c>
      <c r="K122" s="36">
        <v>1</v>
      </c>
      <c r="L122" s="36">
        <v>2.6</v>
      </c>
      <c r="M122" s="36">
        <v>1.75</v>
      </c>
      <c r="N122" s="36">
        <v>1.6</v>
      </c>
      <c r="O122" s="36">
        <v>1.9</v>
      </c>
      <c r="P122" s="36">
        <v>1.5</v>
      </c>
      <c r="Q122" s="36">
        <v>1</v>
      </c>
      <c r="R122" s="36">
        <v>1.8</v>
      </c>
      <c r="S122" s="36">
        <v>1.4</v>
      </c>
      <c r="T122" s="36">
        <v>4</v>
      </c>
      <c r="U122" s="36">
        <v>1.5</v>
      </c>
      <c r="V122">
        <v>58.900000000000006</v>
      </c>
    </row>
    <row r="123" spans="1:22" x14ac:dyDescent="0.3">
      <c r="A123" t="s">
        <v>29</v>
      </c>
      <c r="B123" t="s">
        <v>70</v>
      </c>
      <c r="C123" s="35">
        <v>1115677</v>
      </c>
      <c r="D123" s="36" t="s">
        <v>338</v>
      </c>
      <c r="E123" s="54">
        <v>3.7</v>
      </c>
      <c r="F123" s="36">
        <v>3.7</v>
      </c>
      <c r="G123" s="36">
        <v>3.1</v>
      </c>
      <c r="H123" s="36">
        <v>4.5999999999999996</v>
      </c>
      <c r="I123" s="54">
        <v>11.09375</v>
      </c>
      <c r="J123" s="36">
        <v>3.7</v>
      </c>
      <c r="K123" s="36">
        <v>1</v>
      </c>
      <c r="L123" s="36">
        <v>2.5499999999999998</v>
      </c>
      <c r="M123" s="36">
        <v>1.8</v>
      </c>
      <c r="N123" s="36">
        <v>1.5</v>
      </c>
      <c r="O123" s="36">
        <v>2.1</v>
      </c>
      <c r="P123" s="36">
        <v>1.4</v>
      </c>
      <c r="Q123" s="36">
        <v>1.4</v>
      </c>
      <c r="R123" s="36">
        <v>1.1000000000000001</v>
      </c>
      <c r="S123" s="36">
        <v>1.6</v>
      </c>
      <c r="T123" s="36">
        <v>4.2</v>
      </c>
      <c r="U123" s="36">
        <v>1.3</v>
      </c>
      <c r="V123">
        <v>47.900000000000013</v>
      </c>
    </row>
    <row r="124" spans="1:22" x14ac:dyDescent="0.3">
      <c r="A124" t="s">
        <v>29</v>
      </c>
      <c r="B124" t="s">
        <v>70</v>
      </c>
      <c r="C124" s="35">
        <v>1101819</v>
      </c>
      <c r="D124" s="36" t="s">
        <v>338</v>
      </c>
      <c r="E124" s="54">
        <v>3.29</v>
      </c>
      <c r="F124" s="36">
        <v>3.3</v>
      </c>
      <c r="G124" s="36">
        <v>2.5</v>
      </c>
      <c r="H124" s="36">
        <v>3.7</v>
      </c>
      <c r="I124" s="54">
        <v>9.296875</v>
      </c>
      <c r="J124" s="36">
        <v>3.25</v>
      </c>
      <c r="K124" s="36">
        <v>0.8</v>
      </c>
      <c r="L124" s="36">
        <v>2.2000000000000002</v>
      </c>
      <c r="M124" s="36">
        <v>1.5</v>
      </c>
      <c r="N124" s="36">
        <v>2.1</v>
      </c>
      <c r="O124" s="36">
        <v>1.8</v>
      </c>
      <c r="P124" s="36">
        <v>1.6</v>
      </c>
      <c r="Q124" s="36">
        <v>1.3</v>
      </c>
      <c r="R124" s="36">
        <v>1.7</v>
      </c>
      <c r="S124" s="36">
        <v>1.5</v>
      </c>
      <c r="T124" s="36">
        <v>3.3</v>
      </c>
      <c r="U124" s="36">
        <v>1.1000000000000001</v>
      </c>
      <c r="V124">
        <v>23.900000000000006</v>
      </c>
    </row>
    <row r="125" spans="1:22" x14ac:dyDescent="0.3">
      <c r="A125" t="s">
        <v>29</v>
      </c>
      <c r="B125" t="s">
        <v>70</v>
      </c>
      <c r="C125" s="35">
        <v>1101841</v>
      </c>
      <c r="D125" s="36" t="s">
        <v>338</v>
      </c>
      <c r="E125" s="54">
        <v>3.82</v>
      </c>
      <c r="F125" s="36">
        <v>3.8</v>
      </c>
      <c r="G125" s="36">
        <v>3.2</v>
      </c>
      <c r="H125" s="36">
        <v>4.75</v>
      </c>
      <c r="I125" s="54">
        <v>12.1875</v>
      </c>
      <c r="J125" s="36">
        <v>3.8</v>
      </c>
      <c r="K125" s="36">
        <v>0.95</v>
      </c>
      <c r="L125" s="36">
        <v>2.65</v>
      </c>
      <c r="M125" s="36">
        <v>1.9</v>
      </c>
      <c r="N125" s="36">
        <v>2.1</v>
      </c>
      <c r="O125" s="36">
        <v>2.5</v>
      </c>
      <c r="P125" s="36">
        <v>1.7</v>
      </c>
      <c r="Q125" s="36">
        <v>1.3</v>
      </c>
      <c r="R125" s="36">
        <v>1.9</v>
      </c>
      <c r="S125" s="36">
        <v>2.2000000000000002</v>
      </c>
      <c r="T125" s="36">
        <v>4.3</v>
      </c>
      <c r="U125" s="36">
        <v>1.5</v>
      </c>
      <c r="V125">
        <v>60.500000000000014</v>
      </c>
    </row>
    <row r="126" spans="1:22" x14ac:dyDescent="0.3">
      <c r="A126" t="s">
        <v>29</v>
      </c>
      <c r="B126" t="s">
        <v>70</v>
      </c>
      <c r="C126" s="35">
        <v>1101857</v>
      </c>
      <c r="D126" s="36" t="s">
        <v>338</v>
      </c>
      <c r="E126" s="54">
        <v>3.26</v>
      </c>
      <c r="F126" s="36">
        <v>3.2</v>
      </c>
      <c r="G126" s="36">
        <v>2.2999999999999998</v>
      </c>
      <c r="H126" s="36">
        <v>3.6</v>
      </c>
      <c r="I126" s="54">
        <v>8.75</v>
      </c>
      <c r="J126" s="36">
        <v>3.2</v>
      </c>
      <c r="K126" s="36">
        <v>0.8</v>
      </c>
      <c r="L126" s="36">
        <v>2.15</v>
      </c>
      <c r="M126" s="36">
        <v>1.5</v>
      </c>
      <c r="N126" s="36">
        <v>1.6</v>
      </c>
      <c r="O126" s="36">
        <v>2.1</v>
      </c>
      <c r="P126" s="36">
        <v>1.4</v>
      </c>
      <c r="Q126" s="36">
        <v>1.5</v>
      </c>
      <c r="R126" s="36">
        <v>1.7</v>
      </c>
      <c r="S126" s="36">
        <v>1.2</v>
      </c>
      <c r="T126" s="36">
        <v>3.3</v>
      </c>
      <c r="U126" s="36">
        <v>1.1000000000000001</v>
      </c>
      <c r="V126">
        <v>30.400000000000009</v>
      </c>
    </row>
    <row r="127" spans="1:22" x14ac:dyDescent="0.3">
      <c r="A127" t="s">
        <v>29</v>
      </c>
      <c r="B127" t="s">
        <v>70</v>
      </c>
      <c r="C127" s="35">
        <v>1129338</v>
      </c>
      <c r="D127" s="36" t="s">
        <v>338</v>
      </c>
      <c r="E127" s="54">
        <v>3.75</v>
      </c>
      <c r="F127" s="36">
        <v>3.6</v>
      </c>
      <c r="G127" s="36">
        <v>3.2</v>
      </c>
      <c r="H127" s="36">
        <v>4.5999999999999996</v>
      </c>
      <c r="I127" s="54">
        <v>12.03125</v>
      </c>
      <c r="J127" s="36">
        <v>3.8</v>
      </c>
      <c r="K127" s="36">
        <v>1</v>
      </c>
      <c r="L127" s="36">
        <v>2.65</v>
      </c>
      <c r="M127" s="36">
        <v>1.8</v>
      </c>
      <c r="N127" s="36">
        <v>1.5</v>
      </c>
      <c r="O127" s="36">
        <v>2.6</v>
      </c>
      <c r="P127" s="36">
        <v>1.8</v>
      </c>
      <c r="Q127" s="36">
        <v>1.3</v>
      </c>
      <c r="R127" s="36">
        <v>1.8</v>
      </c>
      <c r="S127" s="36">
        <v>1.6</v>
      </c>
      <c r="T127" s="36">
        <v>4.2</v>
      </c>
      <c r="U127" s="36">
        <v>1.3</v>
      </c>
      <c r="V127">
        <v>51.100000000000009</v>
      </c>
    </row>
    <row r="128" spans="1:22" x14ac:dyDescent="0.3">
      <c r="A128" t="s">
        <v>29</v>
      </c>
      <c r="B128" t="s">
        <v>70</v>
      </c>
      <c r="C128" s="35">
        <v>1115686</v>
      </c>
      <c r="D128" s="36" t="s">
        <v>338</v>
      </c>
      <c r="E128" s="54">
        <v>4.08</v>
      </c>
      <c r="F128" s="36">
        <v>3.8</v>
      </c>
      <c r="G128" s="36">
        <v>3.4</v>
      </c>
      <c r="H128" s="36">
        <v>5</v>
      </c>
      <c r="I128" s="54">
        <v>12.265625</v>
      </c>
      <c r="J128" s="36">
        <v>4</v>
      </c>
      <c r="K128" s="36">
        <v>1.1000000000000001</v>
      </c>
      <c r="L128" s="36">
        <v>2.75</v>
      </c>
      <c r="M128" s="36">
        <v>1.9</v>
      </c>
      <c r="N128" s="36">
        <v>2.2000000000000002</v>
      </c>
      <c r="O128" s="36">
        <v>2.1</v>
      </c>
      <c r="P128" s="36">
        <v>1.5</v>
      </c>
      <c r="Q128" s="36">
        <v>1.8</v>
      </c>
      <c r="R128" s="36">
        <v>1.5</v>
      </c>
      <c r="S128" s="36">
        <v>1.4</v>
      </c>
      <c r="T128" s="36">
        <v>4.4000000000000004</v>
      </c>
      <c r="U128" s="36">
        <v>1.5</v>
      </c>
      <c r="V128">
        <v>66.400000000000006</v>
      </c>
    </row>
    <row r="129" spans="1:22" x14ac:dyDescent="0.3">
      <c r="A129" t="s">
        <v>29</v>
      </c>
      <c r="B129" t="s">
        <v>70</v>
      </c>
      <c r="C129" s="35">
        <v>1116080</v>
      </c>
      <c r="D129" s="36" t="s">
        <v>338</v>
      </c>
      <c r="E129" s="54">
        <v>3.64</v>
      </c>
      <c r="F129" s="36">
        <v>3.5</v>
      </c>
      <c r="G129" s="36">
        <v>3</v>
      </c>
      <c r="H129" s="36">
        <v>4.5999999999999996</v>
      </c>
      <c r="I129" s="54">
        <v>11.25</v>
      </c>
      <c r="J129" s="36">
        <v>3.65</v>
      </c>
      <c r="K129" s="36">
        <v>1.1000000000000001</v>
      </c>
      <c r="L129" s="36">
        <v>2.5</v>
      </c>
      <c r="M129" s="36">
        <v>1.7</v>
      </c>
      <c r="N129" s="36">
        <v>1.8</v>
      </c>
      <c r="O129" s="36">
        <v>2</v>
      </c>
      <c r="P129" s="36">
        <v>1.6</v>
      </c>
      <c r="Q129" s="36">
        <v>1.9</v>
      </c>
      <c r="R129" s="36">
        <v>1.5</v>
      </c>
      <c r="S129" s="36">
        <v>1.6</v>
      </c>
      <c r="T129" s="36">
        <v>3.9</v>
      </c>
      <c r="U129" s="36">
        <v>1.2</v>
      </c>
      <c r="V129">
        <v>48.70000000000001</v>
      </c>
    </row>
    <row r="130" spans="1:22" x14ac:dyDescent="0.3">
      <c r="A130" t="s">
        <v>31</v>
      </c>
      <c r="B130" t="s">
        <v>328</v>
      </c>
      <c r="C130" s="35">
        <v>1116001</v>
      </c>
      <c r="D130" s="36" t="s">
        <v>338</v>
      </c>
      <c r="E130" s="54">
        <v>3.6</v>
      </c>
      <c r="F130" s="36">
        <v>3.4</v>
      </c>
      <c r="G130" s="36">
        <v>2.8</v>
      </c>
      <c r="H130" s="36">
        <v>4.0999999999999996</v>
      </c>
      <c r="I130" s="54">
        <v>10.9375</v>
      </c>
      <c r="J130" s="36">
        <v>3.5</v>
      </c>
      <c r="K130" s="36">
        <v>1</v>
      </c>
      <c r="L130" s="36">
        <v>2.4</v>
      </c>
      <c r="M130" s="36">
        <v>1.65</v>
      </c>
      <c r="N130" s="36">
        <v>1.5</v>
      </c>
      <c r="O130" s="36">
        <v>1.8</v>
      </c>
      <c r="P130" s="36">
        <v>1.4</v>
      </c>
      <c r="Q130" s="36">
        <v>1.4</v>
      </c>
      <c r="R130" s="36">
        <v>1.8</v>
      </c>
      <c r="S130" s="36">
        <v>0.9</v>
      </c>
      <c r="T130" s="36">
        <v>4</v>
      </c>
      <c r="U130" s="36">
        <v>1.2</v>
      </c>
      <c r="V130">
        <v>80.600000000000009</v>
      </c>
    </row>
    <row r="131" spans="1:22" x14ac:dyDescent="0.3">
      <c r="A131" t="s">
        <v>31</v>
      </c>
      <c r="B131" t="s">
        <v>328</v>
      </c>
      <c r="C131" s="35">
        <v>1116002</v>
      </c>
      <c r="D131" s="36" t="s">
        <v>338</v>
      </c>
      <c r="E131" s="54">
        <v>3.76</v>
      </c>
      <c r="F131" s="36">
        <v>3.6</v>
      </c>
      <c r="G131" s="36">
        <v>2.8</v>
      </c>
      <c r="H131" s="36">
        <v>4.0999999999999996</v>
      </c>
      <c r="I131" s="54">
        <v>11.09375</v>
      </c>
      <c r="J131" s="36">
        <v>3.6</v>
      </c>
      <c r="K131" s="36">
        <v>0.95</v>
      </c>
      <c r="L131" s="36">
        <v>2.5</v>
      </c>
      <c r="M131" s="36">
        <v>1.7</v>
      </c>
      <c r="N131" s="36">
        <v>1.3</v>
      </c>
      <c r="O131" s="36">
        <v>1.8</v>
      </c>
      <c r="P131" s="36">
        <v>1.2</v>
      </c>
      <c r="Q131" s="36">
        <v>1.4</v>
      </c>
      <c r="R131" s="36">
        <v>1.5</v>
      </c>
      <c r="S131" s="36">
        <v>1.3</v>
      </c>
      <c r="T131" s="36">
        <v>3.9</v>
      </c>
      <c r="U131" s="36">
        <v>1.2</v>
      </c>
      <c r="V131">
        <v>65.600000000000009</v>
      </c>
    </row>
    <row r="132" spans="1:22" x14ac:dyDescent="0.3">
      <c r="A132" t="s">
        <v>31</v>
      </c>
      <c r="B132" t="s">
        <v>328</v>
      </c>
      <c r="C132" s="35">
        <v>1115989</v>
      </c>
      <c r="D132" s="36" t="s">
        <v>338</v>
      </c>
      <c r="E132" s="54">
        <v>3.61</v>
      </c>
      <c r="F132" s="36">
        <v>3.8</v>
      </c>
      <c r="G132" s="36">
        <v>2.8</v>
      </c>
      <c r="H132" s="36">
        <v>4.3</v>
      </c>
      <c r="I132" s="54">
        <v>10.78125</v>
      </c>
      <c r="J132" s="36">
        <v>3.7</v>
      </c>
      <c r="K132" s="36">
        <v>1.1000000000000001</v>
      </c>
      <c r="L132" s="36">
        <v>2.6</v>
      </c>
      <c r="M132" s="36">
        <v>1.8</v>
      </c>
      <c r="N132" s="36">
        <v>1.5</v>
      </c>
      <c r="O132" s="36">
        <v>1.9</v>
      </c>
      <c r="P132" s="36">
        <v>2.1</v>
      </c>
      <c r="Q132" s="36">
        <v>1.5</v>
      </c>
      <c r="R132" s="36">
        <v>1.7</v>
      </c>
      <c r="S132" s="36">
        <v>0.8</v>
      </c>
      <c r="T132" s="36">
        <v>3.6</v>
      </c>
      <c r="U132" s="36">
        <v>1.2</v>
      </c>
      <c r="V132">
        <v>54.400000000000006</v>
      </c>
    </row>
    <row r="133" spans="1:22" x14ac:dyDescent="0.3">
      <c r="A133" t="s">
        <v>31</v>
      </c>
      <c r="B133" t="s">
        <v>328</v>
      </c>
      <c r="C133" s="35">
        <v>1129358</v>
      </c>
      <c r="D133" s="36" t="s">
        <v>338</v>
      </c>
      <c r="E133" s="54">
        <v>3.67</v>
      </c>
      <c r="F133" s="36">
        <v>3.6</v>
      </c>
      <c r="G133" s="36">
        <v>2.4500000000000002</v>
      </c>
      <c r="H133" s="36">
        <v>4</v>
      </c>
      <c r="I133" s="54">
        <v>10.625</v>
      </c>
      <c r="J133" s="36">
        <v>3.45</v>
      </c>
      <c r="K133" s="36">
        <v>1</v>
      </c>
      <c r="L133" s="36">
        <v>2.35</v>
      </c>
      <c r="M133" s="36">
        <v>1.7</v>
      </c>
      <c r="N133" s="36">
        <v>1.7</v>
      </c>
      <c r="O133" s="36">
        <v>2</v>
      </c>
      <c r="P133" s="36">
        <v>1.3</v>
      </c>
      <c r="Q133" s="36">
        <v>1.3</v>
      </c>
      <c r="R133" s="36">
        <v>1.6</v>
      </c>
      <c r="S133" s="36">
        <v>1.4</v>
      </c>
      <c r="T133" s="36">
        <v>3.8</v>
      </c>
      <c r="U133" s="36">
        <v>1.2</v>
      </c>
      <c r="V133">
        <v>42.100000000000016</v>
      </c>
    </row>
    <row r="134" spans="1:22" x14ac:dyDescent="0.3">
      <c r="A134" t="s">
        <v>31</v>
      </c>
      <c r="B134" t="s">
        <v>328</v>
      </c>
      <c r="C134" s="35">
        <v>1129357</v>
      </c>
      <c r="D134" s="36" t="s">
        <v>338</v>
      </c>
      <c r="E134" s="54">
        <v>3.34</v>
      </c>
      <c r="F134" s="36">
        <v>3.3</v>
      </c>
      <c r="G134" s="36">
        <v>2.6</v>
      </c>
      <c r="H134" s="36">
        <v>3.8</v>
      </c>
      <c r="I134" s="54">
        <v>10</v>
      </c>
      <c r="J134" s="36">
        <v>3.3</v>
      </c>
      <c r="K134" s="36">
        <v>0.9</v>
      </c>
      <c r="L134" s="36">
        <v>2.2999999999999998</v>
      </c>
      <c r="M134" s="36">
        <v>1.65</v>
      </c>
      <c r="N134" s="36">
        <v>1.2</v>
      </c>
      <c r="O134" s="36">
        <v>1.7</v>
      </c>
      <c r="P134" s="36">
        <v>1.4</v>
      </c>
      <c r="Q134" s="36">
        <v>1.2</v>
      </c>
      <c r="R134" s="36">
        <v>1.3</v>
      </c>
      <c r="S134" s="36">
        <v>1.1000000000000001</v>
      </c>
      <c r="T134" s="36">
        <v>3.7</v>
      </c>
      <c r="U134" s="36">
        <v>1.1000000000000001</v>
      </c>
      <c r="V134">
        <v>46.1</v>
      </c>
    </row>
    <row r="135" spans="1:22" x14ac:dyDescent="0.3">
      <c r="A135" t="s">
        <v>20</v>
      </c>
      <c r="B135" t="s">
        <v>477</v>
      </c>
      <c r="C135" t="s">
        <v>478</v>
      </c>
      <c r="D135" s="36" t="s">
        <v>338</v>
      </c>
      <c r="F135" s="54">
        <v>2.8</v>
      </c>
      <c r="G135" s="54">
        <v>2.7</v>
      </c>
      <c r="H135" s="54">
        <v>4.2</v>
      </c>
      <c r="I135" s="54">
        <v>10.3125</v>
      </c>
      <c r="J135" s="54">
        <v>3.4</v>
      </c>
      <c r="K135" s="54">
        <v>0.9</v>
      </c>
      <c r="L135" s="54">
        <v>2.2999999999999998</v>
      </c>
      <c r="M135" s="54">
        <v>1.7</v>
      </c>
      <c r="N135" s="54">
        <v>1</v>
      </c>
      <c r="O135" s="54">
        <v>1.6</v>
      </c>
      <c r="P135" s="54">
        <v>0.9</v>
      </c>
      <c r="Q135" s="54">
        <v>0.9</v>
      </c>
      <c r="R135" s="54">
        <v>1.4</v>
      </c>
      <c r="S135" s="54">
        <v>1.2</v>
      </c>
      <c r="T135" s="54">
        <v>3.2</v>
      </c>
      <c r="U135" s="54">
        <v>1.1000000000000001</v>
      </c>
      <c r="V135" s="81"/>
    </row>
    <row r="136" spans="1:22" x14ac:dyDescent="0.3">
      <c r="A136" t="s">
        <v>20</v>
      </c>
      <c r="B136" t="s">
        <v>477</v>
      </c>
      <c r="C136" t="s">
        <v>479</v>
      </c>
      <c r="D136" s="36" t="s">
        <v>338</v>
      </c>
      <c r="F136" s="54">
        <v>3.8</v>
      </c>
      <c r="G136" s="54">
        <v>3.7</v>
      </c>
      <c r="H136" s="54">
        <v>5.6</v>
      </c>
      <c r="I136" s="54">
        <v>13.75</v>
      </c>
      <c r="J136" s="54">
        <v>4.3</v>
      </c>
      <c r="K136" s="54">
        <v>1.05</v>
      </c>
      <c r="L136" s="54">
        <v>2.8</v>
      </c>
      <c r="M136" s="54">
        <v>2.2000000000000002</v>
      </c>
      <c r="N136" s="54">
        <v>1.4</v>
      </c>
      <c r="O136" s="54">
        <v>2</v>
      </c>
      <c r="P136" s="54">
        <v>1.6</v>
      </c>
      <c r="Q136" s="54">
        <v>1.6</v>
      </c>
      <c r="R136" s="54">
        <v>1.4</v>
      </c>
      <c r="S136" s="54">
        <v>1.9</v>
      </c>
      <c r="T136" s="54">
        <v>4.5999999999999996</v>
      </c>
      <c r="U136" s="54">
        <v>1.7</v>
      </c>
      <c r="V136" s="81"/>
    </row>
    <row r="137" spans="1:22" x14ac:dyDescent="0.3">
      <c r="A137" t="s">
        <v>20</v>
      </c>
      <c r="B137" t="s">
        <v>477</v>
      </c>
      <c r="C137" t="s">
        <v>480</v>
      </c>
      <c r="D137" s="36" t="s">
        <v>338</v>
      </c>
      <c r="F137" s="54">
        <v>3.8</v>
      </c>
      <c r="G137" s="54">
        <v>3.9</v>
      </c>
      <c r="H137" s="54">
        <v>6</v>
      </c>
      <c r="I137" s="54">
        <v>14.53125</v>
      </c>
      <c r="J137" s="54">
        <v>4.5999999999999996</v>
      </c>
      <c r="K137" s="54">
        <v>1.2</v>
      </c>
      <c r="L137" s="54">
        <v>2.9</v>
      </c>
      <c r="M137" s="54">
        <v>2.1</v>
      </c>
      <c r="N137" s="54">
        <v>1.7</v>
      </c>
      <c r="O137" s="54">
        <v>2.2999999999999998</v>
      </c>
      <c r="P137" s="54">
        <v>1.5</v>
      </c>
      <c r="Q137" s="54">
        <v>1.2</v>
      </c>
      <c r="R137" s="54">
        <v>1.8</v>
      </c>
      <c r="S137" s="54">
        <v>1.5</v>
      </c>
      <c r="T137" s="54">
        <v>5</v>
      </c>
      <c r="U137" s="54">
        <v>1.6</v>
      </c>
      <c r="V137" s="81"/>
    </row>
    <row r="138" spans="1:22" x14ac:dyDescent="0.3">
      <c r="A138" t="s">
        <v>20</v>
      </c>
      <c r="B138" t="s">
        <v>477</v>
      </c>
      <c r="C138" t="s">
        <v>481</v>
      </c>
      <c r="D138" s="36" t="s">
        <v>338</v>
      </c>
      <c r="F138" s="54">
        <v>3.6</v>
      </c>
      <c r="G138" s="54">
        <v>3.3</v>
      </c>
      <c r="H138" s="54">
        <v>5</v>
      </c>
      <c r="I138" s="54">
        <v>12.1875</v>
      </c>
      <c r="J138" s="54">
        <v>3.9</v>
      </c>
      <c r="K138" s="54">
        <v>1</v>
      </c>
      <c r="L138" s="54">
        <v>2.6</v>
      </c>
      <c r="M138" s="54">
        <v>2.1</v>
      </c>
      <c r="N138" s="54">
        <v>1.3</v>
      </c>
      <c r="O138" s="54">
        <v>1.6</v>
      </c>
      <c r="P138" s="54">
        <v>1.2</v>
      </c>
      <c r="Q138" s="54">
        <v>1</v>
      </c>
      <c r="R138" s="54">
        <v>1.4</v>
      </c>
      <c r="S138" s="54">
        <v>1.6</v>
      </c>
      <c r="T138" s="54">
        <v>4.2</v>
      </c>
      <c r="U138" s="54">
        <v>1.3</v>
      </c>
      <c r="V138" s="81"/>
    </row>
    <row r="139" spans="1:22" x14ac:dyDescent="0.3">
      <c r="A139" t="s">
        <v>20</v>
      </c>
      <c r="B139" t="s">
        <v>477</v>
      </c>
      <c r="C139" t="s">
        <v>482</v>
      </c>
      <c r="D139" s="36" t="s">
        <v>338</v>
      </c>
      <c r="F139" s="54">
        <v>3.6</v>
      </c>
      <c r="G139" s="54">
        <v>3.45</v>
      </c>
      <c r="H139" s="54">
        <v>5.4</v>
      </c>
      <c r="I139" s="54">
        <v>13.28125</v>
      </c>
      <c r="J139" s="54">
        <v>4</v>
      </c>
      <c r="K139" s="54">
        <v>0.9</v>
      </c>
      <c r="L139" s="54">
        <v>2.65</v>
      </c>
      <c r="M139" s="54">
        <v>2</v>
      </c>
      <c r="N139" s="54">
        <v>1</v>
      </c>
      <c r="O139" s="54">
        <v>1.5</v>
      </c>
      <c r="P139" s="54">
        <v>1.2</v>
      </c>
      <c r="Q139" s="54">
        <v>1.2</v>
      </c>
      <c r="R139" s="54">
        <v>1.7</v>
      </c>
      <c r="S139" s="54">
        <v>1.3</v>
      </c>
      <c r="T139" s="54">
        <v>4.5</v>
      </c>
      <c r="U139" s="54">
        <v>1.5</v>
      </c>
      <c r="V139" s="81"/>
    </row>
    <row r="140" spans="1:22" x14ac:dyDescent="0.3">
      <c r="A140" t="s">
        <v>20</v>
      </c>
      <c r="B140" t="s">
        <v>477</v>
      </c>
      <c r="C140" t="s">
        <v>483</v>
      </c>
      <c r="D140" s="36" t="s">
        <v>338</v>
      </c>
      <c r="F140" s="54">
        <v>3.4</v>
      </c>
      <c r="G140" s="54">
        <v>3.1</v>
      </c>
      <c r="H140" s="54">
        <v>5</v>
      </c>
      <c r="I140" s="54">
        <v>12.8125</v>
      </c>
      <c r="J140" s="54">
        <v>4</v>
      </c>
      <c r="K140" s="54">
        <v>1</v>
      </c>
      <c r="L140" s="54">
        <v>2.4</v>
      </c>
      <c r="M140" s="54">
        <v>1.9</v>
      </c>
      <c r="N140" s="54">
        <v>1.2</v>
      </c>
      <c r="O140" s="54">
        <v>1.5</v>
      </c>
      <c r="P140" s="54">
        <v>1.3</v>
      </c>
      <c r="Q140" s="54">
        <v>0.9</v>
      </c>
      <c r="R140" s="54">
        <v>1.7</v>
      </c>
      <c r="S140" s="54">
        <v>1.8</v>
      </c>
      <c r="T140" s="54">
        <v>4.0999999999999996</v>
      </c>
      <c r="U140" s="54">
        <v>1.3</v>
      </c>
      <c r="V140" s="81"/>
    </row>
    <row r="141" spans="1:22" x14ac:dyDescent="0.3">
      <c r="A141" t="s">
        <v>20</v>
      </c>
      <c r="B141" t="s">
        <v>477</v>
      </c>
      <c r="C141" t="s">
        <v>484</v>
      </c>
      <c r="D141" s="36" t="s">
        <v>338</v>
      </c>
      <c r="F141" s="54">
        <v>3.3</v>
      </c>
      <c r="G141" s="54">
        <v>4.3</v>
      </c>
      <c r="H141" s="54">
        <v>5</v>
      </c>
      <c r="I141" s="54">
        <v>12.5</v>
      </c>
      <c r="J141" s="54">
        <v>3.8</v>
      </c>
      <c r="K141" s="54">
        <v>1</v>
      </c>
      <c r="L141" s="54">
        <v>2.5</v>
      </c>
      <c r="M141" s="54">
        <v>1.9</v>
      </c>
      <c r="N141" s="54">
        <v>1.3</v>
      </c>
      <c r="O141" s="54">
        <v>1.6</v>
      </c>
      <c r="P141" s="54">
        <v>1.1000000000000001</v>
      </c>
      <c r="Q141" s="54">
        <v>1.2</v>
      </c>
      <c r="R141" s="54">
        <v>1.5</v>
      </c>
      <c r="S141" s="54">
        <v>1.3</v>
      </c>
      <c r="T141" s="54">
        <v>4.0999999999999996</v>
      </c>
      <c r="U141" s="54">
        <v>1.3</v>
      </c>
      <c r="V141" s="81"/>
    </row>
    <row r="142" spans="1:22" x14ac:dyDescent="0.3">
      <c r="A142" t="s">
        <v>20</v>
      </c>
      <c r="B142" t="s">
        <v>477</v>
      </c>
      <c r="C142" t="s">
        <v>485</v>
      </c>
      <c r="D142" s="36" t="s">
        <v>338</v>
      </c>
      <c r="F142" s="54">
        <v>4.3</v>
      </c>
      <c r="G142" s="54">
        <v>3.5</v>
      </c>
      <c r="H142" s="54">
        <v>5.6</v>
      </c>
      <c r="I142" s="54">
        <v>13.4375</v>
      </c>
      <c r="J142" s="54">
        <v>4.1500000000000004</v>
      </c>
      <c r="K142" s="54">
        <v>1</v>
      </c>
      <c r="L142" s="54">
        <v>2.7</v>
      </c>
      <c r="M142" s="54">
        <v>2.1</v>
      </c>
      <c r="N142" s="54">
        <v>1.5</v>
      </c>
      <c r="O142" s="54">
        <v>1.6</v>
      </c>
      <c r="P142" s="54">
        <v>1.3</v>
      </c>
      <c r="Q142" s="54">
        <v>1.1000000000000001</v>
      </c>
      <c r="R142" s="54">
        <v>1.4</v>
      </c>
      <c r="S142" s="54">
        <v>1.4</v>
      </c>
      <c r="T142" s="54">
        <v>4.5999999999999996</v>
      </c>
      <c r="U142" s="54">
        <v>1.8</v>
      </c>
      <c r="V142" s="81"/>
    </row>
    <row r="143" spans="1:22" x14ac:dyDescent="0.3">
      <c r="A143" t="s">
        <v>20</v>
      </c>
      <c r="B143" t="s">
        <v>477</v>
      </c>
      <c r="C143" t="s">
        <v>486</v>
      </c>
      <c r="D143" s="36" t="s">
        <v>338</v>
      </c>
      <c r="F143" s="54">
        <v>4.4000000000000004</v>
      </c>
      <c r="G143" s="54">
        <v>3.8</v>
      </c>
      <c r="H143" s="54">
        <v>5.9</v>
      </c>
      <c r="I143" s="54">
        <v>13.90625</v>
      </c>
      <c r="J143" s="54">
        <v>4.45</v>
      </c>
      <c r="K143" s="54">
        <v>1</v>
      </c>
      <c r="L143" s="54">
        <v>2.85</v>
      </c>
      <c r="M143" s="54">
        <v>2.1</v>
      </c>
      <c r="N143" s="54">
        <v>1.2</v>
      </c>
      <c r="O143" s="54">
        <v>1.9</v>
      </c>
      <c r="P143" s="54">
        <v>1.3</v>
      </c>
      <c r="Q143" s="54">
        <v>1.1000000000000001</v>
      </c>
      <c r="R143" s="54">
        <v>1.6</v>
      </c>
      <c r="S143" s="54">
        <v>1.2</v>
      </c>
      <c r="T143" s="54">
        <v>4.9000000000000004</v>
      </c>
      <c r="U143" s="54">
        <v>1.7</v>
      </c>
      <c r="V143" s="81"/>
    </row>
    <row r="144" spans="1:22" x14ac:dyDescent="0.3">
      <c r="A144" t="s">
        <v>24</v>
      </c>
      <c r="B144" t="s">
        <v>487</v>
      </c>
      <c r="C144" t="s">
        <v>488</v>
      </c>
      <c r="D144" s="36" t="s">
        <v>338</v>
      </c>
      <c r="F144" s="54">
        <v>5.3</v>
      </c>
      <c r="G144" s="54">
        <v>4.5999999999999996</v>
      </c>
      <c r="H144" s="54">
        <v>7.5</v>
      </c>
      <c r="I144" s="54">
        <v>18.75</v>
      </c>
      <c r="J144" s="54">
        <v>5.4</v>
      </c>
      <c r="K144" s="54">
        <v>1.3</v>
      </c>
      <c r="L144" s="54">
        <v>3.1</v>
      </c>
      <c r="M144" s="54">
        <v>2.4</v>
      </c>
      <c r="N144" s="54">
        <v>1</v>
      </c>
      <c r="O144" s="54">
        <v>1.4</v>
      </c>
      <c r="P144" s="54">
        <v>1.1000000000000001</v>
      </c>
      <c r="Q144" s="54">
        <v>0.6</v>
      </c>
      <c r="R144" s="54">
        <v>0.9</v>
      </c>
      <c r="S144" s="54">
        <v>0.7</v>
      </c>
      <c r="T144" s="54">
        <v>6</v>
      </c>
      <c r="U144" s="54">
        <v>1.7</v>
      </c>
      <c r="V144" s="81"/>
    </row>
    <row r="145" spans="1:22" x14ac:dyDescent="0.3">
      <c r="A145" t="s">
        <v>24</v>
      </c>
      <c r="B145" t="s">
        <v>487</v>
      </c>
      <c r="C145" t="s">
        <v>489</v>
      </c>
      <c r="D145" s="36" t="s">
        <v>338</v>
      </c>
      <c r="F145" s="54">
        <v>4.8</v>
      </c>
      <c r="G145" s="54">
        <v>4.2</v>
      </c>
      <c r="H145" s="54">
        <v>6.5</v>
      </c>
      <c r="I145" s="54">
        <v>16.25</v>
      </c>
      <c r="J145" s="54">
        <v>4.7</v>
      </c>
      <c r="K145" s="54">
        <v>1.3</v>
      </c>
      <c r="L145" s="54">
        <v>3</v>
      </c>
      <c r="M145" s="54">
        <v>2.2999999999999998</v>
      </c>
      <c r="N145" s="54">
        <v>1.3</v>
      </c>
      <c r="O145" s="54">
        <v>1.9</v>
      </c>
      <c r="P145" s="54">
        <v>1.2</v>
      </c>
      <c r="Q145" s="54">
        <v>0.6</v>
      </c>
      <c r="R145" s="54">
        <v>0.8</v>
      </c>
      <c r="S145" s="54">
        <v>0.7</v>
      </c>
      <c r="T145" s="54">
        <v>5.3</v>
      </c>
      <c r="U145" s="54">
        <v>1.5</v>
      </c>
      <c r="V145" s="81"/>
    </row>
    <row r="146" spans="1:22" x14ac:dyDescent="0.3">
      <c r="A146" t="s">
        <v>24</v>
      </c>
      <c r="B146" t="s">
        <v>487</v>
      </c>
      <c r="C146" t="s">
        <v>490</v>
      </c>
      <c r="D146" s="36" t="s">
        <v>338</v>
      </c>
      <c r="F146" s="54">
        <v>5</v>
      </c>
      <c r="G146" s="54">
        <v>4.7</v>
      </c>
      <c r="H146" s="54">
        <v>7.4</v>
      </c>
      <c r="I146" s="54">
        <v>17.03125</v>
      </c>
      <c r="J146" s="54">
        <v>5.0999999999999996</v>
      </c>
      <c r="K146" s="54">
        <v>1.3</v>
      </c>
      <c r="L146" s="54">
        <v>3.1</v>
      </c>
      <c r="M146" s="54">
        <v>2.2999999999999998</v>
      </c>
      <c r="N146" s="54">
        <v>1.5</v>
      </c>
      <c r="O146" s="54">
        <v>2</v>
      </c>
      <c r="P146" s="54">
        <v>1.7</v>
      </c>
      <c r="Q146" s="54">
        <v>1</v>
      </c>
      <c r="R146" s="54">
        <v>0.9</v>
      </c>
      <c r="S146" s="54">
        <v>0.8</v>
      </c>
      <c r="T146" s="54">
        <v>5.5</v>
      </c>
      <c r="U146" s="54">
        <v>1.5</v>
      </c>
      <c r="V146" s="81"/>
    </row>
    <row r="147" spans="1:22" x14ac:dyDescent="0.3">
      <c r="A147" t="s">
        <v>24</v>
      </c>
      <c r="B147" t="s">
        <v>487</v>
      </c>
      <c r="C147" t="s">
        <v>491</v>
      </c>
      <c r="D147" s="36" t="s">
        <v>338</v>
      </c>
      <c r="F147" s="54">
        <v>5.0999999999999996</v>
      </c>
      <c r="G147" s="54">
        <v>4.3</v>
      </c>
      <c r="H147" s="54">
        <v>7.1</v>
      </c>
      <c r="I147" s="54">
        <v>17.1875</v>
      </c>
      <c r="J147" s="54">
        <v>5.05</v>
      </c>
      <c r="K147" s="54">
        <v>1.3</v>
      </c>
      <c r="L147" s="54">
        <v>3.1</v>
      </c>
      <c r="M147" s="54">
        <v>2.4</v>
      </c>
      <c r="N147" s="54">
        <v>1.6</v>
      </c>
      <c r="O147" s="54">
        <v>1.8</v>
      </c>
      <c r="P147" s="54">
        <v>1.3</v>
      </c>
      <c r="Q147" s="54">
        <v>0.9</v>
      </c>
      <c r="R147" s="54">
        <v>0.8</v>
      </c>
      <c r="S147" s="54">
        <v>0.6</v>
      </c>
      <c r="T147" s="54">
        <v>4.9000000000000004</v>
      </c>
      <c r="U147" s="54">
        <v>1.3</v>
      </c>
      <c r="V147" s="81"/>
    </row>
    <row r="148" spans="1:22" x14ac:dyDescent="0.3">
      <c r="A148" t="s">
        <v>24</v>
      </c>
      <c r="B148" t="s">
        <v>487</v>
      </c>
      <c r="C148" t="s">
        <v>492</v>
      </c>
      <c r="D148" s="36" t="s">
        <v>338</v>
      </c>
      <c r="F148" s="54">
        <v>5.3</v>
      </c>
      <c r="G148" s="54">
        <v>4.2</v>
      </c>
      <c r="H148" s="54">
        <v>6.9</v>
      </c>
      <c r="I148" s="54">
        <v>16.71875</v>
      </c>
      <c r="J148" s="54">
        <v>4.9000000000000004</v>
      </c>
      <c r="K148" s="54">
        <v>1.3</v>
      </c>
      <c r="L148" s="54">
        <v>3</v>
      </c>
      <c r="M148" s="54">
        <v>2.2000000000000002</v>
      </c>
      <c r="N148" s="54">
        <v>1.2</v>
      </c>
      <c r="O148" s="54">
        <v>1.5</v>
      </c>
      <c r="P148" s="54">
        <v>1.4</v>
      </c>
      <c r="Q148" s="54">
        <v>0.7</v>
      </c>
      <c r="R148" s="54">
        <v>0.8</v>
      </c>
      <c r="S148" s="54">
        <v>1</v>
      </c>
      <c r="T148" s="54">
        <v>5.2</v>
      </c>
      <c r="U148" s="54">
        <v>1.6</v>
      </c>
      <c r="V148" s="81"/>
    </row>
    <row r="149" spans="1:22" x14ac:dyDescent="0.3">
      <c r="A149" t="s">
        <v>24</v>
      </c>
      <c r="B149" t="s">
        <v>487</v>
      </c>
      <c r="C149" t="s">
        <v>493</v>
      </c>
      <c r="D149" s="36" t="s">
        <v>338</v>
      </c>
      <c r="F149" s="54">
        <v>5.4</v>
      </c>
      <c r="G149" s="54">
        <v>4.4000000000000004</v>
      </c>
      <c r="H149" s="54">
        <v>7.3</v>
      </c>
      <c r="I149" s="54">
        <v>17.5</v>
      </c>
      <c r="J149" s="54">
        <v>5.0999999999999996</v>
      </c>
      <c r="K149" s="54">
        <v>1.3</v>
      </c>
      <c r="L149" s="54">
        <v>3.1</v>
      </c>
      <c r="M149" s="54">
        <v>2.2999999999999998</v>
      </c>
      <c r="N149" s="54">
        <v>1.3</v>
      </c>
      <c r="O149" s="54">
        <v>1.7</v>
      </c>
      <c r="P149" s="54">
        <v>1.5</v>
      </c>
      <c r="Q149" s="54">
        <v>0.6</v>
      </c>
      <c r="R149" s="54">
        <v>0.7</v>
      </c>
      <c r="S149" s="54">
        <v>0.9</v>
      </c>
      <c r="T149" s="54">
        <v>5.3</v>
      </c>
      <c r="U149" s="54">
        <v>1.6</v>
      </c>
      <c r="V149" s="81"/>
    </row>
    <row r="150" spans="1:22" x14ac:dyDescent="0.3">
      <c r="A150" t="s">
        <v>24</v>
      </c>
      <c r="B150" t="s">
        <v>487</v>
      </c>
      <c r="C150" t="s">
        <v>494</v>
      </c>
      <c r="D150" s="36" t="s">
        <v>338</v>
      </c>
      <c r="F150" s="54">
        <v>5.0999999999999996</v>
      </c>
      <c r="G150" s="54">
        <v>4.5</v>
      </c>
      <c r="H150" s="54">
        <v>7.1</v>
      </c>
      <c r="I150" s="54">
        <v>17.03125</v>
      </c>
      <c r="J150" s="54">
        <v>4.9000000000000004</v>
      </c>
      <c r="K150" s="54">
        <v>1.25</v>
      </c>
      <c r="L150" s="54">
        <v>2.9</v>
      </c>
      <c r="M150" s="54">
        <v>2.2000000000000002</v>
      </c>
      <c r="N150" s="54">
        <v>1.3</v>
      </c>
      <c r="O150" s="54">
        <v>2.4</v>
      </c>
      <c r="P150" s="54">
        <v>1.4</v>
      </c>
      <c r="Q150" s="54">
        <v>0.8</v>
      </c>
      <c r="R150" s="54">
        <v>0.7</v>
      </c>
      <c r="S150" s="54">
        <v>0.7</v>
      </c>
      <c r="T150" s="54">
        <v>5.0999999999999996</v>
      </c>
      <c r="U150" s="54">
        <v>1.4</v>
      </c>
      <c r="V150" s="8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5FE1-2BB9-4BE9-B5D7-C0517BBAD3F1}">
  <dimension ref="A1:W181"/>
  <sheetViews>
    <sheetView workbookViewId="0"/>
  </sheetViews>
  <sheetFormatPr defaultRowHeight="14.4" x14ac:dyDescent="0.3"/>
  <cols>
    <col min="1" max="1" width="21.44140625" bestFit="1" customWidth="1"/>
    <col min="2" max="2" width="13.5546875" bestFit="1" customWidth="1"/>
    <col min="3" max="3" width="8" style="35" bestFit="1" customWidth="1"/>
    <col min="4" max="4" width="5.88671875" style="36" bestFit="1" customWidth="1"/>
    <col min="5" max="5" width="7.44140625" style="36" bestFit="1" customWidth="1"/>
    <col min="6" max="6" width="14.109375" style="54" bestFit="1" customWidth="1"/>
    <col min="7" max="7" width="18.6640625" style="36" bestFit="1" customWidth="1"/>
    <col min="8" max="8" width="16.6640625" style="36" bestFit="1" customWidth="1"/>
    <col min="9" max="9" width="16" style="36" bestFit="1" customWidth="1"/>
    <col min="10" max="10" width="16.5546875" style="54" bestFit="1" customWidth="1"/>
    <col min="11" max="11" width="11.88671875" style="36" bestFit="1" customWidth="1"/>
    <col min="12" max="12" width="10.44140625" style="36" bestFit="1" customWidth="1"/>
    <col min="13" max="13" width="9.44140625" style="36" bestFit="1" customWidth="1"/>
    <col min="14" max="14" width="11.44140625" style="36" bestFit="1" customWidth="1"/>
    <col min="15" max="15" width="18" style="36" bestFit="1" customWidth="1"/>
    <col min="16" max="17" width="18.33203125" style="36" bestFit="1" customWidth="1"/>
    <col min="18" max="18" width="19.44140625" style="36" bestFit="1" customWidth="1"/>
    <col min="19" max="19" width="20.109375" style="36" bestFit="1" customWidth="1"/>
    <col min="20" max="20" width="19.5546875" style="36" bestFit="1" customWidth="1"/>
    <col min="21" max="21" width="16.33203125" style="36" bestFit="1" customWidth="1"/>
    <col min="22" max="22" width="17.44140625" style="36" bestFit="1" customWidth="1"/>
    <col min="23" max="23" width="7.5546875" bestFit="1" customWidth="1"/>
  </cols>
  <sheetData>
    <row r="1" spans="1:23" x14ac:dyDescent="0.3">
      <c r="A1" s="2" t="s">
        <v>320</v>
      </c>
      <c r="B1" s="2" t="s">
        <v>0</v>
      </c>
      <c r="C1" s="35" t="s">
        <v>318</v>
      </c>
      <c r="D1" s="36" t="s">
        <v>339</v>
      </c>
      <c r="E1" s="36" t="s">
        <v>411</v>
      </c>
      <c r="F1" s="52" t="s">
        <v>377</v>
      </c>
      <c r="G1" s="51" t="s">
        <v>378</v>
      </c>
      <c r="H1" s="53" t="s">
        <v>383</v>
      </c>
      <c r="I1" s="53" t="s">
        <v>384</v>
      </c>
      <c r="J1" s="57" t="s">
        <v>386</v>
      </c>
      <c r="K1" s="56" t="s">
        <v>391</v>
      </c>
      <c r="L1" s="56" t="s">
        <v>392</v>
      </c>
      <c r="M1" s="56" t="s">
        <v>393</v>
      </c>
      <c r="N1" s="56" t="s">
        <v>394</v>
      </c>
      <c r="O1" s="43" t="s">
        <v>401</v>
      </c>
      <c r="P1" s="43" t="s">
        <v>402</v>
      </c>
      <c r="Q1" s="43" t="s">
        <v>403</v>
      </c>
      <c r="R1" s="43" t="s">
        <v>404</v>
      </c>
      <c r="S1" s="43" t="s">
        <v>405</v>
      </c>
      <c r="T1" s="43" t="s">
        <v>406</v>
      </c>
      <c r="U1" s="44" t="s">
        <v>409</v>
      </c>
      <c r="V1" s="44" t="s">
        <v>410</v>
      </c>
      <c r="W1" s="42" t="s">
        <v>329</v>
      </c>
    </row>
    <row r="2" spans="1:23" x14ac:dyDescent="0.3">
      <c r="A2" t="s">
        <v>317</v>
      </c>
      <c r="B2" t="s">
        <v>321</v>
      </c>
      <c r="C2" s="35">
        <v>1116350</v>
      </c>
      <c r="D2" s="36" t="s">
        <v>338</v>
      </c>
      <c r="F2" s="54">
        <v>4.71</v>
      </c>
      <c r="G2" s="36">
        <v>4.5</v>
      </c>
      <c r="H2" s="36">
        <v>3.7</v>
      </c>
      <c r="I2" s="36">
        <v>6.2</v>
      </c>
      <c r="J2" s="54">
        <v>15.15625</v>
      </c>
      <c r="K2" s="36">
        <v>4.3499999999999996</v>
      </c>
      <c r="L2" s="36">
        <v>1.1000000000000001</v>
      </c>
      <c r="M2" s="36">
        <v>2.9</v>
      </c>
      <c r="N2" s="36">
        <v>2.1</v>
      </c>
      <c r="O2" s="36">
        <v>0.9</v>
      </c>
      <c r="P2" s="36">
        <v>1.9</v>
      </c>
      <c r="Q2" s="36">
        <v>0.95</v>
      </c>
      <c r="R2" s="36">
        <v>1.2</v>
      </c>
      <c r="S2" s="36">
        <v>1.6</v>
      </c>
      <c r="T2" s="36">
        <v>1.7</v>
      </c>
      <c r="U2" s="36">
        <v>4.5</v>
      </c>
      <c r="V2" s="36">
        <v>1.3</v>
      </c>
      <c r="W2">
        <v>94.100000000000023</v>
      </c>
    </row>
    <row r="3" spans="1:23" x14ac:dyDescent="0.3">
      <c r="A3" t="s">
        <v>317</v>
      </c>
      <c r="B3" t="s">
        <v>321</v>
      </c>
      <c r="C3" s="35">
        <v>1116337</v>
      </c>
      <c r="D3" s="36" t="s">
        <v>338</v>
      </c>
      <c r="F3" s="54">
        <v>4.8099999999999996</v>
      </c>
      <c r="G3" s="36">
        <v>4.8</v>
      </c>
      <c r="H3" s="36">
        <v>4.0999999999999996</v>
      </c>
      <c r="I3" s="36">
        <v>6.8</v>
      </c>
      <c r="J3" s="54">
        <v>15.78125</v>
      </c>
      <c r="K3" s="36">
        <v>3.75</v>
      </c>
      <c r="L3" s="36">
        <v>1.3</v>
      </c>
      <c r="M3" s="36">
        <v>3.1</v>
      </c>
      <c r="N3" s="36">
        <v>2.1</v>
      </c>
      <c r="O3" s="36">
        <v>1.1000000000000001</v>
      </c>
      <c r="P3" s="36">
        <v>1.8</v>
      </c>
      <c r="Q3" s="36">
        <v>0.9</v>
      </c>
      <c r="R3" s="36">
        <v>1.4</v>
      </c>
      <c r="S3" s="36">
        <v>1.7</v>
      </c>
      <c r="T3" s="36">
        <v>1.85</v>
      </c>
      <c r="U3" s="36">
        <v>5</v>
      </c>
      <c r="V3" s="36">
        <v>1.6</v>
      </c>
      <c r="W3">
        <v>115.10000000000001</v>
      </c>
    </row>
    <row r="4" spans="1:23" x14ac:dyDescent="0.3">
      <c r="A4" t="s">
        <v>317</v>
      </c>
      <c r="B4" t="s">
        <v>321</v>
      </c>
      <c r="C4" s="35">
        <v>1116341</v>
      </c>
      <c r="D4" s="36" t="s">
        <v>338</v>
      </c>
      <c r="F4" s="54">
        <v>5.16</v>
      </c>
      <c r="G4" s="36">
        <v>5</v>
      </c>
      <c r="H4" s="36">
        <v>4.0999999999999996</v>
      </c>
      <c r="I4" s="36">
        <v>7.2</v>
      </c>
      <c r="J4" s="54">
        <v>16.875</v>
      </c>
      <c r="K4" s="36">
        <v>4.75</v>
      </c>
      <c r="L4" s="36">
        <v>1.3</v>
      </c>
      <c r="M4" s="36">
        <v>3.2</v>
      </c>
      <c r="N4" s="36">
        <v>2.1</v>
      </c>
      <c r="O4" s="36">
        <v>0.9</v>
      </c>
      <c r="P4" s="36">
        <v>1.8</v>
      </c>
      <c r="Q4" s="36">
        <v>0.9</v>
      </c>
      <c r="R4" s="36">
        <v>0.9</v>
      </c>
      <c r="S4" s="36">
        <v>1.7</v>
      </c>
      <c r="T4" s="36">
        <v>1.6</v>
      </c>
      <c r="U4" s="36">
        <v>5.4</v>
      </c>
      <c r="V4" s="36">
        <v>1.8</v>
      </c>
      <c r="W4">
        <v>160.6</v>
      </c>
    </row>
    <row r="5" spans="1:23" x14ac:dyDescent="0.3">
      <c r="A5" t="s">
        <v>317</v>
      </c>
      <c r="B5" t="s">
        <v>321</v>
      </c>
      <c r="C5" s="35">
        <v>1115618</v>
      </c>
      <c r="D5" s="36" t="s">
        <v>338</v>
      </c>
      <c r="F5" s="54">
        <v>4.59</v>
      </c>
      <c r="G5" s="36">
        <v>4.8</v>
      </c>
      <c r="H5" s="36">
        <v>3.9</v>
      </c>
      <c r="I5" s="36">
        <v>6.7</v>
      </c>
      <c r="J5" s="54">
        <v>16.09375</v>
      </c>
      <c r="K5" s="36">
        <v>4.5999999999999996</v>
      </c>
      <c r="L5" s="36">
        <v>1.25</v>
      </c>
      <c r="M5" s="36">
        <v>3.2</v>
      </c>
      <c r="N5" s="36">
        <v>2.15</v>
      </c>
      <c r="O5" s="36">
        <v>0.85</v>
      </c>
      <c r="P5" s="36">
        <v>1.8</v>
      </c>
      <c r="Q5" s="36">
        <v>0.7</v>
      </c>
      <c r="R5" s="36">
        <v>1.1000000000000001</v>
      </c>
      <c r="S5" s="36">
        <v>2</v>
      </c>
      <c r="T5" s="36">
        <v>1.5</v>
      </c>
      <c r="U5" s="36">
        <v>5.3</v>
      </c>
      <c r="V5" s="36">
        <v>1.8</v>
      </c>
      <c r="W5">
        <v>108.80000000000001</v>
      </c>
    </row>
    <row r="6" spans="1:23" x14ac:dyDescent="0.3">
      <c r="A6" t="s">
        <v>317</v>
      </c>
      <c r="B6" t="s">
        <v>321</v>
      </c>
      <c r="C6" s="35">
        <v>1115627</v>
      </c>
      <c r="D6" s="36" t="s">
        <v>338</v>
      </c>
      <c r="F6" s="54">
        <v>5.2</v>
      </c>
      <c r="G6" s="36">
        <v>4.9000000000000004</v>
      </c>
      <c r="H6" s="36">
        <v>4.2</v>
      </c>
      <c r="I6" s="36">
        <v>6.9</v>
      </c>
      <c r="J6" s="54">
        <v>16.953125</v>
      </c>
      <c r="K6" s="36">
        <v>4.7</v>
      </c>
      <c r="L6" s="36">
        <v>1.3</v>
      </c>
      <c r="M6" s="36">
        <v>3.3</v>
      </c>
      <c r="N6" s="36">
        <v>2.1</v>
      </c>
      <c r="O6" s="36">
        <v>0.8</v>
      </c>
      <c r="P6" s="36">
        <v>2</v>
      </c>
      <c r="Q6" s="36">
        <v>1</v>
      </c>
      <c r="R6" s="36">
        <v>1.3</v>
      </c>
      <c r="S6" s="36">
        <v>1.9</v>
      </c>
      <c r="T6" s="36">
        <v>1.5</v>
      </c>
      <c r="U6" s="36">
        <v>5.4</v>
      </c>
      <c r="V6" s="36">
        <v>1.8</v>
      </c>
      <c r="W6">
        <v>176.3</v>
      </c>
    </row>
    <row r="7" spans="1:23" x14ac:dyDescent="0.3">
      <c r="A7" t="s">
        <v>317</v>
      </c>
      <c r="B7" t="s">
        <v>321</v>
      </c>
      <c r="C7" s="35">
        <v>1116340</v>
      </c>
      <c r="D7" s="36" t="s">
        <v>338</v>
      </c>
      <c r="F7" s="54">
        <v>4.7699999999999996</v>
      </c>
      <c r="G7" s="36">
        <v>4.8</v>
      </c>
      <c r="H7" s="36">
        <v>4</v>
      </c>
      <c r="I7" s="36">
        <v>6.8</v>
      </c>
      <c r="J7" s="54">
        <v>15.9375</v>
      </c>
      <c r="K7" s="36">
        <v>4.8</v>
      </c>
      <c r="L7" s="36">
        <v>1.3</v>
      </c>
      <c r="M7" s="36">
        <v>3.2</v>
      </c>
      <c r="N7" s="36">
        <v>2.2000000000000002</v>
      </c>
      <c r="O7" s="36">
        <v>1.1000000000000001</v>
      </c>
      <c r="P7" s="36">
        <v>1.9</v>
      </c>
      <c r="Q7" s="36">
        <v>1</v>
      </c>
      <c r="R7" s="36">
        <v>1.2</v>
      </c>
      <c r="S7" s="36">
        <v>1.9</v>
      </c>
      <c r="T7" s="36">
        <v>1.6</v>
      </c>
      <c r="U7" s="36">
        <v>5.3</v>
      </c>
      <c r="V7" s="36">
        <v>1.9</v>
      </c>
      <c r="W7">
        <v>136.80000000000001</v>
      </c>
    </row>
    <row r="8" spans="1:23" s="67" customFormat="1" x14ac:dyDescent="0.3">
      <c r="A8" s="67" t="s">
        <v>317</v>
      </c>
      <c r="B8" s="67" t="s">
        <v>321</v>
      </c>
      <c r="C8" s="68">
        <v>1116340</v>
      </c>
      <c r="D8" s="69" t="s">
        <v>338</v>
      </c>
      <c r="E8" s="69">
        <v>6</v>
      </c>
      <c r="F8" s="70">
        <f>AVERAGE(F2:F7)</f>
        <v>4.8733333333333331</v>
      </c>
      <c r="G8" s="70">
        <f t="shared" ref="G8:W8" si="0">AVERAGE(G2:G7)</f>
        <v>4.8</v>
      </c>
      <c r="H8" s="70">
        <f t="shared" si="0"/>
        <v>4</v>
      </c>
      <c r="I8" s="70">
        <f t="shared" si="0"/>
        <v>6.7666666666666657</v>
      </c>
      <c r="J8" s="70">
        <f t="shared" si="0"/>
        <v>16.1328125</v>
      </c>
      <c r="K8" s="70">
        <f t="shared" si="0"/>
        <v>4.4916666666666663</v>
      </c>
      <c r="L8" s="70">
        <f t="shared" si="0"/>
        <v>1.2583333333333333</v>
      </c>
      <c r="M8" s="70">
        <f t="shared" si="0"/>
        <v>3.15</v>
      </c>
      <c r="N8" s="70">
        <f t="shared" si="0"/>
        <v>2.125</v>
      </c>
      <c r="O8" s="70">
        <f t="shared" si="0"/>
        <v>0.94166666666666676</v>
      </c>
      <c r="P8" s="70">
        <f t="shared" si="0"/>
        <v>1.8666666666666669</v>
      </c>
      <c r="Q8" s="70">
        <f t="shared" si="0"/>
        <v>0.90833333333333333</v>
      </c>
      <c r="R8" s="70">
        <f t="shared" si="0"/>
        <v>1.1833333333333333</v>
      </c>
      <c r="S8" s="70">
        <f t="shared" si="0"/>
        <v>1.8</v>
      </c>
      <c r="T8" s="70">
        <f t="shared" si="0"/>
        <v>1.625</v>
      </c>
      <c r="U8" s="70">
        <f t="shared" si="0"/>
        <v>5.15</v>
      </c>
      <c r="V8" s="70">
        <f t="shared" si="0"/>
        <v>1.7000000000000002</v>
      </c>
      <c r="W8" s="70">
        <f t="shared" si="0"/>
        <v>131.95000000000002</v>
      </c>
    </row>
    <row r="10" spans="1:23" x14ac:dyDescent="0.3">
      <c r="A10" t="s">
        <v>22</v>
      </c>
      <c r="B10" t="s">
        <v>62</v>
      </c>
      <c r="C10" s="35">
        <v>1115961</v>
      </c>
      <c r="D10" s="36" t="s">
        <v>338</v>
      </c>
      <c r="F10" s="54">
        <v>4.3899999999999997</v>
      </c>
      <c r="G10" s="36">
        <v>4.4000000000000004</v>
      </c>
      <c r="H10" s="36">
        <v>3.3</v>
      </c>
      <c r="I10" s="36">
        <v>5</v>
      </c>
      <c r="J10" s="54">
        <v>13.59375</v>
      </c>
      <c r="K10" s="36">
        <v>4.0999999999999996</v>
      </c>
      <c r="L10" s="36">
        <v>1.1000000000000001</v>
      </c>
      <c r="M10" s="36">
        <v>2.7</v>
      </c>
      <c r="N10" s="36">
        <v>2.0499999999999998</v>
      </c>
      <c r="O10" s="36">
        <v>1.3</v>
      </c>
      <c r="P10" s="36">
        <v>2.1</v>
      </c>
      <c r="Q10" s="36">
        <v>1.1000000000000001</v>
      </c>
      <c r="R10" s="36">
        <v>1.2</v>
      </c>
      <c r="S10" s="36">
        <v>1.7</v>
      </c>
      <c r="T10" s="36">
        <v>1.5</v>
      </c>
      <c r="U10" s="36">
        <v>4.7</v>
      </c>
      <c r="V10" s="36">
        <v>1.5</v>
      </c>
      <c r="W10">
        <v>112.4</v>
      </c>
    </row>
    <row r="11" spans="1:23" x14ac:dyDescent="0.3">
      <c r="A11" t="s">
        <v>22</v>
      </c>
      <c r="B11" t="s">
        <v>62</v>
      </c>
      <c r="C11" s="35">
        <v>1115959</v>
      </c>
      <c r="D11" s="36" t="s">
        <v>338</v>
      </c>
      <c r="F11" s="54">
        <v>3.64</v>
      </c>
      <c r="G11" s="36">
        <v>3.7</v>
      </c>
      <c r="H11" s="36">
        <v>3</v>
      </c>
      <c r="I11" s="36">
        <v>4.8</v>
      </c>
      <c r="J11" s="54">
        <v>11.71875</v>
      </c>
      <c r="K11" s="36">
        <v>3.75</v>
      </c>
      <c r="L11" s="36">
        <v>1</v>
      </c>
      <c r="M11" s="36">
        <v>2.5</v>
      </c>
      <c r="N11" s="36">
        <v>1.8</v>
      </c>
      <c r="O11" s="36">
        <v>1</v>
      </c>
      <c r="P11" s="36">
        <v>1.9</v>
      </c>
      <c r="Q11" s="36">
        <v>1.2</v>
      </c>
      <c r="R11" s="36">
        <v>1.2</v>
      </c>
      <c r="S11" s="36">
        <v>1.9</v>
      </c>
      <c r="T11" s="36">
        <v>1.5</v>
      </c>
      <c r="U11" s="36">
        <v>4.3</v>
      </c>
      <c r="V11" s="36">
        <v>1.3</v>
      </c>
      <c r="W11">
        <v>52.900000000000006</v>
      </c>
    </row>
    <row r="12" spans="1:23" x14ac:dyDescent="0.3">
      <c r="A12" t="s">
        <v>22</v>
      </c>
      <c r="B12" t="s">
        <v>62</v>
      </c>
      <c r="C12" s="35">
        <v>1115967</v>
      </c>
      <c r="D12" s="36" t="s">
        <v>338</v>
      </c>
      <c r="F12" s="54">
        <v>3.71</v>
      </c>
      <c r="G12" s="36">
        <v>3.8</v>
      </c>
      <c r="H12" s="36">
        <v>2.8</v>
      </c>
      <c r="I12" s="36">
        <v>4.7</v>
      </c>
      <c r="J12" s="54">
        <v>11.25</v>
      </c>
      <c r="K12" s="36">
        <v>3.8</v>
      </c>
      <c r="L12" s="36">
        <v>1</v>
      </c>
      <c r="M12" s="36">
        <v>2.5</v>
      </c>
      <c r="N12" s="36">
        <v>1.75</v>
      </c>
      <c r="O12" s="36">
        <v>1.1000000000000001</v>
      </c>
      <c r="P12" s="36">
        <v>1.5</v>
      </c>
      <c r="Q12" s="36">
        <v>1.3</v>
      </c>
      <c r="R12" s="36">
        <v>1.1499999999999999</v>
      </c>
      <c r="S12" s="36">
        <v>1.6</v>
      </c>
      <c r="T12" s="36">
        <v>1.4</v>
      </c>
      <c r="U12" s="36">
        <v>4.2</v>
      </c>
      <c r="V12" s="36">
        <v>1.3</v>
      </c>
      <c r="W12">
        <v>60.400000000000006</v>
      </c>
    </row>
    <row r="13" spans="1:23" x14ac:dyDescent="0.3">
      <c r="A13" t="s">
        <v>22</v>
      </c>
      <c r="B13" t="s">
        <v>62</v>
      </c>
      <c r="C13" s="35">
        <v>1115808</v>
      </c>
      <c r="D13" s="36" t="s">
        <v>338</v>
      </c>
      <c r="F13" s="54">
        <v>3.56</v>
      </c>
      <c r="G13" s="36">
        <v>3.7</v>
      </c>
      <c r="H13" s="36">
        <v>2.9</v>
      </c>
      <c r="I13" s="36">
        <v>4.5</v>
      </c>
      <c r="J13" s="54">
        <v>11.40625</v>
      </c>
      <c r="K13" s="36">
        <v>3.8</v>
      </c>
      <c r="L13" s="36">
        <v>1</v>
      </c>
      <c r="M13" s="36">
        <v>2.6</v>
      </c>
      <c r="N13" s="36">
        <v>1.8</v>
      </c>
      <c r="O13" s="36">
        <v>0.9</v>
      </c>
      <c r="P13" s="36">
        <v>1.5</v>
      </c>
      <c r="Q13" s="36">
        <v>1.4</v>
      </c>
      <c r="W13">
        <v>66.100000000000009</v>
      </c>
    </row>
    <row r="14" spans="1:23" x14ac:dyDescent="0.3">
      <c r="A14" t="s">
        <v>22</v>
      </c>
      <c r="B14" t="s">
        <v>62</v>
      </c>
      <c r="C14" s="35">
        <v>1115845</v>
      </c>
      <c r="D14" s="36" t="s">
        <v>338</v>
      </c>
      <c r="F14" s="54">
        <v>3.19</v>
      </c>
      <c r="G14" s="36">
        <v>3.3</v>
      </c>
      <c r="H14" s="36">
        <v>2.95</v>
      </c>
      <c r="I14" s="36">
        <v>4.9000000000000004</v>
      </c>
      <c r="J14" s="54">
        <v>11.5625</v>
      </c>
      <c r="K14" s="36">
        <v>3.7</v>
      </c>
      <c r="L14" s="36">
        <v>1</v>
      </c>
      <c r="M14" s="36">
        <v>2.5</v>
      </c>
      <c r="N14" s="36">
        <v>1.8</v>
      </c>
      <c r="O14" s="36">
        <v>1.3</v>
      </c>
      <c r="P14" s="36">
        <v>1.6</v>
      </c>
      <c r="Q14" s="36">
        <v>1.5</v>
      </c>
      <c r="R14" s="36">
        <v>1.1000000000000001</v>
      </c>
      <c r="S14" s="36">
        <v>1.9</v>
      </c>
      <c r="T14" s="36">
        <v>1.1000000000000001</v>
      </c>
      <c r="U14" s="36">
        <v>4.5</v>
      </c>
      <c r="V14" s="36">
        <v>1.45</v>
      </c>
      <c r="W14">
        <v>64.600000000000009</v>
      </c>
    </row>
    <row r="15" spans="1:23" x14ac:dyDescent="0.3">
      <c r="A15" t="s">
        <v>22</v>
      </c>
      <c r="B15" t="s">
        <v>62</v>
      </c>
      <c r="C15" s="35">
        <v>1129804</v>
      </c>
      <c r="D15" s="36" t="s">
        <v>338</v>
      </c>
      <c r="F15" s="54">
        <v>3.69</v>
      </c>
      <c r="G15" s="36">
        <v>3.7</v>
      </c>
      <c r="H15" s="36">
        <v>3</v>
      </c>
      <c r="I15" s="36">
        <v>4.7</v>
      </c>
      <c r="J15" s="54">
        <v>11.71875</v>
      </c>
      <c r="K15" s="36">
        <v>3.9</v>
      </c>
      <c r="L15" s="36">
        <v>1</v>
      </c>
      <c r="M15" s="36">
        <v>2.7</v>
      </c>
      <c r="N15" s="36">
        <v>1.9</v>
      </c>
      <c r="O15" s="36">
        <v>1.4</v>
      </c>
      <c r="P15" s="36">
        <v>1.6</v>
      </c>
      <c r="Q15" s="36">
        <v>1.1000000000000001</v>
      </c>
      <c r="R15" s="36">
        <v>1.1000000000000001</v>
      </c>
      <c r="S15" s="36">
        <v>1.9</v>
      </c>
      <c r="T15" s="36">
        <v>1</v>
      </c>
      <c r="U15" s="36">
        <v>4</v>
      </c>
      <c r="V15" s="36">
        <v>1.3</v>
      </c>
      <c r="W15">
        <v>79.100000000000009</v>
      </c>
    </row>
    <row r="16" spans="1:23" x14ac:dyDescent="0.3">
      <c r="A16" t="s">
        <v>22</v>
      </c>
      <c r="B16" t="s">
        <v>62</v>
      </c>
      <c r="C16" s="35">
        <v>1129840</v>
      </c>
      <c r="D16" s="36" t="s">
        <v>338</v>
      </c>
      <c r="F16" s="54">
        <v>3.47</v>
      </c>
      <c r="G16" s="36">
        <v>3.6</v>
      </c>
      <c r="H16" s="36">
        <v>3</v>
      </c>
      <c r="I16" s="36">
        <v>4.8</v>
      </c>
      <c r="J16" s="54">
        <v>12.1875</v>
      </c>
      <c r="K16" s="36">
        <v>3.8</v>
      </c>
      <c r="L16" s="36">
        <v>1</v>
      </c>
      <c r="M16" s="36">
        <v>2.6</v>
      </c>
      <c r="N16" s="36">
        <v>1.9</v>
      </c>
      <c r="O16" s="36">
        <v>1.3</v>
      </c>
      <c r="P16" s="36">
        <v>1.95</v>
      </c>
      <c r="Q16" s="36">
        <v>1.2</v>
      </c>
      <c r="R16" s="36">
        <v>1.6</v>
      </c>
      <c r="S16" s="36">
        <v>1.9</v>
      </c>
      <c r="T16" s="36">
        <v>1.2</v>
      </c>
      <c r="U16" s="36">
        <v>4.5999999999999996</v>
      </c>
      <c r="V16" s="36">
        <v>1.5</v>
      </c>
      <c r="W16">
        <v>74.7</v>
      </c>
    </row>
    <row r="17" spans="1:23" x14ac:dyDescent="0.3">
      <c r="A17" t="s">
        <v>22</v>
      </c>
      <c r="B17" t="s">
        <v>62</v>
      </c>
      <c r="C17" s="35">
        <v>1129805</v>
      </c>
      <c r="D17" s="36" t="s">
        <v>338</v>
      </c>
      <c r="F17" s="54">
        <v>3.46</v>
      </c>
      <c r="G17" s="36">
        <v>3.5</v>
      </c>
      <c r="H17" s="36">
        <v>2.95</v>
      </c>
      <c r="I17" s="36">
        <v>4.8</v>
      </c>
      <c r="J17" s="54">
        <v>11.71875</v>
      </c>
      <c r="K17" s="36">
        <v>3.85</v>
      </c>
      <c r="L17" s="36">
        <v>1</v>
      </c>
      <c r="M17" s="36">
        <v>2.6</v>
      </c>
      <c r="N17" s="36">
        <v>1.8</v>
      </c>
      <c r="O17" s="36">
        <v>1.1000000000000001</v>
      </c>
      <c r="P17" s="36">
        <v>1.8</v>
      </c>
      <c r="Q17" s="36">
        <v>1.2</v>
      </c>
      <c r="R17" s="36">
        <v>1.1000000000000001</v>
      </c>
      <c r="S17" s="36">
        <v>1.85</v>
      </c>
      <c r="T17" s="36">
        <v>1.6</v>
      </c>
      <c r="U17" s="36">
        <v>4.3</v>
      </c>
      <c r="V17" s="36">
        <v>1.45</v>
      </c>
      <c r="W17">
        <v>62.900000000000013</v>
      </c>
    </row>
    <row r="18" spans="1:23" x14ac:dyDescent="0.3">
      <c r="A18" t="s">
        <v>22</v>
      </c>
      <c r="B18" t="s">
        <v>62</v>
      </c>
      <c r="C18" s="35">
        <v>1116533</v>
      </c>
      <c r="D18" s="36" t="s">
        <v>338</v>
      </c>
      <c r="F18" s="54">
        <v>3.71</v>
      </c>
      <c r="G18" s="36">
        <v>3.8</v>
      </c>
      <c r="H18" s="36">
        <v>3.1</v>
      </c>
      <c r="I18" s="36">
        <v>4.9000000000000004</v>
      </c>
      <c r="J18" s="54">
        <v>12.96875</v>
      </c>
      <c r="K18" s="36">
        <v>4</v>
      </c>
      <c r="L18" s="36">
        <v>1</v>
      </c>
      <c r="M18" s="36">
        <v>2.7</v>
      </c>
      <c r="N18" s="36">
        <v>1.9</v>
      </c>
      <c r="O18" s="36">
        <v>1.5</v>
      </c>
      <c r="P18" s="36">
        <v>2.1</v>
      </c>
      <c r="Q18" s="36">
        <v>1.1000000000000001</v>
      </c>
      <c r="R18" s="36">
        <v>1.45</v>
      </c>
      <c r="S18" s="36">
        <v>1.9</v>
      </c>
      <c r="T18" s="36">
        <v>1.4</v>
      </c>
      <c r="U18" s="36">
        <v>4.5</v>
      </c>
      <c r="V18" s="36">
        <v>1.6</v>
      </c>
      <c r="W18">
        <v>71.600000000000009</v>
      </c>
    </row>
    <row r="19" spans="1:23" x14ac:dyDescent="0.3">
      <c r="A19" t="s">
        <v>22</v>
      </c>
      <c r="B19" t="s">
        <v>62</v>
      </c>
      <c r="C19" s="35">
        <v>1116545</v>
      </c>
      <c r="D19" s="36" t="s">
        <v>338</v>
      </c>
      <c r="F19" s="54">
        <v>3.08</v>
      </c>
      <c r="G19" s="36">
        <v>3.3</v>
      </c>
      <c r="H19" s="36">
        <v>2.9</v>
      </c>
      <c r="I19" s="36">
        <v>4.5999999999999996</v>
      </c>
      <c r="J19" s="54">
        <v>11.5625</v>
      </c>
      <c r="K19" s="36">
        <v>3.6</v>
      </c>
      <c r="L19" s="36">
        <v>0.9</v>
      </c>
      <c r="M19" s="36">
        <v>2.4</v>
      </c>
      <c r="N19" s="36">
        <v>1.85</v>
      </c>
      <c r="O19" s="36">
        <v>0.9</v>
      </c>
      <c r="P19" s="36">
        <v>1.7</v>
      </c>
      <c r="Q19" s="36">
        <v>1.05</v>
      </c>
      <c r="R19" s="36">
        <v>0.75</v>
      </c>
      <c r="S19" s="36">
        <v>1.4</v>
      </c>
      <c r="T19" s="36">
        <v>1.4</v>
      </c>
      <c r="U19" s="36">
        <v>4</v>
      </c>
      <c r="V19" s="36">
        <v>1.3</v>
      </c>
      <c r="W19">
        <v>43.6</v>
      </c>
    </row>
    <row r="20" spans="1:23" x14ac:dyDescent="0.3">
      <c r="A20" t="s">
        <v>22</v>
      </c>
      <c r="B20" t="s">
        <v>62</v>
      </c>
      <c r="C20" s="35">
        <v>1116529</v>
      </c>
      <c r="D20" s="36" t="s">
        <v>338</v>
      </c>
      <c r="F20" s="54">
        <v>3.51</v>
      </c>
      <c r="G20" s="36">
        <v>3.6</v>
      </c>
      <c r="H20" s="36">
        <v>3.1</v>
      </c>
      <c r="I20" s="36">
        <v>4.9000000000000004</v>
      </c>
      <c r="J20" s="54">
        <v>12.1875</v>
      </c>
      <c r="K20" s="36">
        <v>3.8</v>
      </c>
      <c r="L20" s="36">
        <v>1.05</v>
      </c>
      <c r="M20" s="36">
        <v>2.6</v>
      </c>
      <c r="N20" s="36">
        <v>1.8</v>
      </c>
      <c r="O20" s="36">
        <v>1.2</v>
      </c>
      <c r="P20" s="36">
        <v>1.7</v>
      </c>
      <c r="Q20" s="36">
        <v>1.3</v>
      </c>
      <c r="R20" s="36">
        <v>1.1499999999999999</v>
      </c>
      <c r="S20" s="36">
        <v>1.95</v>
      </c>
      <c r="T20" s="36">
        <v>1.2</v>
      </c>
      <c r="U20" s="36">
        <v>4.4000000000000004</v>
      </c>
      <c r="V20" s="36">
        <v>1.6</v>
      </c>
      <c r="W20">
        <v>69</v>
      </c>
    </row>
    <row r="21" spans="1:23" s="67" customFormat="1" x14ac:dyDescent="0.3">
      <c r="A21" s="67" t="s">
        <v>22</v>
      </c>
      <c r="B21" s="67" t="s">
        <v>62</v>
      </c>
      <c r="C21" s="68">
        <v>1116529</v>
      </c>
      <c r="D21" s="69" t="s">
        <v>338</v>
      </c>
      <c r="E21" s="69">
        <v>11</v>
      </c>
      <c r="F21" s="70">
        <f>AVERAGE(F10:F20)</f>
        <v>3.5827272727272725</v>
      </c>
      <c r="G21" s="70">
        <f t="shared" ref="G21:W21" si="1">AVERAGE(G10:G20)</f>
        <v>3.6727272727272724</v>
      </c>
      <c r="H21" s="70">
        <f t="shared" si="1"/>
        <v>3</v>
      </c>
      <c r="I21" s="70">
        <f t="shared" si="1"/>
        <v>4.7818181818181813</v>
      </c>
      <c r="J21" s="70">
        <f t="shared" si="1"/>
        <v>11.988636363636363</v>
      </c>
      <c r="K21" s="70">
        <f t="shared" si="1"/>
        <v>3.8272727272727276</v>
      </c>
      <c r="L21" s="70">
        <f t="shared" si="1"/>
        <v>1.0045454545454546</v>
      </c>
      <c r="M21" s="70">
        <f t="shared" si="1"/>
        <v>2.581818181818182</v>
      </c>
      <c r="N21" s="70">
        <f t="shared" si="1"/>
        <v>1.85</v>
      </c>
      <c r="O21" s="70">
        <f t="shared" si="1"/>
        <v>1.1818181818181819</v>
      </c>
      <c r="P21" s="70">
        <f t="shared" si="1"/>
        <v>1.7681818181818181</v>
      </c>
      <c r="Q21" s="70">
        <f t="shared" si="1"/>
        <v>1.2227272727272727</v>
      </c>
      <c r="R21" s="70">
        <f t="shared" si="1"/>
        <v>1.18</v>
      </c>
      <c r="S21" s="70">
        <f t="shared" si="1"/>
        <v>1.8</v>
      </c>
      <c r="T21" s="70">
        <f t="shared" si="1"/>
        <v>1.33</v>
      </c>
      <c r="U21" s="70">
        <f t="shared" si="1"/>
        <v>4.3499999999999996</v>
      </c>
      <c r="V21" s="70">
        <f t="shared" si="1"/>
        <v>1.43</v>
      </c>
      <c r="W21" s="70">
        <f t="shared" si="1"/>
        <v>68.845454545454558</v>
      </c>
    </row>
    <row r="23" spans="1:23" x14ac:dyDescent="0.3">
      <c r="A23" t="s">
        <v>23</v>
      </c>
      <c r="B23" t="s">
        <v>75</v>
      </c>
      <c r="C23" s="35">
        <v>1130086</v>
      </c>
      <c r="D23" s="36" t="s">
        <v>338</v>
      </c>
      <c r="F23" s="54">
        <v>3.72</v>
      </c>
      <c r="G23" s="36">
        <v>3.7</v>
      </c>
      <c r="H23" s="36">
        <v>2.9</v>
      </c>
      <c r="I23" s="36">
        <v>4.2</v>
      </c>
      <c r="J23" s="54">
        <v>11.40625</v>
      </c>
      <c r="K23" s="36">
        <v>3.6</v>
      </c>
      <c r="L23" s="36">
        <v>0.9</v>
      </c>
      <c r="M23" s="36">
        <v>2.2999999999999998</v>
      </c>
      <c r="N23" s="36">
        <v>1.7</v>
      </c>
      <c r="O23" s="36">
        <v>1.55</v>
      </c>
      <c r="P23" s="36">
        <v>1.7</v>
      </c>
      <c r="Q23" s="36">
        <v>1.1000000000000001</v>
      </c>
      <c r="R23" s="36">
        <v>0.95</v>
      </c>
      <c r="S23" s="36">
        <v>1.4</v>
      </c>
      <c r="T23" s="36">
        <v>1.2</v>
      </c>
      <c r="U23" s="36">
        <v>3.8</v>
      </c>
      <c r="V23" s="36">
        <v>1.3</v>
      </c>
      <c r="W23">
        <v>73.7</v>
      </c>
    </row>
    <row r="24" spans="1:23" x14ac:dyDescent="0.3">
      <c r="A24" t="s">
        <v>23</v>
      </c>
      <c r="B24" t="s">
        <v>75</v>
      </c>
      <c r="C24" s="35">
        <v>1130115</v>
      </c>
      <c r="D24" s="36" t="s">
        <v>338</v>
      </c>
      <c r="F24" s="54">
        <v>3.54</v>
      </c>
      <c r="G24" s="36">
        <v>3.7</v>
      </c>
      <c r="H24" s="36">
        <v>3</v>
      </c>
      <c r="I24" s="36">
        <v>4.5</v>
      </c>
      <c r="J24" s="54">
        <v>11.71875</v>
      </c>
      <c r="K24" s="36">
        <v>3.8</v>
      </c>
      <c r="L24" s="36">
        <v>1</v>
      </c>
      <c r="M24" s="36">
        <v>2.4</v>
      </c>
      <c r="N24" s="36">
        <v>1.9</v>
      </c>
      <c r="O24" s="36">
        <v>1.2</v>
      </c>
      <c r="P24" s="36">
        <v>1.5</v>
      </c>
      <c r="Q24" s="36">
        <v>1.3</v>
      </c>
      <c r="R24" s="36">
        <v>1.3</v>
      </c>
      <c r="S24" s="36">
        <v>1.5</v>
      </c>
      <c r="T24" s="36">
        <v>1.1000000000000001</v>
      </c>
      <c r="U24" s="36">
        <v>4.2</v>
      </c>
      <c r="V24" s="36">
        <v>1.45</v>
      </c>
      <c r="W24">
        <v>74.900000000000006</v>
      </c>
    </row>
    <row r="25" spans="1:23" x14ac:dyDescent="0.3">
      <c r="A25" t="s">
        <v>23</v>
      </c>
      <c r="B25" t="s">
        <v>75</v>
      </c>
      <c r="C25" s="35">
        <v>1129340</v>
      </c>
      <c r="D25" s="36" t="s">
        <v>338</v>
      </c>
      <c r="F25" s="54">
        <v>3.11</v>
      </c>
      <c r="G25" s="36">
        <v>3.1</v>
      </c>
      <c r="H25" s="36">
        <v>2.7</v>
      </c>
      <c r="I25" s="36">
        <v>4.2</v>
      </c>
      <c r="J25" s="54">
        <v>11.25</v>
      </c>
      <c r="K25" s="36">
        <v>3.7</v>
      </c>
      <c r="L25" s="36">
        <v>0.9</v>
      </c>
      <c r="M25" s="36">
        <v>2.2999999999999998</v>
      </c>
      <c r="N25" s="36">
        <v>1.8</v>
      </c>
      <c r="O25" s="36">
        <v>1.1000000000000001</v>
      </c>
      <c r="P25" s="36">
        <v>2</v>
      </c>
      <c r="Q25" s="36">
        <v>1</v>
      </c>
      <c r="R25" s="36">
        <v>1.1499999999999999</v>
      </c>
      <c r="S25" s="36">
        <v>1.2</v>
      </c>
      <c r="T25" s="36">
        <v>1.2</v>
      </c>
      <c r="U25" s="36">
        <v>4.4000000000000004</v>
      </c>
      <c r="V25" s="36">
        <v>1.4</v>
      </c>
      <c r="W25">
        <v>75.599999999999994</v>
      </c>
    </row>
    <row r="26" spans="1:23" x14ac:dyDescent="0.3">
      <c r="A26" t="s">
        <v>23</v>
      </c>
      <c r="B26" t="s">
        <v>75</v>
      </c>
      <c r="C26" s="35">
        <v>1129348</v>
      </c>
      <c r="D26" s="36" t="s">
        <v>338</v>
      </c>
      <c r="F26" s="54">
        <v>3.04</v>
      </c>
      <c r="G26" s="36">
        <v>3.2</v>
      </c>
      <c r="H26" s="36">
        <v>2.6</v>
      </c>
      <c r="I26" s="36">
        <v>4.0999999999999996</v>
      </c>
      <c r="J26" s="54">
        <v>10.78125</v>
      </c>
      <c r="K26" s="36">
        <v>3.6</v>
      </c>
      <c r="L26" s="36">
        <v>0.9</v>
      </c>
      <c r="M26" s="36">
        <v>2.2000000000000002</v>
      </c>
      <c r="N26" s="36">
        <v>1.7</v>
      </c>
      <c r="O26" s="36">
        <v>1.1000000000000001</v>
      </c>
      <c r="P26" s="36">
        <v>1.5</v>
      </c>
      <c r="Q26" s="36">
        <v>1.2</v>
      </c>
      <c r="R26" s="36">
        <v>1</v>
      </c>
      <c r="S26" s="36">
        <v>1.4</v>
      </c>
      <c r="T26" s="36">
        <v>1.2</v>
      </c>
      <c r="U26" s="36">
        <v>3.8</v>
      </c>
      <c r="V26" s="36">
        <v>1.2</v>
      </c>
      <c r="W26">
        <v>69.700000000000017</v>
      </c>
    </row>
    <row r="27" spans="1:23" x14ac:dyDescent="0.3">
      <c r="A27" t="s">
        <v>23</v>
      </c>
      <c r="B27" t="s">
        <v>75</v>
      </c>
      <c r="C27" s="35">
        <v>1129336</v>
      </c>
      <c r="D27" s="36" t="s">
        <v>338</v>
      </c>
      <c r="F27" s="54">
        <v>3.19</v>
      </c>
      <c r="G27" s="36">
        <v>3.1</v>
      </c>
      <c r="H27" s="36">
        <v>2.7</v>
      </c>
      <c r="I27" s="36">
        <v>4.0999999999999996</v>
      </c>
      <c r="J27" s="54">
        <v>10.3125</v>
      </c>
      <c r="K27" s="36">
        <v>3.4</v>
      </c>
      <c r="L27" s="36">
        <v>0.8</v>
      </c>
      <c r="M27" s="36">
        <v>2.2999999999999998</v>
      </c>
      <c r="N27" s="36">
        <v>1.6</v>
      </c>
      <c r="O27" s="36">
        <v>1</v>
      </c>
      <c r="P27" s="36">
        <v>1.2</v>
      </c>
      <c r="Q27" s="36">
        <v>1.1000000000000001</v>
      </c>
      <c r="R27" s="36">
        <v>1.1000000000000001</v>
      </c>
      <c r="S27" s="36">
        <v>1.3</v>
      </c>
      <c r="T27" s="36">
        <v>1.1000000000000001</v>
      </c>
      <c r="U27" s="36">
        <v>4</v>
      </c>
      <c r="V27" s="36">
        <v>1.2</v>
      </c>
      <c r="W27">
        <v>49.9</v>
      </c>
    </row>
    <row r="28" spans="1:23" x14ac:dyDescent="0.3">
      <c r="A28" t="s">
        <v>23</v>
      </c>
      <c r="B28" t="s">
        <v>75</v>
      </c>
      <c r="C28" s="35">
        <v>1129961</v>
      </c>
      <c r="D28" s="36" t="s">
        <v>338</v>
      </c>
      <c r="F28" s="54">
        <v>3.43</v>
      </c>
      <c r="G28" s="36">
        <v>3.4</v>
      </c>
      <c r="H28" s="36">
        <v>2.6</v>
      </c>
      <c r="I28" s="36">
        <v>4.3</v>
      </c>
      <c r="J28" s="54">
        <v>10.625</v>
      </c>
      <c r="K28" s="36">
        <v>3.5</v>
      </c>
      <c r="L28" s="36">
        <v>0.9</v>
      </c>
      <c r="M28" s="36">
        <v>2.2999999999999998</v>
      </c>
      <c r="N28" s="36">
        <v>1.6</v>
      </c>
      <c r="O28" s="36">
        <v>1.1000000000000001</v>
      </c>
      <c r="P28" s="36">
        <v>1.4</v>
      </c>
      <c r="Q28" s="36">
        <v>1.1000000000000001</v>
      </c>
      <c r="R28" s="36">
        <v>1.1000000000000001</v>
      </c>
      <c r="S28" s="36">
        <v>1.2</v>
      </c>
      <c r="T28" s="36">
        <v>1.1000000000000001</v>
      </c>
      <c r="U28" s="36">
        <v>3.4</v>
      </c>
      <c r="V28" s="36">
        <v>1.2</v>
      </c>
      <c r="W28">
        <v>45.6</v>
      </c>
    </row>
    <row r="29" spans="1:23" x14ac:dyDescent="0.3">
      <c r="A29" t="s">
        <v>23</v>
      </c>
      <c r="B29" t="s">
        <v>75</v>
      </c>
      <c r="C29" s="35">
        <v>1129352</v>
      </c>
      <c r="D29" s="36" t="s">
        <v>338</v>
      </c>
      <c r="F29" s="54">
        <v>3.4</v>
      </c>
      <c r="G29" s="36">
        <v>3.6</v>
      </c>
      <c r="H29" s="36">
        <v>2.8</v>
      </c>
      <c r="I29" s="36">
        <v>4.0999999999999996</v>
      </c>
      <c r="J29" s="54">
        <v>11.25</v>
      </c>
      <c r="K29" s="36">
        <v>3.6</v>
      </c>
      <c r="L29" s="36">
        <v>0.9</v>
      </c>
      <c r="M29" s="36">
        <v>2.2000000000000002</v>
      </c>
      <c r="N29" s="36">
        <v>1.8</v>
      </c>
      <c r="O29" s="36">
        <v>1</v>
      </c>
      <c r="P29" s="36">
        <v>1.5</v>
      </c>
      <c r="Q29" s="36">
        <v>1</v>
      </c>
      <c r="R29" s="36">
        <v>1.1000000000000001</v>
      </c>
      <c r="S29" s="36">
        <v>1.3</v>
      </c>
      <c r="T29" s="36">
        <v>1.1000000000000001</v>
      </c>
      <c r="U29" s="36">
        <v>4.4000000000000004</v>
      </c>
      <c r="V29" s="36">
        <v>1.5</v>
      </c>
      <c r="W29">
        <v>70.3</v>
      </c>
    </row>
    <row r="30" spans="1:23" x14ac:dyDescent="0.3">
      <c r="A30" t="s">
        <v>23</v>
      </c>
      <c r="B30" t="s">
        <v>75</v>
      </c>
      <c r="C30" s="35">
        <v>1129353</v>
      </c>
      <c r="D30" s="36" t="s">
        <v>338</v>
      </c>
      <c r="F30" s="54">
        <v>3.7</v>
      </c>
      <c r="G30" s="36">
        <v>3.6</v>
      </c>
      <c r="H30" s="36">
        <v>2.8</v>
      </c>
      <c r="I30" s="36">
        <v>4.3</v>
      </c>
      <c r="J30" s="54">
        <v>11.40625</v>
      </c>
      <c r="K30" s="36">
        <v>3.6</v>
      </c>
      <c r="L30" s="36">
        <v>0.9</v>
      </c>
      <c r="M30" s="36">
        <v>2.2999999999999998</v>
      </c>
      <c r="N30" s="36">
        <v>1.75</v>
      </c>
      <c r="O30" s="36">
        <v>1</v>
      </c>
      <c r="P30" s="36">
        <v>1.5</v>
      </c>
      <c r="Q30" s="36">
        <v>1.2</v>
      </c>
      <c r="R30" s="36">
        <v>1.1000000000000001</v>
      </c>
      <c r="S30" s="36">
        <v>1.55</v>
      </c>
      <c r="T30" s="36">
        <v>1.2</v>
      </c>
      <c r="U30" s="36">
        <v>4.3</v>
      </c>
      <c r="V30" s="36">
        <v>1.4</v>
      </c>
      <c r="W30">
        <v>78.500000000000014</v>
      </c>
    </row>
    <row r="31" spans="1:23" x14ac:dyDescent="0.3">
      <c r="A31" t="s">
        <v>23</v>
      </c>
      <c r="B31" t="s">
        <v>75</v>
      </c>
      <c r="C31" s="35">
        <v>1129350</v>
      </c>
      <c r="D31" s="36" t="s">
        <v>338</v>
      </c>
      <c r="F31" s="54">
        <v>3.59</v>
      </c>
      <c r="G31" s="36">
        <v>3.6</v>
      </c>
      <c r="H31" s="36">
        <v>2.8</v>
      </c>
      <c r="I31" s="36">
        <v>4.4000000000000004</v>
      </c>
      <c r="J31" s="54">
        <v>11.5625</v>
      </c>
      <c r="K31" s="36">
        <v>3.7</v>
      </c>
      <c r="L31" s="36">
        <v>0.9</v>
      </c>
      <c r="M31" s="36">
        <v>2.4</v>
      </c>
      <c r="N31" s="36">
        <v>1.7</v>
      </c>
      <c r="O31" s="36">
        <v>1.1000000000000001</v>
      </c>
      <c r="P31" s="36">
        <v>1.6</v>
      </c>
      <c r="Q31" s="36">
        <v>1.2</v>
      </c>
      <c r="R31" s="36">
        <v>1.1000000000000001</v>
      </c>
      <c r="S31" s="36">
        <v>1.4</v>
      </c>
      <c r="T31" s="36">
        <v>1.3</v>
      </c>
      <c r="U31" s="36">
        <v>4.2</v>
      </c>
      <c r="V31" s="36">
        <v>1.5</v>
      </c>
      <c r="W31">
        <v>93.9</v>
      </c>
    </row>
    <row r="32" spans="1:23" x14ac:dyDescent="0.3">
      <c r="A32" t="s">
        <v>23</v>
      </c>
      <c r="B32" t="s">
        <v>75</v>
      </c>
      <c r="C32" s="35">
        <v>1129334</v>
      </c>
      <c r="D32" s="36" t="s">
        <v>338</v>
      </c>
      <c r="F32" s="54">
        <v>3.69</v>
      </c>
      <c r="G32" s="36">
        <v>3.8</v>
      </c>
      <c r="H32" s="36">
        <v>3</v>
      </c>
      <c r="I32" s="36">
        <v>4.5999999999999996</v>
      </c>
      <c r="J32" s="54">
        <v>11.875</v>
      </c>
      <c r="K32" s="36">
        <v>3.8</v>
      </c>
      <c r="L32" s="36">
        <v>0.9</v>
      </c>
      <c r="M32" s="36">
        <v>2.5</v>
      </c>
      <c r="N32" s="36">
        <v>1.8</v>
      </c>
      <c r="O32" s="36">
        <v>1.1000000000000001</v>
      </c>
      <c r="P32" s="36">
        <v>1.8</v>
      </c>
      <c r="Q32" s="36">
        <v>1.1000000000000001</v>
      </c>
      <c r="R32" s="36">
        <v>0.9</v>
      </c>
      <c r="S32" s="36">
        <v>1.4</v>
      </c>
      <c r="T32" s="36">
        <v>1.2</v>
      </c>
      <c r="U32" s="36">
        <v>4.2</v>
      </c>
      <c r="V32" s="36">
        <v>1.5</v>
      </c>
      <c r="W32">
        <v>87.800000000000011</v>
      </c>
    </row>
    <row r="33" spans="1:23" s="67" customFormat="1" x14ac:dyDescent="0.3">
      <c r="A33" s="67" t="s">
        <v>23</v>
      </c>
      <c r="B33" s="67" t="s">
        <v>75</v>
      </c>
      <c r="C33" s="68">
        <v>1129334</v>
      </c>
      <c r="D33" s="69" t="s">
        <v>338</v>
      </c>
      <c r="E33" s="69">
        <v>10</v>
      </c>
      <c r="F33" s="70">
        <f>AVERAGE(F23:F32)</f>
        <v>3.4409999999999998</v>
      </c>
      <c r="G33" s="70">
        <f t="shared" ref="G33:W33" si="2">AVERAGE(G23:G32)</f>
        <v>3.4800000000000004</v>
      </c>
      <c r="H33" s="70">
        <f t="shared" si="2"/>
        <v>2.7900000000000005</v>
      </c>
      <c r="I33" s="70">
        <f t="shared" si="2"/>
        <v>4.2799999999999994</v>
      </c>
      <c r="J33" s="70">
        <f t="shared" si="2"/>
        <v>11.21875</v>
      </c>
      <c r="K33" s="70">
        <f t="shared" si="2"/>
        <v>3.6300000000000003</v>
      </c>
      <c r="L33" s="70">
        <f t="shared" si="2"/>
        <v>0.90000000000000013</v>
      </c>
      <c r="M33" s="70">
        <f t="shared" si="2"/>
        <v>2.3199999999999998</v>
      </c>
      <c r="N33" s="70">
        <f t="shared" si="2"/>
        <v>1.7349999999999999</v>
      </c>
      <c r="O33" s="70">
        <f t="shared" si="2"/>
        <v>1.125</v>
      </c>
      <c r="P33" s="70">
        <f t="shared" si="2"/>
        <v>1.57</v>
      </c>
      <c r="Q33" s="70">
        <f t="shared" si="2"/>
        <v>1.1299999999999999</v>
      </c>
      <c r="R33" s="70">
        <f t="shared" si="2"/>
        <v>1.0799999999999998</v>
      </c>
      <c r="S33" s="70">
        <f t="shared" si="2"/>
        <v>1.3650000000000002</v>
      </c>
      <c r="T33" s="70">
        <f t="shared" si="2"/>
        <v>1.17</v>
      </c>
      <c r="U33" s="70">
        <f t="shared" si="2"/>
        <v>4.07</v>
      </c>
      <c r="V33" s="70">
        <f t="shared" si="2"/>
        <v>1.365</v>
      </c>
      <c r="W33" s="70">
        <f t="shared" si="2"/>
        <v>71.990000000000009</v>
      </c>
    </row>
    <row r="35" spans="1:23" x14ac:dyDescent="0.3">
      <c r="A35" t="s">
        <v>25</v>
      </c>
      <c r="B35" t="s">
        <v>42</v>
      </c>
      <c r="C35" s="35">
        <v>1100103</v>
      </c>
      <c r="D35" s="36" t="s">
        <v>338</v>
      </c>
      <c r="F35" s="54">
        <v>3.18</v>
      </c>
      <c r="G35" s="36">
        <v>3.4</v>
      </c>
      <c r="H35" s="36">
        <v>2.7</v>
      </c>
      <c r="I35" s="36">
        <v>4.3</v>
      </c>
      <c r="J35" s="54">
        <v>11.5625</v>
      </c>
      <c r="K35" s="36">
        <v>3.6</v>
      </c>
      <c r="L35" s="36">
        <v>0.85</v>
      </c>
      <c r="M35" s="36">
        <v>2.4</v>
      </c>
      <c r="N35" s="36">
        <v>1.6</v>
      </c>
      <c r="O35" s="36">
        <v>1.2</v>
      </c>
      <c r="P35" s="36">
        <v>1.9</v>
      </c>
      <c r="Q35" s="36">
        <v>1.3</v>
      </c>
      <c r="R35" s="36">
        <v>0.9</v>
      </c>
      <c r="S35" s="36">
        <v>1</v>
      </c>
      <c r="T35" s="36">
        <v>1.3</v>
      </c>
      <c r="U35" s="36">
        <v>3.9</v>
      </c>
      <c r="V35" s="36">
        <v>1.2</v>
      </c>
      <c r="W35">
        <v>56.7</v>
      </c>
    </row>
    <row r="36" spans="1:23" x14ac:dyDescent="0.3">
      <c r="A36" t="s">
        <v>25</v>
      </c>
      <c r="B36" t="s">
        <v>42</v>
      </c>
      <c r="C36" s="35">
        <v>1098694</v>
      </c>
      <c r="D36" s="36" t="s">
        <v>338</v>
      </c>
      <c r="F36" s="54">
        <v>3.66</v>
      </c>
      <c r="G36" s="36">
        <v>3.8</v>
      </c>
      <c r="H36" s="36">
        <v>2.8</v>
      </c>
      <c r="I36" s="36">
        <v>4.5</v>
      </c>
      <c r="J36" s="54">
        <v>11.71875</v>
      </c>
      <c r="K36" s="36">
        <v>3.7</v>
      </c>
      <c r="L36" s="36">
        <v>0.9</v>
      </c>
      <c r="M36" s="36">
        <v>2.5</v>
      </c>
      <c r="N36" s="36">
        <v>1.6</v>
      </c>
      <c r="O36" s="36">
        <v>1.2</v>
      </c>
      <c r="P36" s="36">
        <v>1.7</v>
      </c>
      <c r="Q36" s="36">
        <v>1.3</v>
      </c>
      <c r="R36" s="36">
        <v>1.2</v>
      </c>
      <c r="S36" s="36">
        <v>1.4</v>
      </c>
      <c r="T36" s="36">
        <v>1.1000000000000001</v>
      </c>
      <c r="U36" s="36">
        <v>3.9</v>
      </c>
      <c r="V36" s="36">
        <v>1.3</v>
      </c>
      <c r="W36">
        <v>76.599999999999994</v>
      </c>
    </row>
    <row r="37" spans="1:23" x14ac:dyDescent="0.3">
      <c r="A37" t="s">
        <v>25</v>
      </c>
      <c r="B37" t="s">
        <v>42</v>
      </c>
      <c r="C37" s="35">
        <v>1114372</v>
      </c>
      <c r="D37" s="36" t="s">
        <v>338</v>
      </c>
      <c r="F37" s="54">
        <v>3.44</v>
      </c>
      <c r="G37" s="36">
        <v>3.9</v>
      </c>
      <c r="H37" s="36">
        <v>2.8</v>
      </c>
      <c r="I37" s="36">
        <v>4.4000000000000004</v>
      </c>
      <c r="J37" s="54">
        <v>11.875</v>
      </c>
      <c r="K37" s="36">
        <v>3.7</v>
      </c>
      <c r="L37" s="36">
        <v>1</v>
      </c>
      <c r="M37" s="36">
        <v>2.5</v>
      </c>
      <c r="N37" s="36">
        <v>1.7</v>
      </c>
      <c r="O37" s="36">
        <v>1.1000000000000001</v>
      </c>
      <c r="P37" s="36">
        <v>1.9</v>
      </c>
      <c r="Q37" s="36">
        <v>1.2</v>
      </c>
      <c r="R37" s="36">
        <v>0.8</v>
      </c>
      <c r="S37" s="36">
        <v>1.4</v>
      </c>
      <c r="T37" s="36">
        <v>1.1000000000000001</v>
      </c>
      <c r="U37" s="36">
        <v>4.0999999999999996</v>
      </c>
      <c r="V37" s="36">
        <v>1.3</v>
      </c>
      <c r="W37">
        <v>65.100000000000009</v>
      </c>
    </row>
    <row r="38" spans="1:23" x14ac:dyDescent="0.3">
      <c r="A38" t="s">
        <v>25</v>
      </c>
      <c r="B38" t="s">
        <v>42</v>
      </c>
      <c r="C38" s="35">
        <v>1130114</v>
      </c>
      <c r="D38" s="36" t="s">
        <v>338</v>
      </c>
      <c r="F38" s="54">
        <v>3.99</v>
      </c>
      <c r="G38" s="36">
        <v>3.8</v>
      </c>
      <c r="H38" s="36">
        <v>2.9</v>
      </c>
      <c r="I38" s="36">
        <v>4.5</v>
      </c>
      <c r="J38" s="54">
        <v>11.71875</v>
      </c>
      <c r="K38" s="36">
        <v>3.9</v>
      </c>
      <c r="L38" s="36">
        <v>1</v>
      </c>
      <c r="M38" s="36">
        <v>2.5</v>
      </c>
      <c r="N38" s="36">
        <v>1.8</v>
      </c>
      <c r="O38" s="36">
        <v>1.1000000000000001</v>
      </c>
      <c r="P38" s="36">
        <v>1.8</v>
      </c>
      <c r="Q38" s="36">
        <v>1.2</v>
      </c>
      <c r="R38" s="36">
        <v>1.2</v>
      </c>
      <c r="S38" s="36">
        <v>1.4</v>
      </c>
      <c r="T38" s="36">
        <v>1.4</v>
      </c>
      <c r="U38" s="36">
        <v>4.0999999999999996</v>
      </c>
      <c r="V38" s="36">
        <v>1.4</v>
      </c>
      <c r="W38">
        <v>68.100000000000009</v>
      </c>
    </row>
    <row r="39" spans="1:23" x14ac:dyDescent="0.3">
      <c r="A39" t="s">
        <v>25</v>
      </c>
      <c r="B39" t="s">
        <v>42</v>
      </c>
      <c r="C39" s="35">
        <v>1129990</v>
      </c>
      <c r="D39" s="36" t="s">
        <v>338</v>
      </c>
      <c r="F39" s="54">
        <v>3.85</v>
      </c>
      <c r="G39" s="36">
        <v>3.9</v>
      </c>
      <c r="H39" s="36">
        <v>3.1</v>
      </c>
      <c r="I39" s="36">
        <v>4.5999999999999996</v>
      </c>
      <c r="J39" s="54">
        <v>12.5</v>
      </c>
      <c r="K39" s="36">
        <v>4</v>
      </c>
      <c r="L39" s="36">
        <v>1.1000000000000001</v>
      </c>
      <c r="M39" s="36">
        <v>2.6</v>
      </c>
      <c r="N39" s="36">
        <v>1.9</v>
      </c>
      <c r="O39" s="36">
        <v>0.9</v>
      </c>
      <c r="P39" s="36">
        <v>1.3</v>
      </c>
      <c r="Q39" s="36">
        <v>1.2</v>
      </c>
      <c r="R39" s="36">
        <v>1.3</v>
      </c>
      <c r="S39" s="36">
        <v>1.6</v>
      </c>
      <c r="T39" s="36">
        <v>1.4</v>
      </c>
      <c r="U39" s="36">
        <v>4.3</v>
      </c>
      <c r="V39" s="36">
        <v>1.5</v>
      </c>
      <c r="W39">
        <v>108.00000000000001</v>
      </c>
    </row>
    <row r="40" spans="1:23" x14ac:dyDescent="0.3">
      <c r="A40" t="s">
        <v>25</v>
      </c>
      <c r="B40" t="s">
        <v>42</v>
      </c>
      <c r="C40" s="35">
        <v>1115704</v>
      </c>
      <c r="D40" s="36" t="s">
        <v>338</v>
      </c>
      <c r="F40" s="54">
        <v>3.58</v>
      </c>
      <c r="G40" s="36">
        <v>3.4</v>
      </c>
      <c r="H40" s="36">
        <v>3</v>
      </c>
      <c r="I40" s="36">
        <v>4.7</v>
      </c>
      <c r="J40" s="54">
        <v>11.71875</v>
      </c>
      <c r="K40" s="36">
        <v>3.8</v>
      </c>
      <c r="L40" s="36">
        <v>1</v>
      </c>
      <c r="M40" s="36">
        <v>2.5</v>
      </c>
      <c r="N40" s="36">
        <v>1.7</v>
      </c>
      <c r="O40" s="36">
        <v>1.2</v>
      </c>
      <c r="P40" s="36">
        <v>1.8</v>
      </c>
      <c r="Q40" s="36">
        <v>1.3</v>
      </c>
      <c r="R40" s="36">
        <v>1.2</v>
      </c>
      <c r="S40" s="36">
        <v>1.45</v>
      </c>
      <c r="T40" s="36">
        <v>1.5</v>
      </c>
      <c r="U40" s="36">
        <v>4.0999999999999996</v>
      </c>
      <c r="V40" s="36">
        <v>1.4</v>
      </c>
      <c r="W40">
        <v>89.800000000000026</v>
      </c>
    </row>
    <row r="41" spans="1:23" x14ac:dyDescent="0.3">
      <c r="A41" t="s">
        <v>25</v>
      </c>
      <c r="B41" t="s">
        <v>42</v>
      </c>
      <c r="C41" s="35">
        <v>1116061</v>
      </c>
      <c r="D41" s="36" t="s">
        <v>338</v>
      </c>
      <c r="F41" s="54">
        <v>3.46</v>
      </c>
      <c r="G41" s="36">
        <v>3.5</v>
      </c>
      <c r="H41" s="36">
        <v>3</v>
      </c>
      <c r="I41" s="36">
        <v>4.4000000000000004</v>
      </c>
      <c r="J41" s="54">
        <v>11.09375</v>
      </c>
      <c r="K41" s="36">
        <v>3.6</v>
      </c>
      <c r="L41" s="36">
        <v>1</v>
      </c>
      <c r="M41" s="36">
        <v>2.4</v>
      </c>
      <c r="N41" s="36">
        <v>1.7</v>
      </c>
      <c r="O41" s="36">
        <v>1</v>
      </c>
      <c r="P41" s="36">
        <v>1.6</v>
      </c>
      <c r="Q41" s="36">
        <v>1.1000000000000001</v>
      </c>
      <c r="R41" s="36">
        <v>1.3</v>
      </c>
      <c r="S41" s="36">
        <v>1.3</v>
      </c>
      <c r="T41" s="36">
        <v>0.9</v>
      </c>
      <c r="U41" s="36">
        <v>4</v>
      </c>
      <c r="V41" s="36">
        <v>1.4</v>
      </c>
      <c r="W41">
        <v>64.2</v>
      </c>
    </row>
    <row r="42" spans="1:23" x14ac:dyDescent="0.3">
      <c r="A42" t="s">
        <v>25</v>
      </c>
      <c r="B42" t="s">
        <v>42</v>
      </c>
      <c r="C42" s="35">
        <v>1116012</v>
      </c>
      <c r="D42" s="36" t="s">
        <v>338</v>
      </c>
      <c r="F42" s="54">
        <v>3.59</v>
      </c>
      <c r="G42" s="36">
        <v>3.8</v>
      </c>
      <c r="H42" s="36">
        <v>2.9</v>
      </c>
      <c r="I42" s="36">
        <v>4.3499999999999996</v>
      </c>
      <c r="J42" s="54">
        <v>11.640625</v>
      </c>
      <c r="K42" s="36">
        <v>3.7</v>
      </c>
      <c r="L42" s="36">
        <v>0.9</v>
      </c>
      <c r="M42" s="36">
        <v>2.4</v>
      </c>
      <c r="N42" s="36">
        <v>1.6</v>
      </c>
      <c r="O42" s="36">
        <v>1.1000000000000001</v>
      </c>
      <c r="P42" s="36">
        <v>1.6</v>
      </c>
      <c r="Q42" s="36">
        <v>1</v>
      </c>
      <c r="R42" s="36">
        <v>1.2</v>
      </c>
      <c r="S42" s="36">
        <v>1.4</v>
      </c>
      <c r="T42" s="36">
        <v>1.3</v>
      </c>
      <c r="U42" s="36">
        <v>4.0999999999999996</v>
      </c>
      <c r="V42" s="36">
        <v>1.5</v>
      </c>
      <c r="W42">
        <v>70.900000000000006</v>
      </c>
    </row>
    <row r="43" spans="1:23" x14ac:dyDescent="0.3">
      <c r="A43" t="s">
        <v>25</v>
      </c>
      <c r="B43" t="s">
        <v>42</v>
      </c>
      <c r="C43" s="35">
        <v>1116047</v>
      </c>
      <c r="D43" s="36" t="s">
        <v>338</v>
      </c>
      <c r="F43" s="54">
        <v>3.44</v>
      </c>
      <c r="G43" s="36">
        <v>3.6</v>
      </c>
      <c r="H43" s="36">
        <v>2.9</v>
      </c>
      <c r="I43" s="36">
        <v>4.5</v>
      </c>
      <c r="J43" s="54">
        <v>11.09375</v>
      </c>
      <c r="K43" s="36">
        <v>3.65</v>
      </c>
      <c r="L43" s="36">
        <v>0.9</v>
      </c>
      <c r="M43" s="36">
        <v>2.35</v>
      </c>
      <c r="N43" s="36">
        <v>1.7</v>
      </c>
      <c r="O43" s="36">
        <v>0.9</v>
      </c>
      <c r="P43" s="36">
        <v>1.8</v>
      </c>
      <c r="Q43" s="36">
        <v>1.2</v>
      </c>
      <c r="R43" s="36">
        <v>0.9</v>
      </c>
      <c r="S43" s="36">
        <v>1.2</v>
      </c>
      <c r="T43" s="36">
        <v>1.1000000000000001</v>
      </c>
      <c r="U43" s="36">
        <v>3.9</v>
      </c>
      <c r="V43" s="36">
        <v>1.4</v>
      </c>
      <c r="W43">
        <v>62.400000000000013</v>
      </c>
    </row>
    <row r="44" spans="1:23" x14ac:dyDescent="0.3">
      <c r="A44" t="s">
        <v>25</v>
      </c>
      <c r="B44" t="s">
        <v>42</v>
      </c>
      <c r="C44" s="35">
        <v>1129762</v>
      </c>
      <c r="D44" s="36" t="s">
        <v>338</v>
      </c>
      <c r="F44" s="54">
        <v>3.86</v>
      </c>
      <c r="G44" s="36">
        <v>3.8</v>
      </c>
      <c r="H44" s="36">
        <v>3</v>
      </c>
      <c r="I44" s="36">
        <v>4.8</v>
      </c>
      <c r="J44" s="54">
        <v>12.96875</v>
      </c>
      <c r="K44" s="36">
        <v>4</v>
      </c>
      <c r="L44" s="36">
        <v>1</v>
      </c>
      <c r="M44" s="36">
        <v>2.7</v>
      </c>
      <c r="N44" s="36">
        <v>1.9</v>
      </c>
      <c r="O44" s="36">
        <v>1.2</v>
      </c>
      <c r="P44" s="36">
        <v>1.7</v>
      </c>
      <c r="Q44" s="36">
        <v>1</v>
      </c>
      <c r="R44" s="36">
        <v>1.2</v>
      </c>
      <c r="S44" s="36">
        <v>1.5</v>
      </c>
      <c r="T44" s="36">
        <v>1</v>
      </c>
      <c r="U44" s="36">
        <v>4.3</v>
      </c>
      <c r="V44" s="36">
        <v>1.6</v>
      </c>
      <c r="W44">
        <v>93.9</v>
      </c>
    </row>
    <row r="45" spans="1:23" s="67" customFormat="1" x14ac:dyDescent="0.3">
      <c r="A45" s="67" t="s">
        <v>25</v>
      </c>
      <c r="B45" s="67" t="s">
        <v>42</v>
      </c>
      <c r="C45" s="68">
        <v>1129762</v>
      </c>
      <c r="D45" s="69" t="s">
        <v>338</v>
      </c>
      <c r="E45" s="69">
        <v>10</v>
      </c>
      <c r="F45" s="70">
        <f>AVERAGE(F35:F44)</f>
        <v>3.6050000000000004</v>
      </c>
      <c r="G45" s="70">
        <f t="shared" ref="G45:W45" si="3">AVERAGE(G35:G44)</f>
        <v>3.6899999999999991</v>
      </c>
      <c r="H45" s="70">
        <f t="shared" si="3"/>
        <v>2.9099999999999997</v>
      </c>
      <c r="I45" s="70">
        <f t="shared" si="3"/>
        <v>4.5050000000000008</v>
      </c>
      <c r="J45" s="70">
        <f t="shared" si="3"/>
        <v>11.7890625</v>
      </c>
      <c r="K45" s="70">
        <f t="shared" si="3"/>
        <v>3.7649999999999997</v>
      </c>
      <c r="L45" s="70">
        <f t="shared" si="3"/>
        <v>0.96500000000000008</v>
      </c>
      <c r="M45" s="70">
        <f t="shared" si="3"/>
        <v>2.4849999999999999</v>
      </c>
      <c r="N45" s="70">
        <f t="shared" si="3"/>
        <v>1.7199999999999995</v>
      </c>
      <c r="O45" s="70">
        <f t="shared" si="3"/>
        <v>1.0900000000000001</v>
      </c>
      <c r="P45" s="70">
        <f t="shared" si="3"/>
        <v>1.7100000000000002</v>
      </c>
      <c r="Q45" s="70">
        <f t="shared" si="3"/>
        <v>1.18</v>
      </c>
      <c r="R45" s="70">
        <f t="shared" si="3"/>
        <v>1.1199999999999999</v>
      </c>
      <c r="S45" s="70">
        <f t="shared" si="3"/>
        <v>1.3649999999999998</v>
      </c>
      <c r="T45" s="70">
        <f t="shared" si="3"/>
        <v>1.2100000000000002</v>
      </c>
      <c r="U45" s="70">
        <f t="shared" si="3"/>
        <v>4.0699999999999994</v>
      </c>
      <c r="V45" s="70">
        <f t="shared" si="3"/>
        <v>1.4</v>
      </c>
      <c r="W45" s="70">
        <f t="shared" si="3"/>
        <v>75.570000000000007</v>
      </c>
    </row>
    <row r="47" spans="1:23" x14ac:dyDescent="0.3">
      <c r="A47" t="s">
        <v>33</v>
      </c>
      <c r="B47" t="s">
        <v>322</v>
      </c>
      <c r="C47" s="35">
        <v>1101667</v>
      </c>
      <c r="D47" s="36" t="s">
        <v>346</v>
      </c>
      <c r="F47" s="54">
        <v>3.76</v>
      </c>
      <c r="G47" s="36">
        <v>3.6</v>
      </c>
      <c r="H47" s="36">
        <v>3.6</v>
      </c>
      <c r="I47" s="36">
        <v>5.3</v>
      </c>
      <c r="J47" s="54">
        <v>13.59375</v>
      </c>
      <c r="K47" s="36">
        <v>4.3</v>
      </c>
      <c r="L47" s="36">
        <v>1</v>
      </c>
      <c r="M47" s="36">
        <v>2.6</v>
      </c>
      <c r="N47" s="36">
        <v>1.8</v>
      </c>
      <c r="O47" s="36">
        <v>1.4</v>
      </c>
      <c r="P47" s="36">
        <v>2.2999999999999998</v>
      </c>
      <c r="Q47" s="36">
        <v>1.8</v>
      </c>
      <c r="R47" s="36">
        <v>1.7</v>
      </c>
      <c r="S47" s="36">
        <v>2</v>
      </c>
      <c r="T47" s="36">
        <v>1.7</v>
      </c>
      <c r="U47" s="36">
        <v>4.8</v>
      </c>
      <c r="V47" s="36">
        <v>1.3</v>
      </c>
      <c r="W47">
        <v>109.39999999999999</v>
      </c>
    </row>
    <row r="48" spans="1:23" x14ac:dyDescent="0.3">
      <c r="A48" t="s">
        <v>33</v>
      </c>
      <c r="B48" t="s">
        <v>322</v>
      </c>
      <c r="C48" s="35">
        <v>1114886</v>
      </c>
      <c r="D48" s="36" t="s">
        <v>338</v>
      </c>
      <c r="F48" s="54">
        <v>3.3</v>
      </c>
      <c r="G48" s="36">
        <v>3.4</v>
      </c>
      <c r="H48" s="36">
        <v>2.4</v>
      </c>
      <c r="I48" s="36">
        <v>3.7</v>
      </c>
      <c r="J48" s="54">
        <v>9.53125</v>
      </c>
      <c r="K48" s="36">
        <v>3.4</v>
      </c>
      <c r="L48" s="36">
        <v>0.9</v>
      </c>
      <c r="M48" s="36">
        <v>2.2000000000000002</v>
      </c>
      <c r="N48" s="36">
        <v>1.55</v>
      </c>
      <c r="O48" s="36">
        <v>1.3</v>
      </c>
      <c r="P48" s="36">
        <v>1.6</v>
      </c>
      <c r="Q48" s="36">
        <v>1</v>
      </c>
      <c r="R48" s="36">
        <v>1</v>
      </c>
      <c r="S48" s="36">
        <v>1.4</v>
      </c>
      <c r="T48" s="36">
        <v>0.8</v>
      </c>
      <c r="U48" s="36">
        <v>3.1</v>
      </c>
      <c r="V48" s="36">
        <v>1</v>
      </c>
      <c r="W48">
        <v>48.20000000000001</v>
      </c>
    </row>
    <row r="49" spans="1:23" x14ac:dyDescent="0.3">
      <c r="A49" t="s">
        <v>33</v>
      </c>
      <c r="B49" t="s">
        <v>322</v>
      </c>
      <c r="C49" s="35">
        <v>1129332</v>
      </c>
      <c r="D49" s="36" t="s">
        <v>338</v>
      </c>
      <c r="F49" s="54">
        <v>4.26</v>
      </c>
      <c r="G49" s="36">
        <v>4.2</v>
      </c>
      <c r="H49" s="36">
        <v>3.3</v>
      </c>
      <c r="I49" s="36">
        <v>4.9000000000000004</v>
      </c>
      <c r="J49" s="54">
        <v>12.34375</v>
      </c>
      <c r="K49" s="36">
        <v>4.2</v>
      </c>
      <c r="L49" s="36">
        <v>1</v>
      </c>
      <c r="M49" s="36">
        <v>2.7</v>
      </c>
      <c r="N49" s="36">
        <v>1.9</v>
      </c>
      <c r="O49" s="36">
        <v>1.2</v>
      </c>
      <c r="P49" s="36">
        <v>2</v>
      </c>
      <c r="Q49" s="36">
        <v>1</v>
      </c>
      <c r="R49" s="36">
        <v>0.8</v>
      </c>
      <c r="S49" s="36">
        <v>1.1000000000000001</v>
      </c>
      <c r="T49" s="36">
        <v>1.5</v>
      </c>
      <c r="U49" s="36">
        <v>4.5</v>
      </c>
      <c r="V49" s="36">
        <v>1.3</v>
      </c>
      <c r="W49">
        <v>146.9</v>
      </c>
    </row>
    <row r="50" spans="1:23" x14ac:dyDescent="0.3">
      <c r="A50" t="s">
        <v>33</v>
      </c>
      <c r="B50" t="s">
        <v>322</v>
      </c>
      <c r="C50" s="35">
        <v>1129349</v>
      </c>
      <c r="D50" s="36" t="s">
        <v>338</v>
      </c>
      <c r="F50" s="54">
        <v>3.4</v>
      </c>
      <c r="G50" s="36">
        <v>3.6</v>
      </c>
      <c r="H50" s="36">
        <v>2.9</v>
      </c>
      <c r="I50" s="36">
        <v>4.3</v>
      </c>
      <c r="J50" s="54">
        <v>12.1875</v>
      </c>
      <c r="K50" s="36">
        <v>3.8</v>
      </c>
      <c r="L50" s="36">
        <v>0.85</v>
      </c>
      <c r="M50" s="36">
        <v>2.4</v>
      </c>
      <c r="N50" s="36">
        <v>1.85</v>
      </c>
      <c r="O50" s="36">
        <v>1.1000000000000001</v>
      </c>
      <c r="P50" s="36">
        <v>1.4</v>
      </c>
      <c r="Q50" s="36">
        <v>1.1000000000000001</v>
      </c>
      <c r="R50" s="36">
        <v>1.3</v>
      </c>
      <c r="S50" s="36">
        <v>1.5</v>
      </c>
      <c r="T50" s="36">
        <v>1.1000000000000001</v>
      </c>
      <c r="U50" s="36">
        <v>4.2</v>
      </c>
      <c r="V50" s="36">
        <v>1.3</v>
      </c>
      <c r="W50">
        <v>74.900000000000006</v>
      </c>
    </row>
    <row r="51" spans="1:23" x14ac:dyDescent="0.3">
      <c r="A51" t="s">
        <v>33</v>
      </c>
      <c r="B51" t="s">
        <v>322</v>
      </c>
      <c r="C51" s="35">
        <v>1116017</v>
      </c>
      <c r="D51" s="36" t="s">
        <v>338</v>
      </c>
      <c r="F51" s="54">
        <v>3.55</v>
      </c>
      <c r="G51" s="36">
        <v>3.5</v>
      </c>
      <c r="H51" s="36">
        <v>2.9</v>
      </c>
      <c r="I51" s="36">
        <v>4.4000000000000004</v>
      </c>
      <c r="J51" s="54">
        <v>11.484375</v>
      </c>
      <c r="K51" s="36">
        <v>3.75</v>
      </c>
      <c r="L51" s="36">
        <v>0.9</v>
      </c>
      <c r="M51" s="36">
        <v>2.4500000000000002</v>
      </c>
      <c r="N51" s="36">
        <v>1.7</v>
      </c>
      <c r="O51" s="36">
        <v>1.2</v>
      </c>
      <c r="P51" s="36">
        <v>1.4</v>
      </c>
      <c r="Q51" s="36">
        <v>1.2</v>
      </c>
      <c r="R51" s="36">
        <v>0.8</v>
      </c>
      <c r="S51" s="36">
        <v>1.6</v>
      </c>
      <c r="T51" s="36">
        <v>1.3</v>
      </c>
      <c r="U51" s="36">
        <v>4.3</v>
      </c>
      <c r="V51" s="36">
        <v>1.3</v>
      </c>
      <c r="W51">
        <v>57.7</v>
      </c>
    </row>
    <row r="52" spans="1:23" s="67" customFormat="1" x14ac:dyDescent="0.3">
      <c r="A52" s="67" t="s">
        <v>33</v>
      </c>
      <c r="B52" s="67" t="s">
        <v>322</v>
      </c>
      <c r="C52" s="68">
        <v>1116017</v>
      </c>
      <c r="D52" s="69" t="s">
        <v>338</v>
      </c>
      <c r="E52" s="69">
        <v>5</v>
      </c>
      <c r="F52" s="70">
        <f>AVERAGE(F47:F51)</f>
        <v>3.6539999999999999</v>
      </c>
      <c r="G52" s="70">
        <f t="shared" ref="G52:W52" si="4">AVERAGE(G47:G51)</f>
        <v>3.6599999999999993</v>
      </c>
      <c r="H52" s="70">
        <f t="shared" si="4"/>
        <v>3.0200000000000005</v>
      </c>
      <c r="I52" s="70">
        <f t="shared" si="4"/>
        <v>4.5200000000000005</v>
      </c>
      <c r="J52" s="70">
        <f t="shared" si="4"/>
        <v>11.828125</v>
      </c>
      <c r="K52" s="70">
        <f t="shared" si="4"/>
        <v>3.8899999999999997</v>
      </c>
      <c r="L52" s="70">
        <f t="shared" si="4"/>
        <v>0.93</v>
      </c>
      <c r="M52" s="70">
        <f t="shared" si="4"/>
        <v>2.4700000000000002</v>
      </c>
      <c r="N52" s="70">
        <f t="shared" si="4"/>
        <v>1.7599999999999998</v>
      </c>
      <c r="O52" s="70">
        <f t="shared" si="4"/>
        <v>1.24</v>
      </c>
      <c r="P52" s="70">
        <f t="shared" si="4"/>
        <v>1.7400000000000002</v>
      </c>
      <c r="Q52" s="70">
        <f t="shared" si="4"/>
        <v>1.2200000000000002</v>
      </c>
      <c r="R52" s="70">
        <f t="shared" si="4"/>
        <v>1.1199999999999999</v>
      </c>
      <c r="S52" s="70">
        <f t="shared" si="4"/>
        <v>1.52</v>
      </c>
      <c r="T52" s="70">
        <f t="shared" si="4"/>
        <v>1.2799999999999998</v>
      </c>
      <c r="U52" s="70">
        <f t="shared" si="4"/>
        <v>4.1800000000000006</v>
      </c>
      <c r="V52" s="70">
        <f t="shared" si="4"/>
        <v>1.2399999999999998</v>
      </c>
      <c r="W52" s="70">
        <f t="shared" si="4"/>
        <v>87.419999999999987</v>
      </c>
    </row>
    <row r="54" spans="1:23" x14ac:dyDescent="0.3">
      <c r="A54" t="s">
        <v>32</v>
      </c>
      <c r="B54" t="s">
        <v>323</v>
      </c>
      <c r="C54" s="35">
        <v>1129974</v>
      </c>
      <c r="D54" s="36" t="s">
        <v>338</v>
      </c>
      <c r="F54" s="54">
        <v>3.48</v>
      </c>
      <c r="G54" s="36">
        <v>3.5</v>
      </c>
      <c r="H54" s="36">
        <v>2.7</v>
      </c>
      <c r="I54" s="36">
        <v>3.9</v>
      </c>
      <c r="J54" s="54">
        <v>10.3125</v>
      </c>
      <c r="K54" s="36">
        <v>3.5</v>
      </c>
      <c r="L54" s="36">
        <v>0.9</v>
      </c>
      <c r="M54" s="36">
        <v>2.4</v>
      </c>
      <c r="N54" s="36">
        <v>1.75</v>
      </c>
      <c r="O54" s="36">
        <v>1.4</v>
      </c>
      <c r="P54" s="36">
        <v>1.6</v>
      </c>
      <c r="Q54" s="36">
        <v>1.3</v>
      </c>
      <c r="R54" s="36">
        <v>1</v>
      </c>
      <c r="S54" s="36">
        <v>1.5</v>
      </c>
      <c r="T54" s="36">
        <v>1.2</v>
      </c>
      <c r="U54" s="36">
        <v>3.8</v>
      </c>
      <c r="V54" s="36">
        <v>1.3</v>
      </c>
      <c r="W54">
        <v>93.600000000000023</v>
      </c>
    </row>
    <row r="55" spans="1:23" x14ac:dyDescent="0.3">
      <c r="A55" t="s">
        <v>32</v>
      </c>
      <c r="B55" t="s">
        <v>323</v>
      </c>
      <c r="C55" s="35">
        <v>1129978</v>
      </c>
      <c r="D55" s="36" t="s">
        <v>338</v>
      </c>
      <c r="F55" s="54">
        <v>3.19</v>
      </c>
      <c r="G55" s="36">
        <v>3</v>
      </c>
      <c r="H55" s="36">
        <v>2.5</v>
      </c>
      <c r="I55" s="36">
        <v>3.7</v>
      </c>
      <c r="J55" s="54">
        <v>9.765625</v>
      </c>
      <c r="K55" s="36">
        <v>3.25</v>
      </c>
      <c r="L55" s="36">
        <v>0.85</v>
      </c>
      <c r="M55" s="36">
        <v>2.2000000000000002</v>
      </c>
      <c r="N55" s="36">
        <v>1.8</v>
      </c>
      <c r="O55" s="36">
        <v>1.3</v>
      </c>
      <c r="P55" s="36">
        <v>1.8</v>
      </c>
      <c r="Q55" s="36">
        <v>1.4</v>
      </c>
      <c r="R55" s="36">
        <v>1</v>
      </c>
      <c r="S55" s="36">
        <v>1.4</v>
      </c>
      <c r="T55" s="36">
        <v>1.1000000000000001</v>
      </c>
      <c r="U55" s="36">
        <v>3.6</v>
      </c>
      <c r="V55" s="36">
        <v>1.2</v>
      </c>
      <c r="W55">
        <v>40.500000000000007</v>
      </c>
    </row>
    <row r="56" spans="1:23" x14ac:dyDescent="0.3">
      <c r="A56" t="s">
        <v>32</v>
      </c>
      <c r="B56" t="s">
        <v>323</v>
      </c>
      <c r="C56" s="35">
        <v>1130013</v>
      </c>
      <c r="D56" s="36" t="s">
        <v>338</v>
      </c>
      <c r="F56" s="54">
        <v>3.07</v>
      </c>
      <c r="G56" s="36">
        <v>2.9</v>
      </c>
      <c r="H56" s="36">
        <v>2.4</v>
      </c>
      <c r="I56" s="36">
        <v>3.9</v>
      </c>
      <c r="J56" s="54">
        <v>10</v>
      </c>
      <c r="K56" s="36">
        <v>3.3</v>
      </c>
      <c r="L56" s="36">
        <v>0.8</v>
      </c>
      <c r="M56" s="36">
        <v>2.2000000000000002</v>
      </c>
      <c r="N56" s="36">
        <v>1.5</v>
      </c>
      <c r="O56" s="36">
        <v>1.3</v>
      </c>
      <c r="P56" s="36">
        <v>1.6</v>
      </c>
      <c r="Q56" s="36">
        <v>1.2</v>
      </c>
      <c r="R56" s="36">
        <v>0.9</v>
      </c>
      <c r="S56" s="36">
        <v>1.6</v>
      </c>
      <c r="T56" s="36">
        <v>1.5</v>
      </c>
      <c r="U56" s="36">
        <v>3.6</v>
      </c>
      <c r="V56" s="36">
        <v>1.3</v>
      </c>
      <c r="W56">
        <v>40.500000000000007</v>
      </c>
    </row>
    <row r="57" spans="1:23" x14ac:dyDescent="0.3">
      <c r="A57" t="s">
        <v>32</v>
      </c>
      <c r="B57" t="s">
        <v>323</v>
      </c>
      <c r="C57" s="35">
        <v>1129335</v>
      </c>
      <c r="D57" s="36" t="s">
        <v>338</v>
      </c>
      <c r="F57" s="54">
        <v>3.11</v>
      </c>
      <c r="G57" s="36">
        <v>3.2</v>
      </c>
      <c r="H57" s="36">
        <v>2.4</v>
      </c>
      <c r="I57" s="36">
        <v>4</v>
      </c>
      <c r="J57" s="54">
        <v>9.6875</v>
      </c>
      <c r="K57" s="36">
        <v>3.4</v>
      </c>
      <c r="L57" s="36">
        <v>0.9</v>
      </c>
      <c r="M57" s="36">
        <v>2.25</v>
      </c>
      <c r="N57" s="36">
        <v>1.6</v>
      </c>
      <c r="O57" s="36">
        <v>1.1000000000000001</v>
      </c>
      <c r="P57" s="36">
        <v>1.5</v>
      </c>
      <c r="Q57" s="36">
        <v>1.4</v>
      </c>
      <c r="R57" s="36">
        <v>1.4</v>
      </c>
      <c r="S57" s="36">
        <v>1.6</v>
      </c>
      <c r="T57" s="36">
        <v>0.7</v>
      </c>
      <c r="U57" s="36">
        <v>3.7</v>
      </c>
      <c r="V57" s="36">
        <v>1.3</v>
      </c>
      <c r="W57">
        <v>53.70000000000001</v>
      </c>
    </row>
    <row r="58" spans="1:23" x14ac:dyDescent="0.3">
      <c r="A58" t="s">
        <v>32</v>
      </c>
      <c r="B58" t="s">
        <v>323</v>
      </c>
      <c r="C58" s="35">
        <v>1129342</v>
      </c>
      <c r="D58" s="36" t="s">
        <v>338</v>
      </c>
      <c r="F58" s="54">
        <v>3.19</v>
      </c>
      <c r="G58" s="36">
        <v>3.2</v>
      </c>
      <c r="H58" s="36">
        <v>2.2999999999999998</v>
      </c>
      <c r="I58" s="36">
        <v>3.3</v>
      </c>
      <c r="J58" s="54">
        <v>8.75</v>
      </c>
      <c r="K58" s="36">
        <v>3.3</v>
      </c>
      <c r="L58" s="36">
        <v>0.8</v>
      </c>
      <c r="M58" s="36">
        <v>2.2000000000000002</v>
      </c>
      <c r="N58" s="36">
        <v>1.5</v>
      </c>
      <c r="O58" s="36">
        <v>1.1000000000000001</v>
      </c>
      <c r="P58" s="36">
        <v>1.6</v>
      </c>
      <c r="Q58" s="36">
        <v>1.3</v>
      </c>
      <c r="R58" s="36">
        <v>0.7</v>
      </c>
      <c r="S58" s="36">
        <v>1.3</v>
      </c>
      <c r="T58" s="36">
        <v>1.1000000000000001</v>
      </c>
      <c r="U58" s="36">
        <v>3.2</v>
      </c>
      <c r="V58" s="36">
        <v>1.1000000000000001</v>
      </c>
      <c r="W58">
        <v>60.1</v>
      </c>
    </row>
    <row r="59" spans="1:23" x14ac:dyDescent="0.3">
      <c r="A59" t="s">
        <v>32</v>
      </c>
      <c r="B59" t="s">
        <v>323</v>
      </c>
      <c r="C59" s="35">
        <v>1129343</v>
      </c>
      <c r="D59" s="36" t="s">
        <v>338</v>
      </c>
      <c r="F59" s="54">
        <v>3.27</v>
      </c>
      <c r="G59" s="36">
        <v>3.3</v>
      </c>
      <c r="H59" s="36">
        <v>2.5</v>
      </c>
      <c r="I59" s="36">
        <v>3.8</v>
      </c>
      <c r="J59" s="54">
        <v>10</v>
      </c>
      <c r="K59" s="36">
        <v>3.4</v>
      </c>
      <c r="L59" s="36">
        <v>0.9</v>
      </c>
      <c r="M59" s="36">
        <v>2.25</v>
      </c>
      <c r="N59" s="36">
        <v>1.7</v>
      </c>
      <c r="O59" s="36">
        <v>1.2</v>
      </c>
      <c r="P59" s="36">
        <v>1.7</v>
      </c>
      <c r="Q59" s="36">
        <v>1.1000000000000001</v>
      </c>
      <c r="R59" s="36">
        <v>1.1499999999999999</v>
      </c>
      <c r="S59" s="36">
        <v>1.4</v>
      </c>
      <c r="T59" s="36">
        <v>1</v>
      </c>
      <c r="U59" s="36">
        <v>3.5</v>
      </c>
      <c r="V59" s="36">
        <v>1.2</v>
      </c>
      <c r="W59">
        <v>51.100000000000009</v>
      </c>
    </row>
    <row r="60" spans="1:23" x14ac:dyDescent="0.3">
      <c r="A60" t="s">
        <v>32</v>
      </c>
      <c r="B60" t="s">
        <v>323</v>
      </c>
      <c r="C60" s="35">
        <v>1101673</v>
      </c>
      <c r="D60" s="36" t="s">
        <v>338</v>
      </c>
      <c r="F60" s="54">
        <v>3.38</v>
      </c>
      <c r="G60" s="36">
        <v>3.5</v>
      </c>
      <c r="H60" s="36">
        <v>2.6</v>
      </c>
      <c r="I60" s="36">
        <v>3.9</v>
      </c>
      <c r="J60" s="54">
        <v>9.6875</v>
      </c>
      <c r="K60" s="36">
        <v>3.6</v>
      </c>
      <c r="L60" s="36">
        <v>0.9</v>
      </c>
      <c r="M60" s="36">
        <v>2.2999999999999998</v>
      </c>
      <c r="N60" s="36">
        <v>1.6</v>
      </c>
      <c r="O60" s="36">
        <v>1.2</v>
      </c>
      <c r="P60" s="36">
        <v>1.8</v>
      </c>
      <c r="Q60" s="36">
        <v>1.4</v>
      </c>
      <c r="R60" s="36">
        <v>1.1000000000000001</v>
      </c>
      <c r="S60" s="36">
        <v>1.2</v>
      </c>
      <c r="T60" s="36">
        <v>1.3</v>
      </c>
      <c r="U60" s="36">
        <v>3.6</v>
      </c>
      <c r="V60" s="36">
        <v>1.2</v>
      </c>
      <c r="W60">
        <v>43.300000000000004</v>
      </c>
    </row>
    <row r="61" spans="1:23" x14ac:dyDescent="0.3">
      <c r="A61" t="s">
        <v>32</v>
      </c>
      <c r="B61" t="s">
        <v>323</v>
      </c>
      <c r="C61" s="35">
        <v>1101272</v>
      </c>
      <c r="D61" s="36" t="s">
        <v>338</v>
      </c>
      <c r="F61" s="54">
        <v>3.23</v>
      </c>
      <c r="G61" s="36">
        <v>3.3</v>
      </c>
      <c r="H61" s="36">
        <v>2.5</v>
      </c>
      <c r="I61" s="36">
        <v>4</v>
      </c>
      <c r="J61" s="54">
        <v>9.375</v>
      </c>
      <c r="K61" s="36">
        <v>3.5</v>
      </c>
      <c r="L61" s="36">
        <v>0.9</v>
      </c>
      <c r="M61" s="36">
        <v>2.2999999999999998</v>
      </c>
      <c r="N61" s="36">
        <v>1.7</v>
      </c>
      <c r="O61" s="36">
        <v>1.3</v>
      </c>
      <c r="P61" s="36">
        <v>1.8</v>
      </c>
      <c r="Q61" s="36">
        <v>1.1000000000000001</v>
      </c>
      <c r="R61" s="36">
        <v>1.2</v>
      </c>
      <c r="S61" s="36">
        <v>1.6</v>
      </c>
      <c r="T61" s="36">
        <v>1.4</v>
      </c>
      <c r="U61" s="36">
        <v>3.6</v>
      </c>
      <c r="V61" s="36">
        <v>1.2</v>
      </c>
      <c r="W61">
        <v>39.800000000000004</v>
      </c>
    </row>
    <row r="62" spans="1:23" x14ac:dyDescent="0.3">
      <c r="A62" t="s">
        <v>32</v>
      </c>
      <c r="B62" t="s">
        <v>323</v>
      </c>
      <c r="C62" s="35">
        <v>1101629</v>
      </c>
      <c r="D62" s="36" t="s">
        <v>338</v>
      </c>
      <c r="F62" s="54">
        <v>3.08</v>
      </c>
      <c r="G62" s="36">
        <v>3.1</v>
      </c>
      <c r="H62" s="36">
        <v>2.4</v>
      </c>
      <c r="I62" s="36">
        <v>3.5</v>
      </c>
      <c r="J62" s="54">
        <v>9.6875</v>
      </c>
      <c r="K62" s="36">
        <v>3.2</v>
      </c>
      <c r="L62" s="36">
        <v>0.8</v>
      </c>
      <c r="M62" s="36">
        <v>2.15</v>
      </c>
      <c r="N62" s="36">
        <v>1.5</v>
      </c>
      <c r="O62" s="36">
        <v>1.2</v>
      </c>
      <c r="P62" s="36">
        <v>1.8</v>
      </c>
      <c r="Q62" s="36">
        <v>1.1000000000000001</v>
      </c>
      <c r="R62" s="36">
        <v>0.95</v>
      </c>
      <c r="S62" s="36">
        <v>1.4</v>
      </c>
      <c r="T62" s="36">
        <v>1.1000000000000001</v>
      </c>
      <c r="U62" s="36">
        <v>3.3</v>
      </c>
      <c r="V62" s="36">
        <v>1.1000000000000001</v>
      </c>
      <c r="W62">
        <v>37.70000000000001</v>
      </c>
    </row>
    <row r="63" spans="1:23" x14ac:dyDescent="0.3">
      <c r="A63" t="s">
        <v>32</v>
      </c>
      <c r="B63" t="s">
        <v>323</v>
      </c>
      <c r="C63" s="35">
        <v>1129938</v>
      </c>
      <c r="D63" s="36" t="s">
        <v>338</v>
      </c>
      <c r="F63" s="54">
        <v>2.81</v>
      </c>
      <c r="G63" s="36">
        <v>2.9</v>
      </c>
      <c r="H63" s="36">
        <v>2.35</v>
      </c>
      <c r="I63" s="36">
        <v>3.6</v>
      </c>
      <c r="J63" s="54">
        <v>9.375</v>
      </c>
      <c r="K63" s="36">
        <v>3.35</v>
      </c>
      <c r="L63" s="36">
        <v>0.8</v>
      </c>
      <c r="M63" s="36">
        <v>2.2000000000000002</v>
      </c>
      <c r="N63" s="36">
        <v>1.6</v>
      </c>
      <c r="O63" s="36">
        <v>1</v>
      </c>
      <c r="P63" s="36">
        <v>1.5</v>
      </c>
      <c r="Q63" s="36">
        <v>1.1000000000000001</v>
      </c>
      <c r="R63" s="36">
        <v>1.4</v>
      </c>
      <c r="S63" s="36">
        <v>1.6</v>
      </c>
      <c r="T63" s="36">
        <v>0.7</v>
      </c>
      <c r="U63" s="36">
        <v>3.7</v>
      </c>
      <c r="V63" s="36">
        <v>1.2</v>
      </c>
      <c r="W63">
        <v>29.800000000000008</v>
      </c>
    </row>
    <row r="64" spans="1:23" x14ac:dyDescent="0.3">
      <c r="A64" t="s">
        <v>32</v>
      </c>
      <c r="B64" t="s">
        <v>323</v>
      </c>
      <c r="C64" s="35">
        <v>1129900</v>
      </c>
      <c r="D64" s="36" t="s">
        <v>338</v>
      </c>
      <c r="F64" s="54">
        <v>2.76</v>
      </c>
      <c r="G64" s="36">
        <v>2.7</v>
      </c>
      <c r="H64" s="36">
        <v>2.1</v>
      </c>
      <c r="I64" s="36">
        <v>3.3</v>
      </c>
      <c r="J64" s="54">
        <v>8.828125</v>
      </c>
      <c r="K64" s="36">
        <v>3.1</v>
      </c>
      <c r="L64" s="36">
        <v>0.8</v>
      </c>
      <c r="M64" s="36">
        <v>2.1</v>
      </c>
      <c r="N64" s="36">
        <v>1.5</v>
      </c>
      <c r="O64" s="36">
        <v>1.2</v>
      </c>
      <c r="P64" s="36">
        <v>1.7</v>
      </c>
      <c r="Q64" s="36">
        <v>1.4</v>
      </c>
      <c r="R64" s="36">
        <v>0.8</v>
      </c>
      <c r="S64" s="36">
        <v>1.4</v>
      </c>
      <c r="T64" s="36">
        <v>1.3</v>
      </c>
      <c r="U64" s="36">
        <v>3.1</v>
      </c>
      <c r="V64" s="36">
        <v>1.1000000000000001</v>
      </c>
      <c r="W64">
        <v>26.100000000000012</v>
      </c>
    </row>
    <row r="65" spans="1:23" s="67" customFormat="1" x14ac:dyDescent="0.3">
      <c r="A65" s="67" t="s">
        <v>32</v>
      </c>
      <c r="B65" s="67" t="s">
        <v>323</v>
      </c>
      <c r="C65" s="68">
        <v>1129900</v>
      </c>
      <c r="D65" s="69" t="s">
        <v>338</v>
      </c>
      <c r="E65" s="69">
        <v>11</v>
      </c>
      <c r="F65" s="70">
        <f>AVERAGE(F54:F64)</f>
        <v>3.1427272727272726</v>
      </c>
      <c r="G65" s="70">
        <f t="shared" ref="G65:W65" si="5">AVERAGE(G54:G64)</f>
        <v>3.1454545454545455</v>
      </c>
      <c r="H65" s="70">
        <f t="shared" si="5"/>
        <v>2.4318181818181821</v>
      </c>
      <c r="I65" s="70">
        <f t="shared" si="5"/>
        <v>3.7181818181818183</v>
      </c>
      <c r="J65" s="70">
        <f t="shared" si="5"/>
        <v>9.5880681818181817</v>
      </c>
      <c r="K65" s="70">
        <f t="shared" si="5"/>
        <v>3.3545454545454545</v>
      </c>
      <c r="L65" s="70">
        <f t="shared" si="5"/>
        <v>0.85000000000000009</v>
      </c>
      <c r="M65" s="70">
        <f t="shared" si="5"/>
        <v>2.2318181818181819</v>
      </c>
      <c r="N65" s="70">
        <f t="shared" si="5"/>
        <v>1.6136363636363635</v>
      </c>
      <c r="O65" s="70">
        <f t="shared" si="5"/>
        <v>1.209090909090909</v>
      </c>
      <c r="P65" s="70">
        <f t="shared" si="5"/>
        <v>1.6727272727272728</v>
      </c>
      <c r="Q65" s="70">
        <f t="shared" si="5"/>
        <v>1.2545454545454546</v>
      </c>
      <c r="R65" s="70">
        <f t="shared" si="5"/>
        <v>1.0545454545454545</v>
      </c>
      <c r="S65" s="70">
        <f t="shared" si="5"/>
        <v>1.4545454545454544</v>
      </c>
      <c r="T65" s="70">
        <f t="shared" si="5"/>
        <v>1.1272727272727272</v>
      </c>
      <c r="U65" s="70">
        <f t="shared" si="5"/>
        <v>3.5181818181818185</v>
      </c>
      <c r="V65" s="70">
        <f t="shared" si="5"/>
        <v>1.1999999999999997</v>
      </c>
      <c r="W65" s="70">
        <f t="shared" si="5"/>
        <v>46.927272727272729</v>
      </c>
    </row>
    <row r="67" spans="1:23" x14ac:dyDescent="0.3">
      <c r="A67" t="s">
        <v>30</v>
      </c>
      <c r="B67" t="s">
        <v>324</v>
      </c>
      <c r="C67" s="35">
        <v>1114960</v>
      </c>
      <c r="D67" s="36" t="s">
        <v>338</v>
      </c>
      <c r="F67" s="54">
        <v>3.25</v>
      </c>
      <c r="G67" s="36">
        <v>3.1</v>
      </c>
      <c r="H67" s="36">
        <v>2.2000000000000002</v>
      </c>
      <c r="I67" s="36">
        <v>3.55</v>
      </c>
      <c r="J67" s="54">
        <v>8.90625</v>
      </c>
      <c r="K67" s="36">
        <v>3.1</v>
      </c>
      <c r="L67" s="36">
        <v>0.7</v>
      </c>
      <c r="M67" s="36">
        <v>2.1</v>
      </c>
      <c r="N67" s="36">
        <v>1.5</v>
      </c>
      <c r="O67" s="36">
        <v>1.2</v>
      </c>
      <c r="P67" s="36">
        <v>1.7</v>
      </c>
      <c r="Q67" s="36">
        <v>1.2</v>
      </c>
      <c r="R67" s="36">
        <v>1.05</v>
      </c>
      <c r="S67" s="36">
        <v>1.2</v>
      </c>
      <c r="T67" s="36">
        <v>1</v>
      </c>
      <c r="U67" s="36">
        <v>3.1</v>
      </c>
      <c r="V67" s="36">
        <v>1</v>
      </c>
      <c r="W67">
        <v>32.6</v>
      </c>
    </row>
    <row r="68" spans="1:23" x14ac:dyDescent="0.3">
      <c r="A68" t="s">
        <v>30</v>
      </c>
      <c r="B68" t="s">
        <v>324</v>
      </c>
      <c r="C68" s="35">
        <v>1114979</v>
      </c>
      <c r="D68" s="36" t="s">
        <v>338</v>
      </c>
      <c r="F68" s="54">
        <v>3.28</v>
      </c>
      <c r="G68" s="36">
        <v>3.2</v>
      </c>
      <c r="H68" s="36">
        <v>2.2000000000000002</v>
      </c>
      <c r="I68" s="36">
        <v>3.55</v>
      </c>
      <c r="J68" s="54">
        <v>9.0625</v>
      </c>
      <c r="K68" s="36">
        <v>3.2</v>
      </c>
      <c r="L68" s="36">
        <v>0.8</v>
      </c>
      <c r="M68" s="36">
        <v>2.2000000000000002</v>
      </c>
      <c r="N68" s="36">
        <v>1.5</v>
      </c>
      <c r="O68" s="36">
        <v>1</v>
      </c>
      <c r="P68" s="36">
        <v>1.7</v>
      </c>
      <c r="Q68" s="36">
        <v>1.3</v>
      </c>
      <c r="R68" s="36">
        <v>1.3</v>
      </c>
      <c r="S68" s="36">
        <v>1.5</v>
      </c>
      <c r="T68" s="36">
        <v>1</v>
      </c>
      <c r="U68" s="36">
        <v>3.1</v>
      </c>
      <c r="V68" s="36">
        <v>1</v>
      </c>
      <c r="W68">
        <v>35.4</v>
      </c>
    </row>
    <row r="69" spans="1:23" x14ac:dyDescent="0.3">
      <c r="A69" t="s">
        <v>30</v>
      </c>
      <c r="B69" t="s">
        <v>324</v>
      </c>
      <c r="C69" s="35">
        <v>1098850</v>
      </c>
      <c r="D69" s="36" t="s">
        <v>338</v>
      </c>
      <c r="F69" s="54">
        <v>3.26</v>
      </c>
      <c r="G69" s="36">
        <v>3.3</v>
      </c>
      <c r="H69" s="36">
        <v>2.4</v>
      </c>
      <c r="I69" s="36">
        <v>3.8</v>
      </c>
      <c r="J69" s="54">
        <v>9.84375</v>
      </c>
      <c r="K69" s="36">
        <v>3.4</v>
      </c>
      <c r="L69" s="36">
        <v>0.85</v>
      </c>
      <c r="M69" s="36">
        <v>2.2999999999999998</v>
      </c>
      <c r="N69" s="36">
        <v>1.7</v>
      </c>
      <c r="O69" s="36">
        <v>1.1000000000000001</v>
      </c>
      <c r="P69" s="36">
        <v>1.7</v>
      </c>
      <c r="Q69" s="36">
        <v>1.1000000000000001</v>
      </c>
      <c r="R69" s="36">
        <v>1.6</v>
      </c>
      <c r="S69" s="36">
        <v>1.3</v>
      </c>
      <c r="T69" s="36">
        <v>0.9</v>
      </c>
      <c r="U69" s="36">
        <v>3.6</v>
      </c>
      <c r="V69" s="36">
        <v>1.1000000000000001</v>
      </c>
      <c r="W69">
        <v>40.300000000000004</v>
      </c>
    </row>
    <row r="70" spans="1:23" x14ac:dyDescent="0.3">
      <c r="A70" t="s">
        <v>30</v>
      </c>
      <c r="B70" t="s">
        <v>324</v>
      </c>
      <c r="C70" s="35">
        <v>1099817</v>
      </c>
      <c r="D70" s="36" t="s">
        <v>338</v>
      </c>
      <c r="F70" s="54">
        <v>3.17</v>
      </c>
      <c r="G70" s="36">
        <v>3.2</v>
      </c>
      <c r="H70" s="36">
        <v>2.2999999999999998</v>
      </c>
      <c r="I70" s="36">
        <v>3.5</v>
      </c>
      <c r="J70" s="54">
        <v>9.21875</v>
      </c>
      <c r="K70" s="36">
        <v>3.2</v>
      </c>
      <c r="L70" s="36">
        <v>0.85</v>
      </c>
      <c r="M70" s="36">
        <v>2.1</v>
      </c>
      <c r="N70" s="36">
        <v>1.6</v>
      </c>
      <c r="O70" s="36">
        <v>1.3</v>
      </c>
      <c r="P70" s="36">
        <v>1.8</v>
      </c>
      <c r="Q70" s="36">
        <v>1.35</v>
      </c>
      <c r="R70" s="36">
        <v>1</v>
      </c>
      <c r="S70" s="36">
        <v>1.3</v>
      </c>
      <c r="T70" s="36">
        <v>0.9</v>
      </c>
      <c r="U70" s="36">
        <v>3.2</v>
      </c>
      <c r="V70" s="36">
        <v>1.1000000000000001</v>
      </c>
      <c r="W70">
        <v>29.1</v>
      </c>
    </row>
    <row r="71" spans="1:23" x14ac:dyDescent="0.3">
      <c r="A71" t="s">
        <v>30</v>
      </c>
      <c r="B71" t="s">
        <v>324</v>
      </c>
      <c r="C71" s="35">
        <v>1101927</v>
      </c>
      <c r="D71" s="36" t="s">
        <v>338</v>
      </c>
      <c r="F71" s="54">
        <v>3.2</v>
      </c>
      <c r="G71" s="36">
        <v>3.3</v>
      </c>
      <c r="H71" s="36">
        <v>2.2999999999999998</v>
      </c>
      <c r="I71" s="36">
        <v>3.75</v>
      </c>
      <c r="J71" s="54">
        <v>9.375</v>
      </c>
      <c r="K71" s="36">
        <v>3.3</v>
      </c>
      <c r="L71" s="36">
        <v>0.8</v>
      </c>
      <c r="M71" s="36">
        <v>2.15</v>
      </c>
      <c r="N71" s="36">
        <v>1.5</v>
      </c>
      <c r="O71" s="36">
        <v>1</v>
      </c>
      <c r="P71" s="36">
        <v>1.8</v>
      </c>
      <c r="Q71" s="36">
        <v>1.3</v>
      </c>
      <c r="R71" s="36">
        <v>1</v>
      </c>
      <c r="S71" s="36">
        <v>1.6</v>
      </c>
      <c r="T71" s="36">
        <v>1.25</v>
      </c>
      <c r="U71" s="36">
        <v>3.3</v>
      </c>
      <c r="V71" s="36">
        <v>1.2</v>
      </c>
      <c r="W71">
        <v>31.400000000000013</v>
      </c>
    </row>
    <row r="72" spans="1:23" x14ac:dyDescent="0.3">
      <c r="A72" t="s">
        <v>30</v>
      </c>
      <c r="B72" t="s">
        <v>324</v>
      </c>
      <c r="C72" s="35">
        <v>1130083</v>
      </c>
      <c r="D72" s="36" t="s">
        <v>338</v>
      </c>
      <c r="F72" s="54">
        <v>3.61</v>
      </c>
      <c r="G72" s="36">
        <v>3.5</v>
      </c>
      <c r="H72" s="36">
        <v>2.2999999999999998</v>
      </c>
      <c r="I72" s="36">
        <v>3.6</v>
      </c>
      <c r="J72" s="54">
        <v>9.53125</v>
      </c>
      <c r="K72" s="36">
        <v>3.3</v>
      </c>
      <c r="L72" s="36">
        <v>0.8</v>
      </c>
      <c r="M72" s="36">
        <v>2.2000000000000002</v>
      </c>
      <c r="N72" s="36">
        <v>1.6</v>
      </c>
      <c r="O72" s="36">
        <v>1.4</v>
      </c>
      <c r="P72" s="36">
        <v>1.8</v>
      </c>
      <c r="Q72" s="36">
        <v>1.4</v>
      </c>
      <c r="R72" s="36">
        <v>1.4</v>
      </c>
      <c r="S72" s="36">
        <v>1.3</v>
      </c>
      <c r="T72" s="36">
        <v>1.3</v>
      </c>
      <c r="U72" s="36">
        <v>3.6</v>
      </c>
      <c r="V72" s="36">
        <v>1.2</v>
      </c>
      <c r="W72">
        <v>39.000000000000007</v>
      </c>
    </row>
    <row r="73" spans="1:23" x14ac:dyDescent="0.3">
      <c r="A73" t="s">
        <v>30</v>
      </c>
      <c r="B73" t="s">
        <v>324</v>
      </c>
      <c r="C73" s="35">
        <v>1114526</v>
      </c>
      <c r="D73" s="36" t="s">
        <v>338</v>
      </c>
      <c r="F73" s="54">
        <v>3.47</v>
      </c>
      <c r="G73" s="36">
        <v>3.4</v>
      </c>
      <c r="H73" s="36">
        <v>2.2999999999999998</v>
      </c>
      <c r="I73" s="36">
        <v>3.65</v>
      </c>
      <c r="J73" s="54">
        <v>9.21875</v>
      </c>
      <c r="K73" s="36">
        <v>3.3</v>
      </c>
      <c r="L73" s="36">
        <v>0.85</v>
      </c>
      <c r="M73" s="36">
        <v>2.2999999999999998</v>
      </c>
      <c r="N73" s="36">
        <v>1.5</v>
      </c>
      <c r="O73" s="36">
        <v>1.1000000000000001</v>
      </c>
      <c r="P73" s="36">
        <v>1.7</v>
      </c>
      <c r="Q73" s="36">
        <v>1</v>
      </c>
      <c r="R73" s="36">
        <v>1</v>
      </c>
      <c r="S73" s="36">
        <v>1.4</v>
      </c>
      <c r="T73" s="36">
        <v>1.3</v>
      </c>
      <c r="U73" s="36">
        <v>3.5</v>
      </c>
      <c r="V73" s="36">
        <v>1.2</v>
      </c>
      <c r="W73">
        <v>34.300000000000011</v>
      </c>
    </row>
    <row r="74" spans="1:23" x14ac:dyDescent="0.3">
      <c r="A74" t="s">
        <v>30</v>
      </c>
      <c r="B74" t="s">
        <v>324</v>
      </c>
      <c r="C74" s="35">
        <v>1098876</v>
      </c>
      <c r="D74" s="36" t="s">
        <v>338</v>
      </c>
      <c r="F74" s="54">
        <v>3.28</v>
      </c>
      <c r="G74" s="36">
        <v>3.3</v>
      </c>
      <c r="H74" s="36">
        <v>2.4</v>
      </c>
      <c r="I74" s="36">
        <v>4.0999999999999996</v>
      </c>
      <c r="J74" s="54">
        <v>9.375</v>
      </c>
      <c r="K74" s="36">
        <v>3.3</v>
      </c>
      <c r="L74" s="36">
        <v>0.8</v>
      </c>
      <c r="M74" s="36">
        <v>2.2999999999999998</v>
      </c>
      <c r="N74" s="36">
        <v>1.6</v>
      </c>
      <c r="O74" s="36">
        <v>1.5</v>
      </c>
      <c r="P74" s="36">
        <v>1.6</v>
      </c>
      <c r="Q74" s="36">
        <v>1</v>
      </c>
      <c r="R74" s="36">
        <v>0.8</v>
      </c>
      <c r="S74" s="36">
        <v>1.5</v>
      </c>
      <c r="T74" s="36">
        <v>0.9</v>
      </c>
      <c r="U74" s="36">
        <v>3.2</v>
      </c>
      <c r="V74" s="36">
        <v>1.1000000000000001</v>
      </c>
      <c r="W74">
        <v>35.20000000000001</v>
      </c>
    </row>
    <row r="75" spans="1:23" x14ac:dyDescent="0.3">
      <c r="A75" t="s">
        <v>30</v>
      </c>
      <c r="B75" t="s">
        <v>324</v>
      </c>
      <c r="C75" s="35">
        <v>1098985</v>
      </c>
      <c r="D75" s="36" t="s">
        <v>338</v>
      </c>
      <c r="F75" s="54">
        <v>2.97</v>
      </c>
      <c r="G75" s="36">
        <v>3.1</v>
      </c>
      <c r="H75" s="36">
        <v>2.2999999999999998</v>
      </c>
      <c r="I75" s="36">
        <v>3.2</v>
      </c>
      <c r="J75" s="54">
        <v>8.90625</v>
      </c>
      <c r="K75" s="36">
        <v>3.2</v>
      </c>
      <c r="L75" s="36">
        <v>0.75</v>
      </c>
      <c r="M75" s="36">
        <v>2.1</v>
      </c>
      <c r="N75" s="36">
        <v>1.5</v>
      </c>
      <c r="O75" s="36">
        <v>1.1000000000000001</v>
      </c>
      <c r="P75" s="36">
        <v>1.9</v>
      </c>
      <c r="Q75" s="36">
        <v>1.1000000000000001</v>
      </c>
      <c r="R75" s="36">
        <v>1.3</v>
      </c>
      <c r="S75" s="36">
        <v>0.9</v>
      </c>
      <c r="T75" s="36">
        <v>1.5</v>
      </c>
      <c r="U75" s="36">
        <v>3.2</v>
      </c>
      <c r="V75" s="36">
        <v>1.1000000000000001</v>
      </c>
      <c r="W75">
        <v>32.200000000000003</v>
      </c>
    </row>
    <row r="76" spans="1:23" x14ac:dyDescent="0.3">
      <c r="A76" t="s">
        <v>30</v>
      </c>
      <c r="B76" t="s">
        <v>324</v>
      </c>
      <c r="C76" s="35">
        <v>1098970</v>
      </c>
      <c r="D76" s="36" t="s">
        <v>338</v>
      </c>
      <c r="F76" s="54">
        <v>3.14</v>
      </c>
      <c r="G76" s="36">
        <v>3.2</v>
      </c>
      <c r="H76" s="36">
        <v>2.2999999999999998</v>
      </c>
      <c r="I76" s="36">
        <v>3.5</v>
      </c>
      <c r="J76" s="54">
        <v>9.0625</v>
      </c>
      <c r="K76" s="36">
        <v>3.2</v>
      </c>
      <c r="L76" s="36">
        <v>0.8</v>
      </c>
      <c r="M76" s="36">
        <v>2.0499999999999998</v>
      </c>
      <c r="N76" s="36">
        <v>1.6</v>
      </c>
      <c r="O76" s="36">
        <v>1.2</v>
      </c>
      <c r="P76" s="36">
        <v>1.7</v>
      </c>
      <c r="Q76" s="36">
        <v>1.4</v>
      </c>
      <c r="R76" s="36">
        <v>0.9</v>
      </c>
      <c r="S76" s="36">
        <v>1.3</v>
      </c>
      <c r="T76" s="36">
        <v>1.2</v>
      </c>
      <c r="U76" s="36">
        <v>3.4</v>
      </c>
      <c r="V76" s="36">
        <v>1.2</v>
      </c>
      <c r="W76">
        <v>26.200000000000003</v>
      </c>
    </row>
    <row r="77" spans="1:23" x14ac:dyDescent="0.3">
      <c r="A77" t="s">
        <v>30</v>
      </c>
      <c r="B77" t="s">
        <v>324</v>
      </c>
      <c r="C77" s="35">
        <v>1124179</v>
      </c>
      <c r="D77" s="36" t="s">
        <v>338</v>
      </c>
      <c r="F77" s="54">
        <v>3.15</v>
      </c>
      <c r="G77" s="36">
        <v>3.1</v>
      </c>
      <c r="H77" s="36">
        <v>2.2000000000000002</v>
      </c>
      <c r="I77" s="36">
        <v>3.6</v>
      </c>
      <c r="J77" s="54">
        <v>8.75</v>
      </c>
      <c r="K77" s="36">
        <v>3.3</v>
      </c>
      <c r="L77" s="36">
        <v>0.85</v>
      </c>
      <c r="M77" s="36">
        <v>2.25</v>
      </c>
      <c r="N77" s="36">
        <v>1.6</v>
      </c>
      <c r="O77" s="36">
        <v>0.9</v>
      </c>
      <c r="P77" s="36">
        <v>1.8</v>
      </c>
      <c r="Q77" s="36">
        <v>1.2</v>
      </c>
      <c r="R77" s="36">
        <v>1</v>
      </c>
      <c r="S77" s="36">
        <v>1.1000000000000001</v>
      </c>
      <c r="T77" s="36">
        <v>1.3</v>
      </c>
      <c r="U77" s="36">
        <v>3.5</v>
      </c>
      <c r="V77" s="36">
        <v>1.2</v>
      </c>
      <c r="W77">
        <v>47.1</v>
      </c>
    </row>
    <row r="78" spans="1:23" x14ac:dyDescent="0.3">
      <c r="A78" t="s">
        <v>30</v>
      </c>
      <c r="B78" t="s">
        <v>324</v>
      </c>
      <c r="C78" s="35">
        <v>1124137</v>
      </c>
      <c r="D78" s="36" t="s">
        <v>338</v>
      </c>
      <c r="F78" s="54">
        <v>2.97</v>
      </c>
      <c r="G78" s="36">
        <v>3</v>
      </c>
      <c r="H78" s="36">
        <v>2.2000000000000002</v>
      </c>
      <c r="I78" s="36">
        <v>3.55</v>
      </c>
      <c r="J78" s="54">
        <v>9.0625</v>
      </c>
      <c r="K78" s="36">
        <v>3.25</v>
      </c>
      <c r="L78" s="36">
        <v>0.8</v>
      </c>
      <c r="M78" s="36">
        <v>2.2000000000000002</v>
      </c>
      <c r="N78" s="36">
        <v>1.6</v>
      </c>
      <c r="O78" s="36">
        <v>1.3</v>
      </c>
      <c r="P78" s="36">
        <v>1.3</v>
      </c>
      <c r="Q78" s="36">
        <v>1.7</v>
      </c>
      <c r="R78" s="36">
        <v>1.2</v>
      </c>
      <c r="S78" s="36">
        <v>0.8</v>
      </c>
      <c r="T78" s="36">
        <v>1.3</v>
      </c>
      <c r="U78" s="36">
        <v>3.5</v>
      </c>
      <c r="V78" s="36">
        <v>1.1000000000000001</v>
      </c>
      <c r="W78">
        <v>47.900000000000013</v>
      </c>
    </row>
    <row r="79" spans="1:23" s="67" customFormat="1" x14ac:dyDescent="0.3">
      <c r="A79" s="67" t="s">
        <v>30</v>
      </c>
      <c r="B79" s="67" t="s">
        <v>324</v>
      </c>
      <c r="C79" s="68">
        <v>1124137</v>
      </c>
      <c r="D79" s="69" t="s">
        <v>338</v>
      </c>
      <c r="E79" s="69">
        <v>12</v>
      </c>
      <c r="F79" s="70">
        <f>AVERAGE(F67:F78)</f>
        <v>3.2291666666666661</v>
      </c>
      <c r="G79" s="70">
        <f t="shared" ref="G79:W79" si="6">AVERAGE(G67:G78)</f>
        <v>3.2250000000000001</v>
      </c>
      <c r="H79" s="70">
        <f t="shared" si="6"/>
        <v>2.2833333333333337</v>
      </c>
      <c r="I79" s="70">
        <f t="shared" si="6"/>
        <v>3.6125000000000003</v>
      </c>
      <c r="J79" s="70">
        <f t="shared" si="6"/>
        <v>9.1927083333333339</v>
      </c>
      <c r="K79" s="70">
        <f t="shared" si="6"/>
        <v>3.2541666666666669</v>
      </c>
      <c r="L79" s="70">
        <f t="shared" si="6"/>
        <v>0.8041666666666667</v>
      </c>
      <c r="M79" s="70">
        <f t="shared" si="6"/>
        <v>2.1875000000000004</v>
      </c>
      <c r="N79" s="70">
        <f t="shared" si="6"/>
        <v>1.5666666666666667</v>
      </c>
      <c r="O79" s="70">
        <f t="shared" si="6"/>
        <v>1.175</v>
      </c>
      <c r="P79" s="70">
        <f t="shared" si="6"/>
        <v>1.7083333333333333</v>
      </c>
      <c r="Q79" s="70">
        <f t="shared" si="6"/>
        <v>1.2541666666666667</v>
      </c>
      <c r="R79" s="70">
        <f t="shared" si="6"/>
        <v>1.1291666666666667</v>
      </c>
      <c r="S79" s="70">
        <f t="shared" si="6"/>
        <v>1.2666666666666668</v>
      </c>
      <c r="T79" s="70">
        <f t="shared" si="6"/>
        <v>1.1541666666666666</v>
      </c>
      <c r="U79" s="70">
        <f t="shared" si="6"/>
        <v>3.35</v>
      </c>
      <c r="V79" s="70">
        <f t="shared" si="6"/>
        <v>1.1249999999999998</v>
      </c>
      <c r="W79" s="70">
        <f t="shared" si="6"/>
        <v>35.891666666666673</v>
      </c>
    </row>
    <row r="81" spans="1:23" x14ac:dyDescent="0.3">
      <c r="A81" t="s">
        <v>34</v>
      </c>
      <c r="B81" t="s">
        <v>72</v>
      </c>
      <c r="C81" s="35">
        <v>1115835</v>
      </c>
      <c r="D81" s="36" t="s">
        <v>338</v>
      </c>
      <c r="F81" s="54">
        <v>3.12</v>
      </c>
      <c r="G81" s="36">
        <v>3.1</v>
      </c>
      <c r="H81" s="36">
        <v>2.6</v>
      </c>
      <c r="I81" s="36">
        <v>3.9</v>
      </c>
      <c r="J81" s="54">
        <v>10</v>
      </c>
      <c r="K81" s="36">
        <v>3.4</v>
      </c>
      <c r="L81" s="36">
        <v>1</v>
      </c>
      <c r="M81" s="36">
        <v>2.4</v>
      </c>
      <c r="N81" s="36">
        <v>1.6</v>
      </c>
      <c r="O81" s="36">
        <v>1.5</v>
      </c>
      <c r="P81" s="36">
        <v>1.9</v>
      </c>
      <c r="Q81" s="36">
        <v>1.6</v>
      </c>
      <c r="R81" s="36">
        <v>1.5</v>
      </c>
      <c r="S81" s="36">
        <v>1.7</v>
      </c>
      <c r="T81" s="36">
        <v>1.3</v>
      </c>
      <c r="U81" s="36">
        <v>3.6</v>
      </c>
      <c r="V81" s="36">
        <v>1.3</v>
      </c>
      <c r="W81">
        <v>44.900000000000013</v>
      </c>
    </row>
    <row r="82" spans="1:23" x14ac:dyDescent="0.3">
      <c r="A82" t="s">
        <v>34</v>
      </c>
      <c r="B82" t="s">
        <v>72</v>
      </c>
      <c r="C82" s="35">
        <v>1115786</v>
      </c>
      <c r="D82" s="36" t="s">
        <v>338</v>
      </c>
      <c r="F82" s="54">
        <v>3.07</v>
      </c>
      <c r="G82" s="36">
        <v>2.9</v>
      </c>
      <c r="H82" s="36">
        <v>2.5</v>
      </c>
      <c r="I82" s="36">
        <v>4</v>
      </c>
      <c r="J82" s="54">
        <v>10.15625</v>
      </c>
      <c r="K82" s="36">
        <v>3.3</v>
      </c>
      <c r="L82" s="36">
        <v>1</v>
      </c>
      <c r="M82" s="36">
        <v>2.4</v>
      </c>
      <c r="N82" s="36">
        <v>1.6</v>
      </c>
      <c r="O82" s="36">
        <v>1.3</v>
      </c>
      <c r="P82" s="36">
        <v>1.9</v>
      </c>
      <c r="Q82" s="36">
        <v>1.4</v>
      </c>
      <c r="R82" s="36">
        <v>0.9</v>
      </c>
      <c r="S82" s="36">
        <v>1.6</v>
      </c>
      <c r="T82" s="36">
        <v>1.4</v>
      </c>
      <c r="U82" s="36">
        <v>3.4</v>
      </c>
      <c r="V82" s="36">
        <v>1.2</v>
      </c>
      <c r="W82">
        <v>39.800000000000004</v>
      </c>
    </row>
    <row r="83" spans="1:23" x14ac:dyDescent="0.3">
      <c r="A83" t="s">
        <v>34</v>
      </c>
      <c r="B83" t="s">
        <v>72</v>
      </c>
      <c r="C83" s="35">
        <v>1115849</v>
      </c>
      <c r="D83" s="36" t="s">
        <v>338</v>
      </c>
      <c r="F83" s="54">
        <v>3.16</v>
      </c>
      <c r="G83" s="36">
        <v>3.1</v>
      </c>
      <c r="H83" s="36">
        <v>2.9</v>
      </c>
      <c r="I83" s="36">
        <v>4.2</v>
      </c>
      <c r="J83" s="54">
        <v>11.40625</v>
      </c>
      <c r="K83" s="36">
        <v>3.55</v>
      </c>
      <c r="L83" s="36">
        <v>1</v>
      </c>
      <c r="M83" s="36">
        <v>2.5</v>
      </c>
      <c r="N83" s="36">
        <v>1.7</v>
      </c>
      <c r="O83" s="36">
        <v>1.4</v>
      </c>
      <c r="P83" s="36">
        <v>1.8</v>
      </c>
      <c r="Q83" s="36">
        <v>1.5</v>
      </c>
      <c r="R83" s="36">
        <v>1.1000000000000001</v>
      </c>
      <c r="S83" s="36">
        <v>1.4</v>
      </c>
      <c r="T83" s="36">
        <v>1.3</v>
      </c>
      <c r="U83" s="36">
        <v>3.8</v>
      </c>
      <c r="V83" s="36">
        <v>1.4</v>
      </c>
      <c r="W83">
        <v>57.900000000000006</v>
      </c>
    </row>
    <row r="84" spans="1:23" x14ac:dyDescent="0.3">
      <c r="A84" t="s">
        <v>34</v>
      </c>
      <c r="B84" t="s">
        <v>72</v>
      </c>
      <c r="C84" s="35">
        <v>1116053</v>
      </c>
      <c r="D84" s="36" t="s">
        <v>338</v>
      </c>
      <c r="F84" s="54">
        <v>2.9</v>
      </c>
      <c r="G84" s="36">
        <v>2.9</v>
      </c>
      <c r="H84" s="36">
        <v>2.5</v>
      </c>
      <c r="I84" s="36">
        <v>3.8</v>
      </c>
      <c r="J84" s="54">
        <v>10.15625</v>
      </c>
      <c r="K84" s="36">
        <v>3.3</v>
      </c>
      <c r="L84" s="36">
        <v>1</v>
      </c>
      <c r="M84" s="36">
        <v>2.35</v>
      </c>
      <c r="N84" s="36">
        <v>1.55</v>
      </c>
      <c r="O84" s="36">
        <v>1.5</v>
      </c>
      <c r="P84" s="36">
        <v>1.9</v>
      </c>
      <c r="Q84" s="36">
        <v>1.3</v>
      </c>
      <c r="R84" s="36">
        <v>0.8</v>
      </c>
      <c r="S84" s="36">
        <v>1.2</v>
      </c>
      <c r="T84" s="36">
        <v>1.2</v>
      </c>
      <c r="U84" s="36">
        <v>3.6</v>
      </c>
      <c r="V84" s="36">
        <v>1.1000000000000001</v>
      </c>
      <c r="W84">
        <v>41.400000000000006</v>
      </c>
    </row>
    <row r="85" spans="1:23" x14ac:dyDescent="0.3">
      <c r="A85" t="s">
        <v>34</v>
      </c>
      <c r="B85" t="s">
        <v>72</v>
      </c>
      <c r="C85" s="35">
        <v>1116025</v>
      </c>
      <c r="D85" s="36" t="s">
        <v>338</v>
      </c>
      <c r="F85" s="54">
        <v>2.93</v>
      </c>
      <c r="G85" s="36">
        <v>3</v>
      </c>
      <c r="H85" s="36">
        <v>2.6</v>
      </c>
      <c r="I85" s="36">
        <v>3.9</v>
      </c>
      <c r="J85" s="54">
        <v>10.625</v>
      </c>
      <c r="K85" s="36">
        <v>3.45</v>
      </c>
      <c r="L85" s="36">
        <v>0.9</v>
      </c>
      <c r="M85" s="36">
        <v>2.4</v>
      </c>
      <c r="N85" s="36">
        <v>1.7</v>
      </c>
      <c r="O85" s="36">
        <v>1.5</v>
      </c>
      <c r="P85" s="36">
        <v>2</v>
      </c>
      <c r="Q85" s="36">
        <v>2.2000000000000002</v>
      </c>
      <c r="R85" s="36">
        <v>1.5</v>
      </c>
      <c r="S85" s="36">
        <v>1.7</v>
      </c>
      <c r="T85" s="36">
        <v>1.6</v>
      </c>
      <c r="U85" s="36">
        <v>3.6</v>
      </c>
      <c r="V85" s="36">
        <v>1.2</v>
      </c>
      <c r="W85">
        <v>45.900000000000013</v>
      </c>
    </row>
    <row r="86" spans="1:23" x14ac:dyDescent="0.3">
      <c r="A86" t="s">
        <v>34</v>
      </c>
      <c r="B86" t="s">
        <v>72</v>
      </c>
      <c r="C86" s="35">
        <v>1115968</v>
      </c>
      <c r="D86" s="36" t="s">
        <v>338</v>
      </c>
      <c r="F86" s="54">
        <v>2.7</v>
      </c>
      <c r="G86" s="36">
        <v>2.8</v>
      </c>
      <c r="H86" s="36">
        <v>2.65</v>
      </c>
      <c r="I86" s="36">
        <v>4</v>
      </c>
      <c r="J86" s="54">
        <v>10.3125</v>
      </c>
      <c r="K86" s="36">
        <v>3.5</v>
      </c>
      <c r="L86" s="36">
        <v>0.9</v>
      </c>
      <c r="M86" s="36">
        <v>2.5</v>
      </c>
      <c r="N86" s="36">
        <v>1.75</v>
      </c>
      <c r="O86" s="36">
        <v>1.2</v>
      </c>
      <c r="P86" s="36">
        <v>1.9</v>
      </c>
      <c r="Q86" s="36">
        <v>1.4</v>
      </c>
      <c r="R86" s="36">
        <v>1.3</v>
      </c>
      <c r="S86" s="36">
        <v>1.3</v>
      </c>
      <c r="T86" s="36">
        <v>1.4</v>
      </c>
      <c r="U86" s="36">
        <v>3.2</v>
      </c>
      <c r="V86" s="36">
        <v>1.1000000000000001</v>
      </c>
      <c r="W86">
        <v>55.800000000000004</v>
      </c>
    </row>
    <row r="87" spans="1:23" x14ac:dyDescent="0.3">
      <c r="A87" t="s">
        <v>34</v>
      </c>
      <c r="B87" t="s">
        <v>72</v>
      </c>
      <c r="C87" s="35">
        <v>1114899</v>
      </c>
      <c r="D87" s="36" t="s">
        <v>338</v>
      </c>
      <c r="F87" s="54">
        <v>3.34</v>
      </c>
      <c r="G87" s="36">
        <v>3.4</v>
      </c>
      <c r="H87" s="36">
        <v>2.85</v>
      </c>
      <c r="I87" s="36">
        <v>4.0999999999999996</v>
      </c>
      <c r="J87" s="54">
        <v>11.71875</v>
      </c>
      <c r="K87" s="36">
        <v>3.7</v>
      </c>
      <c r="L87" s="36">
        <v>0.9</v>
      </c>
      <c r="M87" s="36">
        <v>2.5499999999999998</v>
      </c>
      <c r="N87" s="36">
        <v>1.9</v>
      </c>
      <c r="O87" s="36">
        <v>2.1</v>
      </c>
      <c r="P87" s="36">
        <v>2.2999999999999998</v>
      </c>
      <c r="Q87" s="36">
        <v>1.6</v>
      </c>
      <c r="R87" s="36">
        <v>1.1000000000000001</v>
      </c>
      <c r="S87" s="36">
        <v>1.3</v>
      </c>
      <c r="T87" s="36">
        <v>1.6</v>
      </c>
      <c r="U87" s="36">
        <v>3.7</v>
      </c>
      <c r="V87" s="36">
        <v>1.2</v>
      </c>
      <c r="W87">
        <v>81.300000000000011</v>
      </c>
    </row>
    <row r="88" spans="1:23" x14ac:dyDescent="0.3">
      <c r="A88" t="s">
        <v>34</v>
      </c>
      <c r="B88" t="s">
        <v>72</v>
      </c>
      <c r="C88" s="35">
        <v>1129329</v>
      </c>
      <c r="D88" s="36" t="s">
        <v>338</v>
      </c>
      <c r="F88" s="54">
        <v>3.28</v>
      </c>
      <c r="G88" s="36">
        <v>3.2</v>
      </c>
      <c r="H88" s="36">
        <v>2.5</v>
      </c>
      <c r="I88" s="36">
        <v>3.7</v>
      </c>
      <c r="J88" s="54">
        <v>10.3125</v>
      </c>
      <c r="K88" s="36">
        <v>3.4</v>
      </c>
      <c r="L88" s="36">
        <v>0.9</v>
      </c>
      <c r="M88" s="36">
        <v>2.4</v>
      </c>
      <c r="N88" s="36">
        <v>1.6</v>
      </c>
      <c r="O88" s="36">
        <v>1.4</v>
      </c>
      <c r="P88" s="36">
        <v>2</v>
      </c>
      <c r="Q88" s="36">
        <v>1.5</v>
      </c>
      <c r="R88" s="36">
        <v>1.1000000000000001</v>
      </c>
      <c r="S88" s="36">
        <v>1.5</v>
      </c>
      <c r="T88" s="36">
        <v>1.6</v>
      </c>
      <c r="U88" s="36">
        <v>3.5</v>
      </c>
      <c r="V88" s="36">
        <v>1.2</v>
      </c>
      <c r="W88">
        <v>91.7</v>
      </c>
    </row>
    <row r="89" spans="1:23" x14ac:dyDescent="0.3">
      <c r="A89" t="s">
        <v>34</v>
      </c>
      <c r="B89" t="s">
        <v>72</v>
      </c>
      <c r="C89" s="35">
        <v>1129622</v>
      </c>
      <c r="D89" s="36" t="s">
        <v>338</v>
      </c>
      <c r="F89" s="54">
        <v>3.31</v>
      </c>
      <c r="G89" s="36">
        <v>3.1</v>
      </c>
      <c r="H89" s="36">
        <v>2.65</v>
      </c>
      <c r="I89" s="36">
        <v>3.9</v>
      </c>
      <c r="J89" s="54">
        <v>10.625</v>
      </c>
      <c r="K89" s="36">
        <v>3.45</v>
      </c>
      <c r="L89" s="36">
        <v>0.9</v>
      </c>
      <c r="M89" s="36">
        <v>2.35</v>
      </c>
      <c r="N89" s="36">
        <v>1.7</v>
      </c>
      <c r="O89" s="36">
        <v>1.5</v>
      </c>
      <c r="P89" s="36">
        <v>1.9</v>
      </c>
      <c r="Q89" s="36">
        <v>1.6</v>
      </c>
      <c r="R89" s="36">
        <v>1</v>
      </c>
      <c r="S89" s="36">
        <v>1.4</v>
      </c>
      <c r="T89" s="36">
        <v>1.9</v>
      </c>
      <c r="U89" s="36">
        <v>3.7</v>
      </c>
      <c r="V89" s="36">
        <v>1.2</v>
      </c>
      <c r="W89">
        <v>37.100000000000009</v>
      </c>
    </row>
    <row r="90" spans="1:23" x14ac:dyDescent="0.3">
      <c r="A90" t="s">
        <v>34</v>
      </c>
      <c r="B90" t="s">
        <v>72</v>
      </c>
      <c r="C90" s="35">
        <v>1129681</v>
      </c>
      <c r="D90" s="36" t="s">
        <v>338</v>
      </c>
      <c r="F90" s="54">
        <v>3.03</v>
      </c>
      <c r="G90" s="36">
        <v>3.1</v>
      </c>
      <c r="H90" s="36">
        <v>2.6</v>
      </c>
      <c r="I90" s="36">
        <v>4</v>
      </c>
      <c r="J90" s="54">
        <v>10.15625</v>
      </c>
      <c r="K90" s="36">
        <v>3.4</v>
      </c>
      <c r="L90" s="36">
        <v>0.9</v>
      </c>
      <c r="M90" s="36">
        <v>2.4</v>
      </c>
      <c r="N90" s="36">
        <v>1.7</v>
      </c>
      <c r="O90" s="36">
        <v>1.4</v>
      </c>
      <c r="P90" s="36">
        <v>2.1</v>
      </c>
      <c r="Q90" s="36">
        <v>1.5</v>
      </c>
      <c r="R90" s="36">
        <v>1.3</v>
      </c>
      <c r="S90" s="36">
        <v>1.5</v>
      </c>
      <c r="T90" s="36">
        <v>1.6</v>
      </c>
      <c r="U90" s="36">
        <v>3.7</v>
      </c>
      <c r="V90" s="36">
        <v>1.4</v>
      </c>
      <c r="W90">
        <v>38.500000000000007</v>
      </c>
    </row>
    <row r="91" spans="1:23" x14ac:dyDescent="0.3">
      <c r="A91" t="s">
        <v>34</v>
      </c>
      <c r="B91" t="s">
        <v>72</v>
      </c>
      <c r="C91" s="35">
        <v>1126116</v>
      </c>
      <c r="D91" s="36" t="s">
        <v>338</v>
      </c>
      <c r="F91" s="54">
        <v>3</v>
      </c>
      <c r="G91" s="36">
        <v>3</v>
      </c>
      <c r="H91" s="36">
        <v>2.6</v>
      </c>
      <c r="I91" s="36">
        <v>3.9</v>
      </c>
      <c r="J91" s="54">
        <v>10</v>
      </c>
      <c r="K91" s="36">
        <v>3.3</v>
      </c>
      <c r="L91" s="36">
        <v>0.9</v>
      </c>
      <c r="M91" s="36">
        <v>2.4</v>
      </c>
      <c r="N91" s="36">
        <v>1.7</v>
      </c>
      <c r="O91" s="36">
        <v>1.9</v>
      </c>
      <c r="P91" s="36">
        <v>1.5</v>
      </c>
      <c r="Q91" s="36">
        <v>1.6</v>
      </c>
      <c r="R91" s="36">
        <v>1.2</v>
      </c>
      <c r="S91" s="36">
        <v>1</v>
      </c>
      <c r="T91" s="36">
        <v>1.3</v>
      </c>
      <c r="U91" s="36">
        <v>3.4</v>
      </c>
      <c r="V91" s="36">
        <v>1.3</v>
      </c>
      <c r="W91">
        <v>38.400000000000006</v>
      </c>
    </row>
    <row r="92" spans="1:23" x14ac:dyDescent="0.3">
      <c r="A92" t="s">
        <v>34</v>
      </c>
      <c r="B92" t="s">
        <v>72</v>
      </c>
      <c r="C92" s="35">
        <v>1126604</v>
      </c>
      <c r="D92" s="36" t="s">
        <v>338</v>
      </c>
      <c r="F92" s="54">
        <v>3.04</v>
      </c>
      <c r="G92" s="36">
        <v>3.1</v>
      </c>
      <c r="H92" s="36">
        <v>2.5</v>
      </c>
      <c r="I92" s="36">
        <v>3.9</v>
      </c>
      <c r="J92" s="54">
        <v>10</v>
      </c>
      <c r="K92" s="36">
        <v>3.4</v>
      </c>
      <c r="L92" s="36">
        <v>0.95</v>
      </c>
      <c r="M92" s="36">
        <v>2.4</v>
      </c>
      <c r="N92" s="36">
        <v>1.65</v>
      </c>
      <c r="O92" s="36">
        <v>1.5</v>
      </c>
      <c r="P92" s="36">
        <v>1.9</v>
      </c>
      <c r="Q92" s="36">
        <v>1.6</v>
      </c>
      <c r="R92" s="36">
        <v>1.2</v>
      </c>
      <c r="S92" s="36">
        <v>0.8</v>
      </c>
      <c r="T92" s="36">
        <v>1.6</v>
      </c>
      <c r="U92" s="36">
        <v>3.6</v>
      </c>
      <c r="V92" s="36">
        <v>1.2</v>
      </c>
      <c r="W92">
        <v>41.400000000000006</v>
      </c>
    </row>
    <row r="93" spans="1:23" s="67" customFormat="1" x14ac:dyDescent="0.3">
      <c r="A93" s="67" t="s">
        <v>34</v>
      </c>
      <c r="B93" s="67" t="s">
        <v>72</v>
      </c>
      <c r="C93" s="68">
        <v>1126604</v>
      </c>
      <c r="D93" s="69" t="s">
        <v>338</v>
      </c>
      <c r="E93" s="69">
        <v>12</v>
      </c>
      <c r="F93" s="70">
        <f>AVERAGE(F81:F92)</f>
        <v>3.0733333333333337</v>
      </c>
      <c r="G93" s="70">
        <f t="shared" ref="G93:W93" si="7">AVERAGE(G81:G92)</f>
        <v>3.0583333333333336</v>
      </c>
      <c r="H93" s="70">
        <f t="shared" si="7"/>
        <v>2.6208333333333336</v>
      </c>
      <c r="I93" s="70">
        <f t="shared" si="7"/>
        <v>3.9416666666666664</v>
      </c>
      <c r="J93" s="70">
        <f t="shared" si="7"/>
        <v>10.455729166666666</v>
      </c>
      <c r="K93" s="70">
        <f t="shared" si="7"/>
        <v>3.4291666666666658</v>
      </c>
      <c r="L93" s="70">
        <f t="shared" si="7"/>
        <v>0.93750000000000011</v>
      </c>
      <c r="M93" s="70">
        <f t="shared" si="7"/>
        <v>2.4208333333333329</v>
      </c>
      <c r="N93" s="70">
        <f t="shared" si="7"/>
        <v>1.6791666666666665</v>
      </c>
      <c r="O93" s="70">
        <f t="shared" si="7"/>
        <v>1.5166666666666666</v>
      </c>
      <c r="P93" s="70">
        <f t="shared" si="7"/>
        <v>1.9249999999999998</v>
      </c>
      <c r="Q93" s="70">
        <f t="shared" si="7"/>
        <v>1.5666666666666667</v>
      </c>
      <c r="R93" s="70">
        <f t="shared" si="7"/>
        <v>1.1666666666666665</v>
      </c>
      <c r="S93" s="70">
        <f t="shared" si="7"/>
        <v>1.3666666666666669</v>
      </c>
      <c r="T93" s="70">
        <f t="shared" si="7"/>
        <v>1.4833333333333334</v>
      </c>
      <c r="U93" s="70">
        <f t="shared" si="7"/>
        <v>3.5666666666666669</v>
      </c>
      <c r="V93" s="70">
        <f t="shared" si="7"/>
        <v>1.2333333333333332</v>
      </c>
      <c r="W93" s="70">
        <f t="shared" si="7"/>
        <v>51.175000000000004</v>
      </c>
    </row>
    <row r="95" spans="1:23" x14ac:dyDescent="0.3">
      <c r="A95" t="s">
        <v>326</v>
      </c>
      <c r="B95" t="s">
        <v>327</v>
      </c>
      <c r="C95" s="35">
        <v>1125479</v>
      </c>
      <c r="D95" s="36" t="s">
        <v>338</v>
      </c>
      <c r="F95" s="54">
        <v>5.0199999999999996</v>
      </c>
      <c r="G95" s="36">
        <v>4.9000000000000004</v>
      </c>
      <c r="H95" s="36">
        <v>4</v>
      </c>
      <c r="I95" s="36">
        <v>6.1</v>
      </c>
      <c r="J95" s="54">
        <v>15</v>
      </c>
      <c r="K95" s="36">
        <v>4.3499999999999996</v>
      </c>
      <c r="L95" s="36">
        <v>1.1000000000000001</v>
      </c>
      <c r="M95" s="36">
        <v>2.7</v>
      </c>
      <c r="N95" s="36">
        <v>1.9</v>
      </c>
      <c r="O95" s="36">
        <v>1.8</v>
      </c>
      <c r="P95" s="36">
        <v>2.2000000000000002</v>
      </c>
      <c r="Q95" s="36">
        <v>1.9</v>
      </c>
      <c r="R95" s="36">
        <v>1.4</v>
      </c>
      <c r="S95" s="36">
        <v>1.5</v>
      </c>
      <c r="T95" s="36">
        <v>1.2</v>
      </c>
      <c r="U95" s="36">
        <v>5</v>
      </c>
      <c r="V95" s="36">
        <v>1.5</v>
      </c>
      <c r="W95">
        <v>110.39999999999999</v>
      </c>
    </row>
    <row r="96" spans="1:23" x14ac:dyDescent="0.3">
      <c r="A96" t="s">
        <v>326</v>
      </c>
      <c r="B96" t="s">
        <v>327</v>
      </c>
      <c r="C96" s="35">
        <v>1129589</v>
      </c>
      <c r="D96" s="36" t="s">
        <v>338</v>
      </c>
      <c r="F96" s="54">
        <v>4.28</v>
      </c>
      <c r="G96" s="36">
        <v>4.4000000000000004</v>
      </c>
      <c r="H96" s="36">
        <v>3.9</v>
      </c>
      <c r="I96" s="36">
        <v>6.3</v>
      </c>
      <c r="J96" s="54">
        <v>14.53125</v>
      </c>
      <c r="K96" s="36">
        <v>4.4000000000000004</v>
      </c>
      <c r="L96" s="36">
        <v>1.1000000000000001</v>
      </c>
      <c r="M96" s="36">
        <v>2.7</v>
      </c>
      <c r="N96" s="36">
        <v>1.95</v>
      </c>
      <c r="O96" s="36">
        <v>1.5</v>
      </c>
      <c r="P96" s="36">
        <v>2.2000000000000002</v>
      </c>
      <c r="Q96" s="36">
        <v>1.7</v>
      </c>
      <c r="R96" s="36">
        <v>1.2</v>
      </c>
      <c r="S96" s="36">
        <v>1.3</v>
      </c>
      <c r="T96" s="36">
        <v>1</v>
      </c>
      <c r="U96" s="36">
        <v>4.8</v>
      </c>
      <c r="V96" s="36">
        <v>1.4</v>
      </c>
      <c r="W96">
        <v>119.4</v>
      </c>
    </row>
    <row r="97" spans="1:23" x14ac:dyDescent="0.3">
      <c r="A97" t="s">
        <v>326</v>
      </c>
      <c r="B97" t="s">
        <v>327</v>
      </c>
      <c r="C97" s="35">
        <v>1129588</v>
      </c>
      <c r="D97" s="36" t="s">
        <v>338</v>
      </c>
      <c r="F97" s="54">
        <v>4.5999999999999996</v>
      </c>
      <c r="G97" s="36">
        <v>4.8</v>
      </c>
      <c r="H97" s="36">
        <v>4</v>
      </c>
      <c r="I97" s="36">
        <v>6.5</v>
      </c>
      <c r="J97" s="54">
        <v>16.5625</v>
      </c>
      <c r="K97" s="36">
        <v>4.6500000000000004</v>
      </c>
      <c r="L97" s="36">
        <v>1.1000000000000001</v>
      </c>
      <c r="M97" s="36">
        <v>2.8</v>
      </c>
      <c r="N97" s="36">
        <v>2.0499999999999998</v>
      </c>
      <c r="O97" s="36">
        <v>1.5</v>
      </c>
      <c r="P97" s="36">
        <v>2.1</v>
      </c>
      <c r="Q97" s="36">
        <v>1.6</v>
      </c>
      <c r="R97" s="36">
        <v>1.1000000000000001</v>
      </c>
      <c r="S97" s="36">
        <v>1.3</v>
      </c>
      <c r="T97" s="36">
        <v>1.9</v>
      </c>
      <c r="U97" s="36">
        <v>5.4</v>
      </c>
      <c r="V97" s="36">
        <v>1.5</v>
      </c>
      <c r="W97">
        <v>163.20000000000002</v>
      </c>
    </row>
    <row r="98" spans="1:23" x14ac:dyDescent="0.3">
      <c r="A98" t="s">
        <v>326</v>
      </c>
      <c r="B98" t="s">
        <v>327</v>
      </c>
      <c r="C98" s="35">
        <v>1129507</v>
      </c>
      <c r="D98" s="36" t="s">
        <v>338</v>
      </c>
      <c r="F98" s="54">
        <v>4.57</v>
      </c>
      <c r="G98" s="36">
        <v>4.5</v>
      </c>
      <c r="H98" s="36">
        <v>3.9</v>
      </c>
      <c r="I98" s="36">
        <v>6.2</v>
      </c>
      <c r="J98" s="54">
        <v>13.90625</v>
      </c>
      <c r="K98" s="36">
        <v>4.4000000000000004</v>
      </c>
      <c r="L98" s="36">
        <v>1.1000000000000001</v>
      </c>
      <c r="M98" s="36">
        <v>2.6</v>
      </c>
      <c r="N98" s="36">
        <v>1.9</v>
      </c>
      <c r="O98" s="36">
        <v>1.5</v>
      </c>
      <c r="P98" s="36">
        <v>2.1</v>
      </c>
      <c r="Q98" s="36">
        <v>1.2</v>
      </c>
      <c r="R98" s="36">
        <v>1</v>
      </c>
      <c r="S98" s="36">
        <v>0.8</v>
      </c>
      <c r="T98" s="36">
        <v>1.3</v>
      </c>
      <c r="U98" s="36">
        <v>4.9000000000000004</v>
      </c>
      <c r="V98" s="36">
        <v>1.3</v>
      </c>
      <c r="W98">
        <v>119</v>
      </c>
    </row>
    <row r="99" spans="1:23" x14ac:dyDescent="0.3">
      <c r="A99" t="s">
        <v>326</v>
      </c>
      <c r="B99" t="s">
        <v>327</v>
      </c>
      <c r="C99" s="35">
        <v>1130391</v>
      </c>
      <c r="D99" s="36" t="s">
        <v>338</v>
      </c>
      <c r="F99" s="54">
        <v>5.21</v>
      </c>
      <c r="G99" s="36">
        <v>5.2</v>
      </c>
      <c r="H99" s="36">
        <v>4.0999999999999996</v>
      </c>
      <c r="I99" s="36">
        <v>6.3</v>
      </c>
      <c r="J99" s="54">
        <v>16.71875</v>
      </c>
      <c r="K99" s="36">
        <v>4.7</v>
      </c>
      <c r="L99" s="36">
        <v>1.2</v>
      </c>
      <c r="M99" s="36">
        <v>2.8</v>
      </c>
      <c r="N99" s="36">
        <v>2.1</v>
      </c>
      <c r="O99" s="36">
        <v>1.5</v>
      </c>
      <c r="P99" s="36">
        <v>2.2999999999999998</v>
      </c>
      <c r="Q99" s="36">
        <v>1.4</v>
      </c>
      <c r="R99" s="36">
        <v>1.4</v>
      </c>
      <c r="S99" s="36">
        <v>1.5</v>
      </c>
      <c r="T99" s="36">
        <v>1</v>
      </c>
      <c r="U99" s="36">
        <v>5.3</v>
      </c>
      <c r="V99" s="36">
        <v>1.5</v>
      </c>
      <c r="W99">
        <v>166.6</v>
      </c>
    </row>
    <row r="100" spans="1:23" x14ac:dyDescent="0.3">
      <c r="A100" t="s">
        <v>326</v>
      </c>
      <c r="B100" t="s">
        <v>327</v>
      </c>
      <c r="C100" s="35">
        <v>1130364</v>
      </c>
      <c r="D100" s="36" t="s">
        <v>338</v>
      </c>
      <c r="F100" s="54">
        <v>4.91</v>
      </c>
      <c r="G100" s="36">
        <v>4.7</v>
      </c>
      <c r="H100" s="36">
        <v>4.1500000000000004</v>
      </c>
      <c r="I100" s="36">
        <v>6.4</v>
      </c>
      <c r="J100" s="54">
        <v>16.5625</v>
      </c>
      <c r="K100" s="36">
        <v>4.5999999999999996</v>
      </c>
      <c r="L100" s="36">
        <v>1.1000000000000001</v>
      </c>
      <c r="M100" s="36">
        <v>2.9</v>
      </c>
      <c r="N100" s="36">
        <v>1.95</v>
      </c>
      <c r="O100" s="36">
        <v>1.3</v>
      </c>
      <c r="P100" s="36">
        <v>2.1</v>
      </c>
      <c r="Q100" s="36">
        <v>1.8</v>
      </c>
      <c r="R100" s="36">
        <v>1.5</v>
      </c>
      <c r="S100" s="36">
        <v>1.2</v>
      </c>
      <c r="T100" s="36">
        <v>1.3</v>
      </c>
      <c r="U100" s="36">
        <v>5</v>
      </c>
      <c r="V100" s="36">
        <v>1.5</v>
      </c>
      <c r="W100">
        <v>127.2</v>
      </c>
    </row>
    <row r="101" spans="1:23" x14ac:dyDescent="0.3">
      <c r="A101" t="s">
        <v>326</v>
      </c>
      <c r="B101" t="s">
        <v>327</v>
      </c>
      <c r="C101" s="35">
        <v>1130357</v>
      </c>
      <c r="D101" s="36" t="s">
        <v>338</v>
      </c>
      <c r="F101" s="54">
        <v>4.96</v>
      </c>
      <c r="G101" s="36">
        <v>4.7</v>
      </c>
      <c r="H101" s="36">
        <v>3.95</v>
      </c>
      <c r="I101" s="36">
        <v>6.3</v>
      </c>
      <c r="J101" s="54">
        <v>15.3125</v>
      </c>
      <c r="K101" s="36">
        <v>4.5</v>
      </c>
      <c r="L101" s="36">
        <v>1.1499999999999999</v>
      </c>
      <c r="M101" s="36">
        <v>2.7</v>
      </c>
      <c r="N101" s="36">
        <v>2.0499999999999998</v>
      </c>
      <c r="O101" s="36">
        <v>1.8</v>
      </c>
      <c r="P101" s="36">
        <v>2.2000000000000002</v>
      </c>
      <c r="Q101" s="36">
        <v>1.5</v>
      </c>
      <c r="R101" s="36">
        <v>1.4</v>
      </c>
      <c r="S101" s="36">
        <v>1.6</v>
      </c>
      <c r="T101" s="36">
        <v>1.2</v>
      </c>
      <c r="U101" s="36">
        <v>5.0999999999999996</v>
      </c>
      <c r="V101" s="36">
        <v>1.5</v>
      </c>
      <c r="W101">
        <v>143.1</v>
      </c>
    </row>
    <row r="102" spans="1:23" x14ac:dyDescent="0.3">
      <c r="A102" t="s">
        <v>326</v>
      </c>
      <c r="B102" t="s">
        <v>327</v>
      </c>
      <c r="C102" s="35">
        <v>1130381</v>
      </c>
      <c r="D102" s="36" t="s">
        <v>338</v>
      </c>
      <c r="F102" s="54">
        <v>4.9800000000000004</v>
      </c>
      <c r="G102" s="36">
        <v>4.7</v>
      </c>
      <c r="H102" s="36">
        <v>3.8</v>
      </c>
      <c r="I102" s="36">
        <v>6.2</v>
      </c>
      <c r="J102" s="54">
        <v>14.0625</v>
      </c>
      <c r="K102" s="36">
        <v>4.5</v>
      </c>
      <c r="L102" s="36">
        <v>1.1000000000000001</v>
      </c>
      <c r="M102" s="36">
        <v>2.65</v>
      </c>
      <c r="N102" s="36">
        <v>2</v>
      </c>
      <c r="O102" s="36">
        <v>1.3</v>
      </c>
      <c r="P102" s="36">
        <v>2.2000000000000002</v>
      </c>
      <c r="Q102" s="36">
        <v>1.2</v>
      </c>
      <c r="R102" s="36">
        <v>1</v>
      </c>
      <c r="S102" s="36">
        <v>1.1000000000000001</v>
      </c>
      <c r="T102" s="36">
        <v>1.4</v>
      </c>
      <c r="U102" s="36">
        <v>5</v>
      </c>
      <c r="V102" s="36">
        <v>1.4</v>
      </c>
      <c r="W102">
        <v>143.50000000000003</v>
      </c>
    </row>
    <row r="103" spans="1:23" x14ac:dyDescent="0.3">
      <c r="A103" t="s">
        <v>326</v>
      </c>
      <c r="B103" t="s">
        <v>327</v>
      </c>
      <c r="C103" s="35">
        <v>1098149</v>
      </c>
      <c r="D103" s="36" t="s">
        <v>338</v>
      </c>
      <c r="F103" s="54">
        <v>4.84</v>
      </c>
      <c r="G103" s="36">
        <v>4.5999999999999996</v>
      </c>
      <c r="H103" s="36">
        <v>4</v>
      </c>
      <c r="I103" s="36">
        <v>6.1</v>
      </c>
      <c r="J103" s="54">
        <v>15.625</v>
      </c>
      <c r="K103" s="36">
        <v>4.55</v>
      </c>
      <c r="L103" s="36">
        <v>1.1000000000000001</v>
      </c>
      <c r="M103" s="36">
        <v>2.7</v>
      </c>
      <c r="N103" s="36">
        <v>2</v>
      </c>
      <c r="O103" s="36">
        <v>1.4</v>
      </c>
      <c r="P103" s="36">
        <v>2</v>
      </c>
      <c r="Q103" s="36">
        <v>1.9</v>
      </c>
      <c r="R103" s="36">
        <v>1.1000000000000001</v>
      </c>
      <c r="S103" s="36">
        <v>1.5</v>
      </c>
      <c r="T103" s="36">
        <v>0.9</v>
      </c>
      <c r="U103" s="36">
        <v>4.9000000000000004</v>
      </c>
      <c r="V103" s="36">
        <v>1.5</v>
      </c>
      <c r="W103">
        <v>123.3</v>
      </c>
    </row>
    <row r="104" spans="1:23" x14ac:dyDescent="0.3">
      <c r="A104" t="s">
        <v>326</v>
      </c>
      <c r="B104" t="s">
        <v>327</v>
      </c>
      <c r="C104" s="35">
        <v>1098637</v>
      </c>
      <c r="D104" s="36" t="s">
        <v>338</v>
      </c>
      <c r="F104" s="54">
        <v>5.08</v>
      </c>
      <c r="G104" s="36">
        <v>4.9000000000000004</v>
      </c>
      <c r="H104" s="36">
        <v>4.0999999999999996</v>
      </c>
      <c r="I104" s="36">
        <v>6.2</v>
      </c>
      <c r="J104" s="54">
        <v>16.09375</v>
      </c>
      <c r="K104" s="36">
        <v>4.5</v>
      </c>
      <c r="L104" s="36">
        <v>1.1000000000000001</v>
      </c>
      <c r="M104" s="36">
        <v>2.85</v>
      </c>
      <c r="N104" s="36">
        <v>2.1</v>
      </c>
      <c r="O104" s="36">
        <v>1.6</v>
      </c>
      <c r="P104" s="36">
        <v>2.2999999999999998</v>
      </c>
      <c r="Q104" s="36">
        <v>1.8</v>
      </c>
      <c r="R104" s="36">
        <v>1.5</v>
      </c>
      <c r="S104" s="36">
        <v>1.4</v>
      </c>
      <c r="T104" s="36">
        <v>1.6</v>
      </c>
      <c r="U104" s="36">
        <v>5.2</v>
      </c>
      <c r="V104" s="36">
        <v>1.5</v>
      </c>
      <c r="W104">
        <v>214.8</v>
      </c>
    </row>
    <row r="105" spans="1:23" s="67" customFormat="1" x14ac:dyDescent="0.3">
      <c r="A105" s="67" t="s">
        <v>326</v>
      </c>
      <c r="B105" s="67" t="s">
        <v>327</v>
      </c>
      <c r="C105" s="68">
        <v>1098637</v>
      </c>
      <c r="D105" s="69" t="s">
        <v>338</v>
      </c>
      <c r="E105" s="69">
        <v>10</v>
      </c>
      <c r="F105" s="70">
        <f>AVERAGE(F95:F104)</f>
        <v>4.8450000000000006</v>
      </c>
      <c r="G105" s="70">
        <f t="shared" ref="G105:W105" si="8">AVERAGE(G95:G104)</f>
        <v>4.74</v>
      </c>
      <c r="H105" s="70">
        <f t="shared" si="8"/>
        <v>3.9899999999999998</v>
      </c>
      <c r="I105" s="70">
        <f t="shared" si="8"/>
        <v>6.26</v>
      </c>
      <c r="J105" s="70">
        <f t="shared" si="8"/>
        <v>15.4375</v>
      </c>
      <c r="K105" s="70">
        <f t="shared" si="8"/>
        <v>4.5149999999999997</v>
      </c>
      <c r="L105" s="70">
        <f t="shared" si="8"/>
        <v>1.115</v>
      </c>
      <c r="M105" s="70">
        <f t="shared" si="8"/>
        <v>2.7399999999999993</v>
      </c>
      <c r="N105" s="70">
        <f t="shared" si="8"/>
        <v>2</v>
      </c>
      <c r="O105" s="70">
        <f t="shared" si="8"/>
        <v>1.52</v>
      </c>
      <c r="P105" s="70">
        <f t="shared" si="8"/>
        <v>2.17</v>
      </c>
      <c r="Q105" s="70">
        <f t="shared" si="8"/>
        <v>1.6</v>
      </c>
      <c r="R105" s="70">
        <f t="shared" si="8"/>
        <v>1.26</v>
      </c>
      <c r="S105" s="70">
        <f t="shared" si="8"/>
        <v>1.3199999999999998</v>
      </c>
      <c r="T105" s="70">
        <f t="shared" si="8"/>
        <v>1.2799999999999998</v>
      </c>
      <c r="U105" s="70">
        <f t="shared" si="8"/>
        <v>5.0600000000000005</v>
      </c>
      <c r="V105" s="70">
        <f t="shared" si="8"/>
        <v>1.46</v>
      </c>
      <c r="W105" s="70">
        <f t="shared" si="8"/>
        <v>143.05000000000001</v>
      </c>
    </row>
    <row r="107" spans="1:23" x14ac:dyDescent="0.3">
      <c r="A107" t="s">
        <v>26</v>
      </c>
      <c r="B107" t="s">
        <v>54</v>
      </c>
      <c r="C107" s="35">
        <v>1098700</v>
      </c>
      <c r="D107" s="36" t="s">
        <v>338</v>
      </c>
      <c r="F107" s="54">
        <v>3.81</v>
      </c>
      <c r="G107" s="36">
        <v>3.9</v>
      </c>
      <c r="H107" s="36">
        <v>3.1</v>
      </c>
      <c r="I107" s="36">
        <v>4.8</v>
      </c>
      <c r="J107" s="54">
        <v>12.1875</v>
      </c>
      <c r="K107" s="36">
        <v>3.9</v>
      </c>
      <c r="L107" s="36">
        <v>1</v>
      </c>
      <c r="M107" s="36">
        <v>2.7</v>
      </c>
      <c r="N107" s="36">
        <v>1.9</v>
      </c>
      <c r="O107" s="36">
        <v>0.8</v>
      </c>
      <c r="P107" s="36">
        <v>1.7</v>
      </c>
      <c r="Q107" s="36">
        <v>1.3</v>
      </c>
      <c r="R107" s="36">
        <v>0.8</v>
      </c>
      <c r="S107" s="36">
        <v>1.6</v>
      </c>
      <c r="T107" s="36">
        <v>1.1000000000000001</v>
      </c>
      <c r="U107" s="36">
        <v>4</v>
      </c>
      <c r="V107" s="36">
        <v>1.4</v>
      </c>
      <c r="W107">
        <v>92.5</v>
      </c>
    </row>
    <row r="108" spans="1:23" x14ac:dyDescent="0.3">
      <c r="A108" t="s">
        <v>26</v>
      </c>
      <c r="B108" t="s">
        <v>54</v>
      </c>
      <c r="C108" s="35">
        <v>1098704</v>
      </c>
      <c r="D108" s="36" t="s">
        <v>338</v>
      </c>
      <c r="F108" s="54">
        <v>3.87</v>
      </c>
      <c r="G108" s="36">
        <v>3.9</v>
      </c>
      <c r="H108" s="36">
        <v>3.15</v>
      </c>
      <c r="I108" s="36">
        <v>4.9000000000000004</v>
      </c>
      <c r="J108" s="54">
        <v>12.5</v>
      </c>
      <c r="K108" s="36">
        <v>4.0999999999999996</v>
      </c>
      <c r="L108" s="36">
        <v>1.1000000000000001</v>
      </c>
      <c r="M108" s="36">
        <v>2.8</v>
      </c>
      <c r="N108" s="36">
        <v>1.9</v>
      </c>
      <c r="O108" s="36">
        <v>1.1000000000000001</v>
      </c>
      <c r="P108" s="36">
        <v>1.9</v>
      </c>
      <c r="Q108" s="36">
        <v>0.9</v>
      </c>
      <c r="R108" s="36">
        <v>1</v>
      </c>
      <c r="S108" s="36">
        <v>1.5</v>
      </c>
      <c r="T108" s="36">
        <v>1.4</v>
      </c>
      <c r="U108" s="36">
        <v>4.2</v>
      </c>
      <c r="V108" s="36">
        <v>1.3</v>
      </c>
      <c r="W108">
        <v>57.400000000000006</v>
      </c>
    </row>
    <row r="109" spans="1:23" x14ac:dyDescent="0.3">
      <c r="A109" t="s">
        <v>26</v>
      </c>
      <c r="B109" t="s">
        <v>54</v>
      </c>
      <c r="C109" s="35">
        <v>1116112</v>
      </c>
      <c r="D109" s="36" t="s">
        <v>338</v>
      </c>
      <c r="F109" s="54">
        <v>4.28</v>
      </c>
      <c r="G109" s="36">
        <v>4.4000000000000004</v>
      </c>
      <c r="H109" s="36">
        <v>3.3</v>
      </c>
      <c r="I109" s="36">
        <v>5.2</v>
      </c>
      <c r="J109" s="54">
        <v>12.65625</v>
      </c>
      <c r="K109" s="36">
        <v>4.1500000000000004</v>
      </c>
      <c r="L109" s="36">
        <v>1.2</v>
      </c>
      <c r="M109" s="36">
        <v>2.9</v>
      </c>
      <c r="N109" s="36">
        <v>2</v>
      </c>
      <c r="O109" s="36">
        <v>0.9</v>
      </c>
      <c r="P109" s="36">
        <v>1.4</v>
      </c>
      <c r="Q109" s="36">
        <v>0.8</v>
      </c>
      <c r="R109" s="36">
        <v>0.7</v>
      </c>
      <c r="S109" s="36">
        <v>1</v>
      </c>
      <c r="T109" s="36">
        <v>1.3</v>
      </c>
      <c r="U109" s="36">
        <v>4.4000000000000004</v>
      </c>
      <c r="V109" s="36">
        <v>1.4</v>
      </c>
      <c r="W109">
        <v>53.100000000000009</v>
      </c>
    </row>
    <row r="110" spans="1:23" x14ac:dyDescent="0.3">
      <c r="A110" t="s">
        <v>26</v>
      </c>
      <c r="B110" t="s">
        <v>54</v>
      </c>
      <c r="C110" s="35">
        <v>1116118</v>
      </c>
      <c r="D110" s="36" t="s">
        <v>338</v>
      </c>
      <c r="F110" s="54">
        <v>4.29</v>
      </c>
      <c r="G110" s="36">
        <v>4.3</v>
      </c>
      <c r="H110" s="36">
        <v>3.1</v>
      </c>
      <c r="I110" s="36">
        <v>4.9000000000000004</v>
      </c>
      <c r="J110" s="54">
        <v>12.5</v>
      </c>
      <c r="K110" s="36">
        <v>4</v>
      </c>
      <c r="L110" s="36">
        <v>1.1000000000000001</v>
      </c>
      <c r="M110" s="36">
        <v>2.7</v>
      </c>
      <c r="N110" s="36">
        <v>1.9</v>
      </c>
      <c r="O110" s="36">
        <v>0.9</v>
      </c>
      <c r="P110" s="36">
        <v>1.3</v>
      </c>
      <c r="Q110" s="36">
        <v>0.8</v>
      </c>
      <c r="R110" s="36">
        <v>1</v>
      </c>
      <c r="S110" s="36">
        <v>1.3</v>
      </c>
      <c r="T110" s="36">
        <v>0.9</v>
      </c>
      <c r="U110" s="36">
        <v>4.0999999999999996</v>
      </c>
      <c r="V110" s="36">
        <v>1.6</v>
      </c>
      <c r="W110">
        <v>83.4</v>
      </c>
    </row>
    <row r="111" spans="1:23" x14ac:dyDescent="0.3">
      <c r="A111" t="s">
        <v>26</v>
      </c>
      <c r="B111" t="s">
        <v>54</v>
      </c>
      <c r="C111" s="35">
        <v>1116358</v>
      </c>
      <c r="D111" s="36" t="s">
        <v>338</v>
      </c>
      <c r="F111" s="54">
        <v>4.7300000000000004</v>
      </c>
      <c r="G111" s="36">
        <v>4.8</v>
      </c>
      <c r="H111" s="36">
        <v>3.6</v>
      </c>
      <c r="I111" s="36">
        <v>5.8</v>
      </c>
      <c r="J111" s="54">
        <v>14.0625</v>
      </c>
      <c r="K111" s="36">
        <v>4.4000000000000004</v>
      </c>
      <c r="L111" s="36">
        <v>1.3</v>
      </c>
      <c r="M111" s="36">
        <v>3.1</v>
      </c>
      <c r="N111" s="36">
        <v>2.1</v>
      </c>
      <c r="O111" s="36">
        <v>0.9</v>
      </c>
      <c r="P111" s="36">
        <v>1.4</v>
      </c>
      <c r="Q111" s="36">
        <v>1</v>
      </c>
      <c r="R111" s="36">
        <v>1.1000000000000001</v>
      </c>
      <c r="S111" s="36">
        <v>1.5</v>
      </c>
      <c r="T111" s="36">
        <v>1.4</v>
      </c>
      <c r="U111" s="36">
        <v>5</v>
      </c>
      <c r="V111" s="36">
        <v>1.6</v>
      </c>
      <c r="W111">
        <v>117.4</v>
      </c>
    </row>
    <row r="112" spans="1:23" x14ac:dyDescent="0.3">
      <c r="A112" t="s">
        <v>26</v>
      </c>
      <c r="B112" t="s">
        <v>54</v>
      </c>
      <c r="C112" s="35">
        <v>1116378</v>
      </c>
      <c r="D112" s="36" t="s">
        <v>338</v>
      </c>
      <c r="F112" s="54">
        <v>4</v>
      </c>
      <c r="G112" s="36">
        <v>3.9</v>
      </c>
      <c r="H112" s="36">
        <v>3.05</v>
      </c>
      <c r="I112" s="36">
        <v>5</v>
      </c>
      <c r="J112" s="54">
        <v>12.5</v>
      </c>
      <c r="K112" s="36">
        <v>3.95</v>
      </c>
      <c r="L112" s="36">
        <v>1.1000000000000001</v>
      </c>
      <c r="M112" s="36">
        <v>2.8</v>
      </c>
      <c r="N112" s="36">
        <v>1.9</v>
      </c>
      <c r="O112" s="36">
        <v>1</v>
      </c>
      <c r="P112" s="36">
        <v>1.6</v>
      </c>
      <c r="Q112" s="36">
        <v>0.9</v>
      </c>
      <c r="R112" s="36">
        <v>0.9</v>
      </c>
      <c r="S112" s="36">
        <v>1.6</v>
      </c>
      <c r="T112" s="36">
        <v>1.6</v>
      </c>
      <c r="U112" s="36">
        <v>4.0999999999999996</v>
      </c>
      <c r="V112" s="36">
        <v>1.5</v>
      </c>
      <c r="W112">
        <v>62.900000000000013</v>
      </c>
    </row>
    <row r="113" spans="1:23" x14ac:dyDescent="0.3">
      <c r="A113" t="s">
        <v>26</v>
      </c>
      <c r="B113" t="s">
        <v>54</v>
      </c>
      <c r="C113" s="35">
        <v>1115775</v>
      </c>
      <c r="D113" s="36" t="s">
        <v>338</v>
      </c>
      <c r="F113" s="54">
        <v>4.5</v>
      </c>
      <c r="G113" s="36">
        <v>4.5</v>
      </c>
      <c r="H113" s="36">
        <v>3.5</v>
      </c>
      <c r="I113" s="36">
        <v>5.9</v>
      </c>
      <c r="J113" s="54">
        <v>13.90625</v>
      </c>
      <c r="K113" s="36">
        <v>4.3</v>
      </c>
      <c r="L113" s="36">
        <v>1.2</v>
      </c>
      <c r="M113" s="36">
        <v>2.9</v>
      </c>
      <c r="N113" s="36">
        <v>2.1</v>
      </c>
      <c r="O113" s="36">
        <v>0.9</v>
      </c>
      <c r="P113" s="36">
        <v>1.5</v>
      </c>
      <c r="Q113" s="36">
        <v>1</v>
      </c>
      <c r="R113" s="36">
        <v>1.2</v>
      </c>
      <c r="S113" s="36">
        <v>1.5</v>
      </c>
      <c r="T113" s="36">
        <v>1.6</v>
      </c>
      <c r="U113" s="36">
        <v>4.4000000000000004</v>
      </c>
      <c r="V113" s="36">
        <v>1.6</v>
      </c>
      <c r="W113">
        <v>105.39999999999999</v>
      </c>
    </row>
    <row r="114" spans="1:23" x14ac:dyDescent="0.3">
      <c r="A114" t="s">
        <v>26</v>
      </c>
      <c r="B114" t="s">
        <v>54</v>
      </c>
      <c r="C114" s="35">
        <v>1126137</v>
      </c>
      <c r="D114" s="36" t="s">
        <v>338</v>
      </c>
      <c r="F114" s="54">
        <v>4.04</v>
      </c>
      <c r="G114" s="36">
        <v>3.9</v>
      </c>
      <c r="H114" s="36">
        <v>3.3</v>
      </c>
      <c r="I114" s="36">
        <v>5.4</v>
      </c>
      <c r="J114" s="54">
        <v>12.96875</v>
      </c>
      <c r="K114" s="36">
        <v>4.0999999999999996</v>
      </c>
      <c r="L114" s="36">
        <v>1.1499999999999999</v>
      </c>
      <c r="M114" s="36">
        <v>2.9</v>
      </c>
      <c r="N114" s="36">
        <v>2</v>
      </c>
      <c r="O114" s="36">
        <v>0.8</v>
      </c>
      <c r="P114" s="36">
        <v>1.3</v>
      </c>
      <c r="Q114" s="36">
        <v>1</v>
      </c>
      <c r="R114" s="36">
        <v>0.9</v>
      </c>
      <c r="S114" s="36">
        <v>1.4</v>
      </c>
      <c r="T114" s="36">
        <v>1.3</v>
      </c>
      <c r="U114" s="36">
        <v>4.2</v>
      </c>
      <c r="V114" s="36">
        <v>1.5</v>
      </c>
      <c r="W114">
        <v>69.900000000000006</v>
      </c>
    </row>
    <row r="115" spans="1:23" x14ac:dyDescent="0.3">
      <c r="A115" t="s">
        <v>26</v>
      </c>
      <c r="B115" t="s">
        <v>54</v>
      </c>
      <c r="C115" s="35">
        <v>1099853</v>
      </c>
      <c r="D115" s="36" t="s">
        <v>338</v>
      </c>
      <c r="F115" s="54">
        <v>3.85</v>
      </c>
      <c r="G115" s="36">
        <v>3.8</v>
      </c>
      <c r="H115" s="36">
        <v>3.1</v>
      </c>
      <c r="I115" s="36">
        <v>4.9000000000000004</v>
      </c>
      <c r="J115" s="54">
        <v>11.71875</v>
      </c>
      <c r="K115" s="36">
        <v>3.8</v>
      </c>
      <c r="L115" s="36">
        <v>1.1000000000000001</v>
      </c>
      <c r="M115" s="36">
        <v>2.6</v>
      </c>
      <c r="N115" s="36">
        <v>1.9</v>
      </c>
      <c r="O115" s="36">
        <v>1.1000000000000001</v>
      </c>
      <c r="P115" s="36">
        <v>1.3</v>
      </c>
      <c r="Q115" s="36">
        <v>1</v>
      </c>
      <c r="R115" s="36">
        <v>1.1000000000000001</v>
      </c>
      <c r="S115" s="36">
        <v>1.3</v>
      </c>
      <c r="T115" s="36">
        <v>1</v>
      </c>
      <c r="U115" s="36">
        <v>4</v>
      </c>
      <c r="V115" s="36">
        <v>1.4</v>
      </c>
      <c r="W115">
        <v>56.500000000000007</v>
      </c>
    </row>
    <row r="116" spans="1:23" x14ac:dyDescent="0.3">
      <c r="A116" t="s">
        <v>26</v>
      </c>
      <c r="B116" t="s">
        <v>54</v>
      </c>
      <c r="C116" s="35">
        <v>1116304</v>
      </c>
      <c r="D116" s="36" t="s">
        <v>338</v>
      </c>
      <c r="F116" s="54">
        <v>4.43</v>
      </c>
      <c r="G116" s="36">
        <v>4.5</v>
      </c>
      <c r="H116" s="36">
        <v>3.5</v>
      </c>
      <c r="I116" s="36">
        <v>5.9</v>
      </c>
      <c r="J116" s="54">
        <v>13.59375</v>
      </c>
      <c r="K116" s="36">
        <v>4.3499999999999996</v>
      </c>
      <c r="L116" s="36">
        <v>1.3</v>
      </c>
      <c r="M116" s="36">
        <v>3.1</v>
      </c>
      <c r="N116" s="36">
        <v>2</v>
      </c>
      <c r="O116" s="36">
        <v>1.2</v>
      </c>
      <c r="P116" s="36">
        <v>1.5</v>
      </c>
      <c r="Q116" s="36">
        <v>1</v>
      </c>
      <c r="R116" s="36">
        <v>0.9</v>
      </c>
      <c r="S116" s="36">
        <v>1.3</v>
      </c>
      <c r="T116" s="36">
        <v>1.5</v>
      </c>
      <c r="U116" s="36">
        <v>4.4000000000000004</v>
      </c>
      <c r="V116" s="36">
        <v>1.6</v>
      </c>
      <c r="W116">
        <v>109.60000000000001</v>
      </c>
    </row>
    <row r="117" spans="1:23" s="67" customFormat="1" x14ac:dyDescent="0.3">
      <c r="A117" s="67" t="s">
        <v>26</v>
      </c>
      <c r="B117" s="67" t="s">
        <v>54</v>
      </c>
      <c r="C117" s="68">
        <v>1116304</v>
      </c>
      <c r="D117" s="69" t="s">
        <v>338</v>
      </c>
      <c r="E117" s="69">
        <v>10</v>
      </c>
      <c r="F117" s="70">
        <f>AVERAGE(F107:F116)</f>
        <v>4.1800000000000006</v>
      </c>
      <c r="G117" s="70">
        <f t="shared" ref="G117:W117" si="9">AVERAGE(G107:G116)</f>
        <v>4.1899999999999995</v>
      </c>
      <c r="H117" s="70">
        <f t="shared" si="9"/>
        <v>3.2700000000000005</v>
      </c>
      <c r="I117" s="70">
        <f t="shared" si="9"/>
        <v>5.27</v>
      </c>
      <c r="J117" s="70">
        <f t="shared" si="9"/>
        <v>12.859375</v>
      </c>
      <c r="K117" s="70">
        <f t="shared" si="9"/>
        <v>4.1049999999999995</v>
      </c>
      <c r="L117" s="70">
        <f t="shared" si="9"/>
        <v>1.155</v>
      </c>
      <c r="M117" s="70">
        <f t="shared" si="9"/>
        <v>2.85</v>
      </c>
      <c r="N117" s="70">
        <f t="shared" si="9"/>
        <v>1.97</v>
      </c>
      <c r="O117" s="70">
        <f t="shared" si="9"/>
        <v>0.96</v>
      </c>
      <c r="P117" s="70">
        <f t="shared" si="9"/>
        <v>1.49</v>
      </c>
      <c r="Q117" s="70">
        <f t="shared" si="9"/>
        <v>0.97</v>
      </c>
      <c r="R117" s="70">
        <f t="shared" si="9"/>
        <v>0.96000000000000019</v>
      </c>
      <c r="S117" s="70">
        <f t="shared" si="9"/>
        <v>1.4000000000000001</v>
      </c>
      <c r="T117" s="70">
        <f t="shared" si="9"/>
        <v>1.31</v>
      </c>
      <c r="U117" s="70">
        <f t="shared" si="9"/>
        <v>4.2799999999999994</v>
      </c>
      <c r="V117" s="70">
        <f t="shared" si="9"/>
        <v>1.4899999999999998</v>
      </c>
      <c r="W117" s="70">
        <f t="shared" si="9"/>
        <v>80.81</v>
      </c>
    </row>
    <row r="119" spans="1:23" x14ac:dyDescent="0.3">
      <c r="A119" t="s">
        <v>28</v>
      </c>
      <c r="B119" t="s">
        <v>79</v>
      </c>
      <c r="C119" s="35">
        <v>1097850</v>
      </c>
      <c r="D119" s="36" t="s">
        <v>338</v>
      </c>
      <c r="F119" s="54">
        <v>3.81</v>
      </c>
      <c r="G119" s="36">
        <v>3.7</v>
      </c>
      <c r="H119" s="36">
        <v>3.5</v>
      </c>
      <c r="I119" s="36">
        <v>5.2</v>
      </c>
      <c r="J119" s="54">
        <v>13.28125</v>
      </c>
      <c r="K119" s="36">
        <v>3.9</v>
      </c>
      <c r="L119" s="36">
        <v>1.05</v>
      </c>
      <c r="M119" s="36">
        <v>2.75</v>
      </c>
      <c r="N119" s="36">
        <v>1.9</v>
      </c>
      <c r="O119" s="36">
        <v>0.9</v>
      </c>
      <c r="P119" s="36">
        <v>1.6</v>
      </c>
      <c r="Q119" s="36">
        <v>1.3</v>
      </c>
      <c r="R119" s="36">
        <v>0.9</v>
      </c>
      <c r="S119" s="36">
        <v>1.2</v>
      </c>
      <c r="T119" s="36">
        <v>1.1000000000000001</v>
      </c>
      <c r="U119" s="36">
        <v>4.4000000000000004</v>
      </c>
      <c r="V119" s="36">
        <v>1.4</v>
      </c>
      <c r="W119">
        <v>97</v>
      </c>
    </row>
    <row r="120" spans="1:23" x14ac:dyDescent="0.3">
      <c r="A120" t="s">
        <v>28</v>
      </c>
      <c r="B120" t="s">
        <v>79</v>
      </c>
      <c r="C120" s="35">
        <v>1097854</v>
      </c>
      <c r="D120" s="36" t="s">
        <v>338</v>
      </c>
      <c r="F120" s="54">
        <v>3.98</v>
      </c>
      <c r="G120" s="36">
        <v>3.8</v>
      </c>
      <c r="H120" s="36">
        <v>3.8</v>
      </c>
      <c r="I120" s="36">
        <v>5.6</v>
      </c>
      <c r="J120" s="54">
        <v>15</v>
      </c>
      <c r="K120" s="36">
        <v>4.2</v>
      </c>
      <c r="L120" s="36">
        <v>1.1000000000000001</v>
      </c>
      <c r="M120" s="36">
        <v>2.85</v>
      </c>
      <c r="N120" s="36">
        <v>2.1</v>
      </c>
      <c r="O120" s="36">
        <v>1</v>
      </c>
      <c r="P120" s="36">
        <v>1.7</v>
      </c>
      <c r="Q120" s="36">
        <v>1.1000000000000001</v>
      </c>
      <c r="R120" s="36">
        <v>1</v>
      </c>
      <c r="S120" s="36">
        <v>1.1000000000000001</v>
      </c>
      <c r="T120" s="36">
        <v>1.1000000000000001</v>
      </c>
      <c r="U120" s="36">
        <v>4.7</v>
      </c>
      <c r="V120" s="36">
        <v>1.9</v>
      </c>
      <c r="W120">
        <v>84.999999999999986</v>
      </c>
    </row>
    <row r="121" spans="1:23" x14ac:dyDescent="0.3">
      <c r="A121" t="s">
        <v>28</v>
      </c>
      <c r="B121" t="s">
        <v>79</v>
      </c>
      <c r="C121" s="35">
        <v>1129793</v>
      </c>
      <c r="D121" s="36" t="s">
        <v>338</v>
      </c>
      <c r="F121" s="54">
        <v>4.74</v>
      </c>
      <c r="G121" s="36">
        <v>4.7</v>
      </c>
      <c r="H121" s="36">
        <v>4.0999999999999996</v>
      </c>
      <c r="I121" s="36">
        <v>6.4</v>
      </c>
      <c r="J121" s="54">
        <v>15.9375</v>
      </c>
      <c r="K121" s="36">
        <v>4.7</v>
      </c>
      <c r="L121" s="36">
        <v>1.2</v>
      </c>
      <c r="M121" s="36">
        <v>3.3</v>
      </c>
      <c r="N121" s="36">
        <v>2.2999999999999998</v>
      </c>
      <c r="O121" s="36">
        <v>0.9</v>
      </c>
      <c r="P121" s="36">
        <v>1.6</v>
      </c>
      <c r="Q121" s="36">
        <v>1</v>
      </c>
      <c r="R121" s="36">
        <v>1.2</v>
      </c>
      <c r="S121" s="36">
        <v>1.4</v>
      </c>
      <c r="T121" s="36">
        <v>1</v>
      </c>
      <c r="U121" s="36">
        <v>5.7</v>
      </c>
      <c r="V121" s="36">
        <v>1.9</v>
      </c>
      <c r="W121">
        <v>158.4</v>
      </c>
    </row>
    <row r="122" spans="1:23" x14ac:dyDescent="0.3">
      <c r="A122" t="s">
        <v>28</v>
      </c>
      <c r="B122" t="s">
        <v>79</v>
      </c>
      <c r="C122" s="35">
        <v>1124301</v>
      </c>
      <c r="D122" s="36" t="s">
        <v>338</v>
      </c>
      <c r="F122" s="54">
        <v>3.46</v>
      </c>
      <c r="G122" s="36">
        <v>3.4</v>
      </c>
      <c r="H122" s="36">
        <v>3.1</v>
      </c>
      <c r="I122" s="36">
        <v>4.9000000000000004</v>
      </c>
      <c r="J122" s="54">
        <v>12.03125</v>
      </c>
      <c r="K122" s="36">
        <v>3.75</v>
      </c>
      <c r="L122" s="36">
        <v>1</v>
      </c>
      <c r="M122" s="36">
        <v>2.6</v>
      </c>
      <c r="N122" s="36">
        <v>1.7</v>
      </c>
      <c r="O122" s="36">
        <v>0.8</v>
      </c>
      <c r="P122" s="36">
        <v>1.7</v>
      </c>
      <c r="Q122" s="36">
        <v>1</v>
      </c>
      <c r="R122" s="36">
        <v>0.9</v>
      </c>
      <c r="S122" s="36">
        <v>1.1000000000000001</v>
      </c>
      <c r="T122" s="36">
        <v>1.3</v>
      </c>
      <c r="U122" s="36">
        <v>4.0999999999999996</v>
      </c>
      <c r="V122" s="36">
        <v>1.4</v>
      </c>
      <c r="W122">
        <v>56.000000000000007</v>
      </c>
    </row>
    <row r="123" spans="1:23" x14ac:dyDescent="0.3">
      <c r="A123" t="s">
        <v>28</v>
      </c>
      <c r="B123" t="s">
        <v>79</v>
      </c>
      <c r="C123" s="35">
        <v>1124299</v>
      </c>
      <c r="D123" s="36" t="s">
        <v>338</v>
      </c>
      <c r="F123" s="54">
        <v>3.65</v>
      </c>
      <c r="G123" s="36">
        <v>3.7</v>
      </c>
      <c r="H123" s="36">
        <v>3.5</v>
      </c>
      <c r="I123" s="36">
        <v>5.6</v>
      </c>
      <c r="J123" s="54">
        <v>14.0625</v>
      </c>
      <c r="K123" s="36">
        <v>4</v>
      </c>
      <c r="L123" s="36">
        <v>1.1000000000000001</v>
      </c>
      <c r="M123" s="36">
        <v>2.7</v>
      </c>
      <c r="N123" s="36">
        <v>1.9</v>
      </c>
      <c r="O123" s="36">
        <v>0.8</v>
      </c>
      <c r="P123" s="36">
        <v>1.5</v>
      </c>
      <c r="Q123" s="36">
        <v>1.1000000000000001</v>
      </c>
      <c r="R123" s="36">
        <v>1</v>
      </c>
      <c r="S123" s="36">
        <v>1.1000000000000001</v>
      </c>
      <c r="T123" s="36">
        <v>1.4</v>
      </c>
      <c r="U123" s="36">
        <v>4.5999999999999996</v>
      </c>
      <c r="V123" s="36">
        <v>1.6</v>
      </c>
      <c r="W123">
        <v>67.2</v>
      </c>
    </row>
    <row r="124" spans="1:23" x14ac:dyDescent="0.3">
      <c r="A124" t="s">
        <v>28</v>
      </c>
      <c r="B124" t="s">
        <v>79</v>
      </c>
      <c r="C124" s="35">
        <v>1124300</v>
      </c>
      <c r="D124" s="36" t="s">
        <v>338</v>
      </c>
      <c r="F124" s="54">
        <v>3.37</v>
      </c>
      <c r="G124" s="36">
        <v>3.4</v>
      </c>
      <c r="H124" s="36">
        <v>3.3</v>
      </c>
      <c r="I124" s="36">
        <v>4.9000000000000004</v>
      </c>
      <c r="J124" s="54">
        <v>12.96875</v>
      </c>
      <c r="K124" s="36">
        <v>3.8</v>
      </c>
      <c r="L124" s="36">
        <v>1.1000000000000001</v>
      </c>
      <c r="M124" s="36">
        <v>2.6</v>
      </c>
      <c r="N124" s="36">
        <v>1.6</v>
      </c>
      <c r="O124" s="36">
        <v>1</v>
      </c>
      <c r="P124" s="36">
        <v>1.4</v>
      </c>
      <c r="Q124" s="36">
        <v>1.1000000000000001</v>
      </c>
      <c r="R124" s="36">
        <v>0.6</v>
      </c>
      <c r="S124" s="36">
        <v>1</v>
      </c>
      <c r="T124" s="36">
        <v>1.1000000000000001</v>
      </c>
      <c r="U124" s="36">
        <v>4.3</v>
      </c>
      <c r="V124" s="36">
        <v>1.4</v>
      </c>
      <c r="W124">
        <v>51.500000000000007</v>
      </c>
    </row>
    <row r="125" spans="1:23" x14ac:dyDescent="0.3">
      <c r="A125" t="s">
        <v>28</v>
      </c>
      <c r="B125" t="s">
        <v>79</v>
      </c>
      <c r="C125" s="35">
        <v>1116603</v>
      </c>
      <c r="D125" s="36" t="s">
        <v>338</v>
      </c>
      <c r="F125" s="54">
        <v>4.47</v>
      </c>
      <c r="G125" s="36">
        <v>4.4000000000000004</v>
      </c>
      <c r="H125" s="36">
        <v>4</v>
      </c>
      <c r="I125" s="36">
        <v>6.6</v>
      </c>
      <c r="J125" s="54">
        <v>15.78125</v>
      </c>
      <c r="K125" s="36">
        <v>4.7</v>
      </c>
      <c r="L125" s="36">
        <v>1.3</v>
      </c>
      <c r="M125" s="36">
        <v>3.15</v>
      </c>
      <c r="N125" s="36">
        <v>2.1</v>
      </c>
      <c r="O125" s="36">
        <v>1.1000000000000001</v>
      </c>
      <c r="P125" s="36">
        <v>1.5</v>
      </c>
      <c r="Q125" s="36">
        <v>1</v>
      </c>
      <c r="R125" s="36">
        <v>0.9</v>
      </c>
      <c r="S125" s="36">
        <v>1.6</v>
      </c>
      <c r="T125" s="36">
        <v>1.5</v>
      </c>
      <c r="U125" s="36">
        <v>5</v>
      </c>
      <c r="V125" s="36">
        <v>1.8</v>
      </c>
      <c r="W125">
        <v>115.60000000000001</v>
      </c>
    </row>
    <row r="126" spans="1:23" x14ac:dyDescent="0.3">
      <c r="A126" t="s">
        <v>28</v>
      </c>
      <c r="B126" t="s">
        <v>79</v>
      </c>
      <c r="C126" s="35">
        <v>1116593</v>
      </c>
      <c r="D126" s="36" t="s">
        <v>338</v>
      </c>
      <c r="F126" s="54">
        <v>5.05</v>
      </c>
      <c r="G126" s="36">
        <v>5.0999999999999996</v>
      </c>
      <c r="H126" s="36">
        <v>4.7</v>
      </c>
      <c r="I126" s="36">
        <v>7.8</v>
      </c>
      <c r="J126" s="54">
        <v>17.65625</v>
      </c>
      <c r="K126" s="36">
        <v>5.25</v>
      </c>
      <c r="L126" s="36">
        <v>1.5</v>
      </c>
      <c r="M126" s="36">
        <v>3.6</v>
      </c>
      <c r="N126" s="36">
        <v>2.2999999999999998</v>
      </c>
      <c r="O126" s="36">
        <v>1.2</v>
      </c>
      <c r="P126" s="36">
        <v>1.5</v>
      </c>
      <c r="Q126" s="36">
        <v>1</v>
      </c>
      <c r="R126" s="36">
        <v>1.2</v>
      </c>
      <c r="S126" s="36">
        <v>1.7</v>
      </c>
      <c r="T126" s="36">
        <v>1.9</v>
      </c>
      <c r="U126" s="36">
        <v>5.7</v>
      </c>
      <c r="V126" s="36">
        <v>2.2000000000000002</v>
      </c>
      <c r="W126">
        <v>182.3</v>
      </c>
    </row>
    <row r="127" spans="1:23" x14ac:dyDescent="0.3">
      <c r="A127" t="s">
        <v>28</v>
      </c>
      <c r="B127" t="s">
        <v>79</v>
      </c>
      <c r="C127" s="35">
        <v>1116592</v>
      </c>
      <c r="D127" s="36" t="s">
        <v>338</v>
      </c>
      <c r="F127" s="54">
        <v>4.83</v>
      </c>
      <c r="G127" s="36">
        <v>4.5999999999999996</v>
      </c>
      <c r="H127" s="36">
        <v>3.9</v>
      </c>
      <c r="I127" s="36">
        <v>6.9</v>
      </c>
      <c r="J127" s="54">
        <v>15.546875</v>
      </c>
      <c r="K127" s="36">
        <v>4.5999999999999996</v>
      </c>
      <c r="L127" s="36">
        <v>1.2</v>
      </c>
      <c r="M127" s="36">
        <v>3.1</v>
      </c>
      <c r="N127" s="36">
        <v>1.9</v>
      </c>
      <c r="O127" s="36">
        <v>1.2</v>
      </c>
      <c r="P127" s="36">
        <v>1.6</v>
      </c>
      <c r="Q127" s="36">
        <v>1.1000000000000001</v>
      </c>
      <c r="R127" s="36">
        <v>1.2</v>
      </c>
      <c r="S127" s="36">
        <v>1.3</v>
      </c>
      <c r="T127" s="36">
        <v>1.4</v>
      </c>
      <c r="U127" s="36">
        <v>4.8</v>
      </c>
      <c r="V127" s="36">
        <v>1.8</v>
      </c>
      <c r="W127">
        <v>105.30000000000001</v>
      </c>
    </row>
    <row r="128" spans="1:23" x14ac:dyDescent="0.3">
      <c r="A128" t="s">
        <v>28</v>
      </c>
      <c r="B128" t="s">
        <v>79</v>
      </c>
      <c r="C128" s="35">
        <v>1116602</v>
      </c>
      <c r="D128" s="36" t="s">
        <v>338</v>
      </c>
      <c r="F128" s="54">
        <v>4.66</v>
      </c>
      <c r="G128" s="36">
        <v>4.8</v>
      </c>
      <c r="H128" s="36">
        <v>4.0999999999999996</v>
      </c>
      <c r="I128" s="36">
        <v>6.85</v>
      </c>
      <c r="J128" s="54">
        <v>16.40625</v>
      </c>
      <c r="K128" s="36">
        <v>4.8</v>
      </c>
      <c r="L128" s="36">
        <v>1.4</v>
      </c>
      <c r="M128" s="36">
        <v>3.3</v>
      </c>
      <c r="N128" s="36">
        <v>2.2000000000000002</v>
      </c>
      <c r="O128" s="36">
        <v>1</v>
      </c>
      <c r="P128" s="36">
        <v>1.4</v>
      </c>
      <c r="Q128" s="36">
        <v>1.1000000000000001</v>
      </c>
      <c r="R128" s="36">
        <v>1.3</v>
      </c>
      <c r="S128" s="36">
        <v>1.6</v>
      </c>
      <c r="T128" s="36">
        <v>1.8</v>
      </c>
      <c r="U128" s="36">
        <v>4.8</v>
      </c>
      <c r="V128" s="36">
        <v>1.7</v>
      </c>
      <c r="W128">
        <v>145.80000000000001</v>
      </c>
    </row>
    <row r="129" spans="1:23" s="67" customFormat="1" x14ac:dyDescent="0.3">
      <c r="A129" s="67" t="s">
        <v>28</v>
      </c>
      <c r="B129" s="67" t="s">
        <v>79</v>
      </c>
      <c r="C129" s="68">
        <v>1116602</v>
      </c>
      <c r="D129" s="69" t="s">
        <v>338</v>
      </c>
      <c r="E129" s="69">
        <v>10</v>
      </c>
      <c r="F129" s="70">
        <f>AVERAGE(F119:F128)</f>
        <v>4.202</v>
      </c>
      <c r="G129" s="70">
        <f t="shared" ref="G129:W129" si="10">AVERAGE(G119:G128)</f>
        <v>4.16</v>
      </c>
      <c r="H129" s="70">
        <f t="shared" si="10"/>
        <v>3.8</v>
      </c>
      <c r="I129" s="70">
        <f t="shared" si="10"/>
        <v>6.0750000000000002</v>
      </c>
      <c r="J129" s="70">
        <f t="shared" si="10"/>
        <v>14.8671875</v>
      </c>
      <c r="K129" s="70">
        <f t="shared" si="10"/>
        <v>4.3699999999999992</v>
      </c>
      <c r="L129" s="70">
        <f t="shared" si="10"/>
        <v>1.1950000000000001</v>
      </c>
      <c r="M129" s="70">
        <f t="shared" si="10"/>
        <v>2.9950000000000001</v>
      </c>
      <c r="N129" s="70">
        <f t="shared" si="10"/>
        <v>1.9999999999999996</v>
      </c>
      <c r="O129" s="70">
        <f t="shared" si="10"/>
        <v>0.99</v>
      </c>
      <c r="P129" s="70">
        <f t="shared" si="10"/>
        <v>1.5500000000000003</v>
      </c>
      <c r="Q129" s="70">
        <f t="shared" si="10"/>
        <v>1.0799999999999998</v>
      </c>
      <c r="R129" s="70">
        <f t="shared" si="10"/>
        <v>1.02</v>
      </c>
      <c r="S129" s="70">
        <f t="shared" si="10"/>
        <v>1.31</v>
      </c>
      <c r="T129" s="70">
        <f t="shared" si="10"/>
        <v>1.36</v>
      </c>
      <c r="U129" s="70">
        <f t="shared" si="10"/>
        <v>4.8099999999999996</v>
      </c>
      <c r="V129" s="70">
        <f t="shared" si="10"/>
        <v>1.7100000000000002</v>
      </c>
      <c r="W129" s="70">
        <f t="shared" si="10"/>
        <v>106.41</v>
      </c>
    </row>
    <row r="131" spans="1:23" x14ac:dyDescent="0.3">
      <c r="A131" t="s">
        <v>5</v>
      </c>
      <c r="B131" t="s">
        <v>66</v>
      </c>
      <c r="C131" s="35">
        <v>1116195</v>
      </c>
      <c r="D131" s="36" t="s">
        <v>338</v>
      </c>
      <c r="F131" s="54">
        <v>4</v>
      </c>
      <c r="G131" s="36">
        <v>4</v>
      </c>
      <c r="H131" s="36">
        <v>3.2</v>
      </c>
      <c r="I131" s="36">
        <v>4.9000000000000004</v>
      </c>
      <c r="J131" s="54">
        <v>12.5</v>
      </c>
      <c r="K131" s="36">
        <v>4.0999999999999996</v>
      </c>
      <c r="L131" s="36">
        <v>1.1000000000000001</v>
      </c>
      <c r="M131" s="36">
        <v>2.85</v>
      </c>
      <c r="N131" s="36">
        <v>2</v>
      </c>
      <c r="O131" s="36">
        <v>0.8</v>
      </c>
      <c r="P131" s="36">
        <v>1.4</v>
      </c>
      <c r="Q131" s="36">
        <v>0.9</v>
      </c>
      <c r="R131" s="36">
        <v>1.1000000000000001</v>
      </c>
      <c r="S131" s="36">
        <v>1.6</v>
      </c>
      <c r="T131" s="36">
        <v>1.5</v>
      </c>
      <c r="U131" s="36">
        <v>4.3</v>
      </c>
      <c r="V131" s="36">
        <v>1.7</v>
      </c>
      <c r="W131">
        <v>72.000000000000014</v>
      </c>
    </row>
    <row r="132" spans="1:23" x14ac:dyDescent="0.3">
      <c r="A132" t="s">
        <v>5</v>
      </c>
      <c r="B132" t="s">
        <v>66</v>
      </c>
      <c r="C132" s="35">
        <v>1116204</v>
      </c>
      <c r="D132" s="36" t="s">
        <v>338</v>
      </c>
      <c r="F132" s="54">
        <v>3.89</v>
      </c>
      <c r="G132" s="36">
        <v>3.8</v>
      </c>
      <c r="H132" s="36">
        <v>3.1</v>
      </c>
      <c r="I132" s="36">
        <v>4.7</v>
      </c>
      <c r="J132" s="54">
        <v>11.71875</v>
      </c>
      <c r="K132" s="36">
        <v>4.0999999999999996</v>
      </c>
      <c r="L132" s="36">
        <v>1.1499999999999999</v>
      </c>
      <c r="M132" s="36">
        <v>2.75</v>
      </c>
      <c r="N132" s="36">
        <v>1.9</v>
      </c>
      <c r="O132" s="36">
        <v>0.7</v>
      </c>
      <c r="P132" s="36">
        <v>1.3</v>
      </c>
      <c r="Q132" s="36">
        <v>1</v>
      </c>
      <c r="R132" s="36">
        <v>1</v>
      </c>
      <c r="S132" s="36">
        <v>1.7</v>
      </c>
      <c r="T132" s="36">
        <v>1.5</v>
      </c>
      <c r="U132" s="36">
        <v>4.2</v>
      </c>
      <c r="V132" s="36">
        <v>1.6</v>
      </c>
      <c r="W132">
        <v>73.7</v>
      </c>
    </row>
    <row r="133" spans="1:23" x14ac:dyDescent="0.3">
      <c r="A133" t="s">
        <v>5</v>
      </c>
      <c r="B133" t="s">
        <v>66</v>
      </c>
      <c r="C133" s="35">
        <v>1116191</v>
      </c>
      <c r="D133" s="36" t="s">
        <v>338</v>
      </c>
      <c r="F133" s="54">
        <v>3.88</v>
      </c>
      <c r="G133" s="36">
        <v>3.9</v>
      </c>
      <c r="H133" s="36">
        <v>2.9</v>
      </c>
      <c r="I133" s="36">
        <v>4.4000000000000004</v>
      </c>
      <c r="J133" s="54">
        <v>11.796875</v>
      </c>
      <c r="K133" s="36">
        <v>3.95</v>
      </c>
      <c r="L133" s="36">
        <v>1.1000000000000001</v>
      </c>
      <c r="M133" s="36">
        <v>2.7</v>
      </c>
      <c r="N133" s="36">
        <v>1.9</v>
      </c>
      <c r="O133" s="36">
        <v>0.9</v>
      </c>
      <c r="P133" s="36">
        <v>1.3</v>
      </c>
      <c r="Q133" s="36">
        <v>1.1000000000000001</v>
      </c>
      <c r="R133" s="36">
        <v>1.3</v>
      </c>
      <c r="S133" s="36">
        <v>1.6</v>
      </c>
      <c r="T133" s="36">
        <v>1.4</v>
      </c>
      <c r="U133" s="36">
        <v>4.3</v>
      </c>
      <c r="V133" s="36">
        <v>1.5</v>
      </c>
      <c r="W133">
        <v>65.300000000000011</v>
      </c>
    </row>
    <row r="134" spans="1:23" x14ac:dyDescent="0.3">
      <c r="A134" t="s">
        <v>5</v>
      </c>
      <c r="B134" t="s">
        <v>66</v>
      </c>
      <c r="C134" s="35">
        <v>1116198</v>
      </c>
      <c r="D134" s="36" t="s">
        <v>338</v>
      </c>
      <c r="F134" s="54">
        <v>3.94</v>
      </c>
      <c r="G134" s="36">
        <v>4.0999999999999996</v>
      </c>
      <c r="H134" s="36">
        <v>3</v>
      </c>
      <c r="I134" s="36">
        <v>4.5999999999999996</v>
      </c>
      <c r="J134" s="54">
        <v>12.34375</v>
      </c>
      <c r="K134" s="36">
        <v>4</v>
      </c>
      <c r="L134" s="36">
        <v>1.1000000000000001</v>
      </c>
      <c r="M134" s="36">
        <v>2.8</v>
      </c>
      <c r="N134" s="36">
        <v>1.9</v>
      </c>
      <c r="O134" s="36">
        <v>1.1000000000000001</v>
      </c>
      <c r="P134" s="36">
        <v>1.5</v>
      </c>
      <c r="Q134" s="36">
        <v>0.9</v>
      </c>
      <c r="R134" s="36">
        <v>0.8</v>
      </c>
      <c r="S134" s="36">
        <v>1.6</v>
      </c>
      <c r="T134" s="36">
        <v>1.5</v>
      </c>
      <c r="U134" s="36">
        <v>4.4000000000000004</v>
      </c>
      <c r="V134" s="36">
        <v>1.5</v>
      </c>
      <c r="W134">
        <v>77.100000000000009</v>
      </c>
    </row>
    <row r="135" spans="1:23" x14ac:dyDescent="0.3">
      <c r="A135" t="s">
        <v>5</v>
      </c>
      <c r="B135" t="s">
        <v>66</v>
      </c>
      <c r="C135" s="35">
        <v>1116203</v>
      </c>
      <c r="D135" s="36" t="s">
        <v>338</v>
      </c>
      <c r="F135" s="54">
        <v>4.46</v>
      </c>
      <c r="G135" s="36">
        <v>4.5999999999999996</v>
      </c>
      <c r="H135" s="36">
        <v>3.35</v>
      </c>
      <c r="I135" s="36">
        <v>5.0999999999999996</v>
      </c>
      <c r="J135" s="54">
        <v>13.4375</v>
      </c>
      <c r="K135" s="36">
        <v>4.4000000000000004</v>
      </c>
      <c r="L135" s="36">
        <v>1.2</v>
      </c>
      <c r="M135" s="36">
        <v>3.1</v>
      </c>
      <c r="N135" s="36">
        <v>2.0499999999999998</v>
      </c>
      <c r="O135" s="36">
        <v>0.9</v>
      </c>
      <c r="P135" s="36">
        <v>1.7</v>
      </c>
      <c r="Q135" s="36">
        <v>1.1000000000000001</v>
      </c>
      <c r="R135" s="36">
        <v>0.9</v>
      </c>
      <c r="S135" s="36">
        <v>1.5</v>
      </c>
      <c r="T135" s="36">
        <v>1.3</v>
      </c>
      <c r="U135" s="36">
        <v>4.5999999999999996</v>
      </c>
      <c r="V135" s="36">
        <v>1.8</v>
      </c>
      <c r="W135">
        <v>111.19999999999999</v>
      </c>
    </row>
    <row r="136" spans="1:23" x14ac:dyDescent="0.3">
      <c r="A136" t="s">
        <v>5</v>
      </c>
      <c r="B136" t="s">
        <v>66</v>
      </c>
      <c r="C136" s="35">
        <v>1116179</v>
      </c>
      <c r="D136" s="36" t="s">
        <v>338</v>
      </c>
      <c r="F136" s="54">
        <v>3.63</v>
      </c>
      <c r="G136" s="36">
        <v>3.5</v>
      </c>
      <c r="H136" s="36">
        <v>2.6</v>
      </c>
      <c r="I136" s="36">
        <v>4</v>
      </c>
      <c r="J136" s="54">
        <v>10</v>
      </c>
      <c r="K136" s="36">
        <v>3.5</v>
      </c>
      <c r="L136" s="36">
        <v>1</v>
      </c>
      <c r="M136" s="36">
        <v>2.4</v>
      </c>
      <c r="N136" s="36">
        <v>1.7</v>
      </c>
      <c r="O136" s="36">
        <v>0.9</v>
      </c>
      <c r="P136" s="36">
        <v>1.3</v>
      </c>
      <c r="Q136" s="36">
        <v>1.1000000000000001</v>
      </c>
      <c r="R136" s="36">
        <v>0.7</v>
      </c>
      <c r="S136" s="36">
        <v>1.2</v>
      </c>
      <c r="T136" s="36">
        <v>1.7</v>
      </c>
      <c r="U136" s="36">
        <v>3.2</v>
      </c>
      <c r="V136" s="36">
        <v>1.2</v>
      </c>
      <c r="W136">
        <v>39.000000000000007</v>
      </c>
    </row>
    <row r="137" spans="1:23" x14ac:dyDescent="0.3">
      <c r="A137" t="s">
        <v>5</v>
      </c>
      <c r="B137" t="s">
        <v>66</v>
      </c>
      <c r="C137" s="35">
        <v>1115684</v>
      </c>
      <c r="D137" s="36" t="s">
        <v>338</v>
      </c>
      <c r="F137" s="54">
        <v>4.0599999999999996</v>
      </c>
      <c r="G137" s="36">
        <v>4</v>
      </c>
      <c r="H137" s="36">
        <v>2.8</v>
      </c>
      <c r="I137" s="36">
        <v>4.5</v>
      </c>
      <c r="J137" s="54">
        <v>12.03125</v>
      </c>
      <c r="K137" s="36">
        <v>3.9</v>
      </c>
      <c r="L137" s="36">
        <v>1.05</v>
      </c>
      <c r="M137" s="36">
        <v>2.7</v>
      </c>
      <c r="N137" s="36">
        <v>1.85</v>
      </c>
      <c r="O137" s="36">
        <v>1</v>
      </c>
      <c r="P137" s="36">
        <v>1.4</v>
      </c>
      <c r="Q137" s="36">
        <v>1.2</v>
      </c>
      <c r="R137" s="36">
        <v>0.9</v>
      </c>
      <c r="S137" s="36">
        <v>1.7</v>
      </c>
      <c r="T137" s="36">
        <v>1.55</v>
      </c>
      <c r="U137" s="36">
        <v>4.2</v>
      </c>
      <c r="V137" s="36">
        <v>1.5</v>
      </c>
      <c r="W137">
        <v>64</v>
      </c>
    </row>
    <row r="138" spans="1:23" x14ac:dyDescent="0.3">
      <c r="A138" t="s">
        <v>5</v>
      </c>
      <c r="B138" t="s">
        <v>66</v>
      </c>
      <c r="C138" s="35">
        <v>1115679</v>
      </c>
      <c r="D138" s="36" t="s">
        <v>338</v>
      </c>
      <c r="F138" s="54">
        <v>4.07</v>
      </c>
      <c r="G138" s="36">
        <v>3.8</v>
      </c>
      <c r="H138" s="36">
        <v>2.9</v>
      </c>
      <c r="I138" s="36">
        <v>4.2</v>
      </c>
      <c r="J138" s="54">
        <v>11.09375</v>
      </c>
      <c r="K138" s="36">
        <v>3.9</v>
      </c>
      <c r="L138" s="36">
        <v>1</v>
      </c>
      <c r="M138" s="36">
        <v>2.6</v>
      </c>
      <c r="N138" s="36">
        <v>1.8</v>
      </c>
      <c r="O138" s="36">
        <v>0.9</v>
      </c>
      <c r="P138" s="36">
        <v>1.7</v>
      </c>
      <c r="Q138" s="36">
        <v>1.2</v>
      </c>
      <c r="R138" s="36">
        <v>1.5</v>
      </c>
      <c r="S138" s="36">
        <v>1.1000000000000001</v>
      </c>
      <c r="T138" s="36">
        <v>1.5</v>
      </c>
      <c r="U138" s="36">
        <v>4</v>
      </c>
      <c r="V138" s="36">
        <v>1.3</v>
      </c>
      <c r="W138">
        <v>55.800000000000004</v>
      </c>
    </row>
    <row r="139" spans="1:23" x14ac:dyDescent="0.3">
      <c r="A139" t="s">
        <v>5</v>
      </c>
      <c r="B139" t="s">
        <v>66</v>
      </c>
      <c r="C139" s="35">
        <v>1115717</v>
      </c>
      <c r="D139" s="36" t="s">
        <v>338</v>
      </c>
      <c r="F139" s="54">
        <v>3.81</v>
      </c>
      <c r="G139" s="36">
        <v>3.6</v>
      </c>
      <c r="H139" s="36">
        <v>2.8</v>
      </c>
      <c r="I139" s="36">
        <v>4.3</v>
      </c>
      <c r="J139" s="54">
        <v>10.78125</v>
      </c>
      <c r="K139" s="36">
        <v>3.75</v>
      </c>
      <c r="L139" s="36">
        <v>1</v>
      </c>
      <c r="M139" s="36">
        <v>2.5499999999999998</v>
      </c>
      <c r="N139" s="36">
        <v>1.85</v>
      </c>
      <c r="O139" s="36">
        <v>1.1000000000000001</v>
      </c>
      <c r="P139" s="36">
        <v>1.8</v>
      </c>
      <c r="Q139" s="36">
        <v>1.2</v>
      </c>
      <c r="R139" s="36">
        <v>1</v>
      </c>
      <c r="S139" s="36">
        <v>1.4</v>
      </c>
      <c r="T139" s="36">
        <v>1.7</v>
      </c>
      <c r="U139" s="36">
        <v>3.9</v>
      </c>
      <c r="V139" s="36">
        <v>1.4</v>
      </c>
      <c r="W139">
        <v>82.000000000000014</v>
      </c>
    </row>
    <row r="140" spans="1:23" x14ac:dyDescent="0.3">
      <c r="A140" t="s">
        <v>5</v>
      </c>
      <c r="B140" t="s">
        <v>66</v>
      </c>
      <c r="C140" s="35">
        <v>1116457</v>
      </c>
      <c r="D140" s="36" t="s">
        <v>338</v>
      </c>
      <c r="F140" s="54">
        <v>3.31</v>
      </c>
      <c r="G140" s="36">
        <v>3.2</v>
      </c>
      <c r="H140" s="36">
        <v>2.6</v>
      </c>
      <c r="I140" s="36">
        <v>3.8</v>
      </c>
      <c r="J140" s="54">
        <v>10</v>
      </c>
      <c r="K140" s="36">
        <v>3.5</v>
      </c>
      <c r="L140" s="36">
        <v>0.95</v>
      </c>
      <c r="M140" s="36">
        <v>2.4</v>
      </c>
      <c r="N140" s="36">
        <v>1.7</v>
      </c>
      <c r="O140" s="36">
        <v>0.9</v>
      </c>
      <c r="P140" s="36">
        <v>1.6</v>
      </c>
      <c r="Q140" s="36">
        <v>1.1000000000000001</v>
      </c>
      <c r="R140" s="36">
        <v>0.8</v>
      </c>
      <c r="S140" s="36">
        <v>1.1000000000000001</v>
      </c>
      <c r="T140" s="36">
        <v>1.4</v>
      </c>
      <c r="U140" s="36">
        <v>3.4</v>
      </c>
      <c r="V140" s="36">
        <v>1.2</v>
      </c>
      <c r="W140">
        <v>51.100000000000009</v>
      </c>
    </row>
    <row r="141" spans="1:23" s="67" customFormat="1" x14ac:dyDescent="0.3">
      <c r="A141" s="67" t="s">
        <v>5</v>
      </c>
      <c r="B141" s="67" t="s">
        <v>66</v>
      </c>
      <c r="C141" s="68">
        <v>1116457</v>
      </c>
      <c r="D141" s="69" t="s">
        <v>338</v>
      </c>
      <c r="E141" s="69">
        <v>10</v>
      </c>
      <c r="F141" s="70">
        <f>AVERAGE(F131:F140)</f>
        <v>3.9049999999999998</v>
      </c>
      <c r="G141" s="70">
        <f t="shared" ref="G141:W141" si="11">AVERAGE(G131:G140)</f>
        <v>3.85</v>
      </c>
      <c r="H141" s="70">
        <f t="shared" si="11"/>
        <v>2.9250000000000003</v>
      </c>
      <c r="I141" s="70">
        <f t="shared" si="11"/>
        <v>4.45</v>
      </c>
      <c r="J141" s="70">
        <f t="shared" si="11"/>
        <v>11.5703125</v>
      </c>
      <c r="K141" s="70">
        <f t="shared" si="11"/>
        <v>3.9099999999999993</v>
      </c>
      <c r="L141" s="70">
        <f t="shared" si="11"/>
        <v>1.0649999999999999</v>
      </c>
      <c r="M141" s="70">
        <f t="shared" si="11"/>
        <v>2.6850000000000001</v>
      </c>
      <c r="N141" s="70">
        <f t="shared" si="11"/>
        <v>1.8649999999999998</v>
      </c>
      <c r="O141" s="70">
        <f t="shared" si="11"/>
        <v>0.92000000000000015</v>
      </c>
      <c r="P141" s="70">
        <f t="shared" si="11"/>
        <v>1.5</v>
      </c>
      <c r="Q141" s="70">
        <f t="shared" si="11"/>
        <v>1.0799999999999998</v>
      </c>
      <c r="R141" s="70">
        <f t="shared" si="11"/>
        <v>1.0000000000000002</v>
      </c>
      <c r="S141" s="70">
        <f t="shared" si="11"/>
        <v>1.4499999999999997</v>
      </c>
      <c r="T141" s="70">
        <f t="shared" si="11"/>
        <v>1.5050000000000001</v>
      </c>
      <c r="U141" s="70">
        <f t="shared" si="11"/>
        <v>4.05</v>
      </c>
      <c r="V141" s="70">
        <f t="shared" si="11"/>
        <v>1.47</v>
      </c>
      <c r="W141" s="70">
        <f t="shared" si="11"/>
        <v>69.12</v>
      </c>
    </row>
    <row r="143" spans="1:23" x14ac:dyDescent="0.3">
      <c r="A143" t="s">
        <v>29</v>
      </c>
      <c r="B143" t="s">
        <v>70</v>
      </c>
      <c r="C143" s="35">
        <v>1115682</v>
      </c>
      <c r="D143" s="36" t="s">
        <v>338</v>
      </c>
      <c r="F143" s="54">
        <v>3.58</v>
      </c>
      <c r="G143" s="36">
        <v>3.5</v>
      </c>
      <c r="H143" s="36">
        <v>2.8</v>
      </c>
      <c r="I143" s="36">
        <v>4.2</v>
      </c>
      <c r="J143" s="54">
        <v>10.703125</v>
      </c>
      <c r="K143" s="36">
        <v>3.6</v>
      </c>
      <c r="L143" s="36">
        <v>0.9</v>
      </c>
      <c r="M143" s="36">
        <v>2.35</v>
      </c>
      <c r="N143" s="36">
        <v>1.8</v>
      </c>
      <c r="O143" s="36">
        <v>1.4</v>
      </c>
      <c r="P143" s="36">
        <v>2.1</v>
      </c>
      <c r="Q143" s="36">
        <v>1.3</v>
      </c>
      <c r="R143" s="36">
        <v>1.4</v>
      </c>
      <c r="S143" s="36">
        <v>1.1000000000000001</v>
      </c>
      <c r="T143" s="36">
        <v>1.6</v>
      </c>
      <c r="U143" s="36">
        <v>3.6</v>
      </c>
      <c r="V143" s="36">
        <v>1.4</v>
      </c>
      <c r="W143">
        <v>44.1</v>
      </c>
    </row>
    <row r="144" spans="1:23" x14ac:dyDescent="0.3">
      <c r="A144" t="s">
        <v>29</v>
      </c>
      <c r="B144" t="s">
        <v>70</v>
      </c>
      <c r="C144" s="35">
        <v>1101852</v>
      </c>
      <c r="D144" s="36" t="s">
        <v>338</v>
      </c>
      <c r="F144" s="54">
        <v>3.92</v>
      </c>
      <c r="G144" s="36">
        <v>3.8</v>
      </c>
      <c r="H144" s="36">
        <v>3.1</v>
      </c>
      <c r="I144" s="36">
        <v>4.55</v>
      </c>
      <c r="J144" s="54">
        <v>12.03125</v>
      </c>
      <c r="K144" s="36">
        <v>3.8</v>
      </c>
      <c r="L144" s="36">
        <v>1</v>
      </c>
      <c r="M144" s="36">
        <v>2.5</v>
      </c>
      <c r="N144" s="36">
        <v>1.9</v>
      </c>
      <c r="O144" s="36">
        <v>1.5</v>
      </c>
      <c r="P144" s="36">
        <v>1.7</v>
      </c>
      <c r="Q144" s="36">
        <v>1.6</v>
      </c>
      <c r="R144" s="36">
        <v>1.5</v>
      </c>
      <c r="S144" s="36">
        <v>1.8</v>
      </c>
      <c r="T144" s="36">
        <v>1.8</v>
      </c>
      <c r="U144" s="36">
        <v>4.2</v>
      </c>
      <c r="V144" s="36">
        <v>1.5</v>
      </c>
      <c r="W144">
        <v>66.300000000000011</v>
      </c>
    </row>
    <row r="145" spans="1:23" x14ac:dyDescent="0.3">
      <c r="A145" t="s">
        <v>29</v>
      </c>
      <c r="B145" t="s">
        <v>70</v>
      </c>
      <c r="C145" s="35">
        <v>1101669</v>
      </c>
      <c r="D145" s="36" t="s">
        <v>346</v>
      </c>
      <c r="F145" s="54">
        <v>3.48</v>
      </c>
      <c r="G145" s="36">
        <v>3.4</v>
      </c>
      <c r="H145" s="36">
        <v>3.4</v>
      </c>
      <c r="I145" s="36">
        <v>4.9000000000000004</v>
      </c>
      <c r="J145" s="54">
        <v>12.34375</v>
      </c>
      <c r="K145" s="36">
        <v>3.8</v>
      </c>
      <c r="L145" s="36">
        <v>0.95</v>
      </c>
      <c r="M145" s="36">
        <v>2.5</v>
      </c>
      <c r="N145" s="36">
        <v>1.7</v>
      </c>
      <c r="O145" s="36">
        <v>2.2999999999999998</v>
      </c>
      <c r="P145" s="36">
        <v>2.5</v>
      </c>
      <c r="Q145" s="36">
        <v>1.8</v>
      </c>
      <c r="R145" s="36">
        <v>1.6</v>
      </c>
      <c r="S145" s="36">
        <v>1.8</v>
      </c>
      <c r="T145" s="36">
        <v>1</v>
      </c>
      <c r="U145" s="36">
        <v>4.3</v>
      </c>
      <c r="V145" s="36">
        <v>1.2</v>
      </c>
      <c r="W145">
        <v>47</v>
      </c>
    </row>
    <row r="146" spans="1:23" x14ac:dyDescent="0.3">
      <c r="A146" t="s">
        <v>29</v>
      </c>
      <c r="B146" t="s">
        <v>70</v>
      </c>
      <c r="C146" s="35">
        <v>1115750</v>
      </c>
      <c r="D146" s="36" t="s">
        <v>338</v>
      </c>
      <c r="F146" s="54">
        <v>3.71</v>
      </c>
      <c r="G146" s="36">
        <v>3.7</v>
      </c>
      <c r="H146" s="36">
        <v>3.1</v>
      </c>
      <c r="I146" s="36">
        <v>4.5999999999999996</v>
      </c>
      <c r="J146" s="54">
        <v>11.5625</v>
      </c>
      <c r="K146" s="36">
        <v>3.75</v>
      </c>
      <c r="L146" s="36">
        <v>1</v>
      </c>
      <c r="M146" s="36">
        <v>2.6</v>
      </c>
      <c r="N146" s="36">
        <v>1.75</v>
      </c>
      <c r="O146" s="36">
        <v>1.6</v>
      </c>
      <c r="P146" s="36">
        <v>1.9</v>
      </c>
      <c r="Q146" s="36">
        <v>1.5</v>
      </c>
      <c r="R146" s="36">
        <v>1</v>
      </c>
      <c r="S146" s="36">
        <v>1.8</v>
      </c>
      <c r="T146" s="36">
        <v>1.4</v>
      </c>
      <c r="U146" s="36">
        <v>4</v>
      </c>
      <c r="V146" s="36">
        <v>1.5</v>
      </c>
      <c r="W146">
        <v>58.900000000000006</v>
      </c>
    </row>
    <row r="147" spans="1:23" x14ac:dyDescent="0.3">
      <c r="A147" t="s">
        <v>29</v>
      </c>
      <c r="B147" t="s">
        <v>70</v>
      </c>
      <c r="C147" s="35">
        <v>1115677</v>
      </c>
      <c r="D147" s="36" t="s">
        <v>338</v>
      </c>
      <c r="F147" s="54">
        <v>3.7</v>
      </c>
      <c r="G147" s="36">
        <v>3.7</v>
      </c>
      <c r="H147" s="36">
        <v>3.1</v>
      </c>
      <c r="I147" s="36">
        <v>4.5999999999999996</v>
      </c>
      <c r="J147" s="54">
        <v>11.09375</v>
      </c>
      <c r="K147" s="36">
        <v>3.7</v>
      </c>
      <c r="L147" s="36">
        <v>1</v>
      </c>
      <c r="M147" s="36">
        <v>2.5499999999999998</v>
      </c>
      <c r="N147" s="36">
        <v>1.8</v>
      </c>
      <c r="O147" s="36">
        <v>1.5</v>
      </c>
      <c r="P147" s="36">
        <v>2.1</v>
      </c>
      <c r="Q147" s="36">
        <v>1.4</v>
      </c>
      <c r="R147" s="36">
        <v>1.4</v>
      </c>
      <c r="S147" s="36">
        <v>1.1000000000000001</v>
      </c>
      <c r="T147" s="36">
        <v>1.6</v>
      </c>
      <c r="U147" s="36">
        <v>4.2</v>
      </c>
      <c r="V147" s="36">
        <v>1.3</v>
      </c>
      <c r="W147">
        <v>47.900000000000013</v>
      </c>
    </row>
    <row r="148" spans="1:23" x14ac:dyDescent="0.3">
      <c r="A148" t="s">
        <v>29</v>
      </c>
      <c r="B148" t="s">
        <v>70</v>
      </c>
      <c r="C148" s="35">
        <v>1101819</v>
      </c>
      <c r="D148" s="36" t="s">
        <v>338</v>
      </c>
      <c r="F148" s="54">
        <v>3.29</v>
      </c>
      <c r="G148" s="36">
        <v>3.3</v>
      </c>
      <c r="H148" s="36">
        <v>2.5</v>
      </c>
      <c r="I148" s="36">
        <v>3.7</v>
      </c>
      <c r="J148" s="54">
        <v>9.296875</v>
      </c>
      <c r="K148" s="36">
        <v>3.25</v>
      </c>
      <c r="L148" s="36">
        <v>0.8</v>
      </c>
      <c r="M148" s="36">
        <v>2.2000000000000002</v>
      </c>
      <c r="N148" s="36">
        <v>1.5</v>
      </c>
      <c r="O148" s="36">
        <v>2.1</v>
      </c>
      <c r="P148" s="36">
        <v>1.8</v>
      </c>
      <c r="Q148" s="36">
        <v>1.6</v>
      </c>
      <c r="R148" s="36">
        <v>1.3</v>
      </c>
      <c r="S148" s="36">
        <v>1.7</v>
      </c>
      <c r="T148" s="36">
        <v>1.5</v>
      </c>
      <c r="U148" s="36">
        <v>3.3</v>
      </c>
      <c r="V148" s="36">
        <v>1.1000000000000001</v>
      </c>
      <c r="W148">
        <v>23.900000000000006</v>
      </c>
    </row>
    <row r="149" spans="1:23" x14ac:dyDescent="0.3">
      <c r="A149" t="s">
        <v>29</v>
      </c>
      <c r="B149" t="s">
        <v>70</v>
      </c>
      <c r="C149" s="35">
        <v>1101841</v>
      </c>
      <c r="D149" s="36" t="s">
        <v>338</v>
      </c>
      <c r="F149" s="54">
        <v>3.82</v>
      </c>
      <c r="G149" s="36">
        <v>3.8</v>
      </c>
      <c r="H149" s="36">
        <v>3.2</v>
      </c>
      <c r="I149" s="36">
        <v>4.75</v>
      </c>
      <c r="J149" s="54">
        <v>12.1875</v>
      </c>
      <c r="K149" s="36">
        <v>3.8</v>
      </c>
      <c r="L149" s="36">
        <v>0.95</v>
      </c>
      <c r="M149" s="36">
        <v>2.65</v>
      </c>
      <c r="N149" s="36">
        <v>1.9</v>
      </c>
      <c r="O149" s="36">
        <v>2.1</v>
      </c>
      <c r="P149" s="36">
        <v>2.5</v>
      </c>
      <c r="Q149" s="36">
        <v>1.7</v>
      </c>
      <c r="R149" s="36">
        <v>1.3</v>
      </c>
      <c r="S149" s="36">
        <v>1.9</v>
      </c>
      <c r="T149" s="36">
        <v>2.2000000000000002</v>
      </c>
      <c r="U149" s="36">
        <v>4.3</v>
      </c>
      <c r="V149" s="36">
        <v>1.5</v>
      </c>
      <c r="W149">
        <v>60.500000000000014</v>
      </c>
    </row>
    <row r="150" spans="1:23" x14ac:dyDescent="0.3">
      <c r="A150" t="s">
        <v>29</v>
      </c>
      <c r="B150" t="s">
        <v>70</v>
      </c>
      <c r="C150" s="35">
        <v>1101857</v>
      </c>
      <c r="D150" s="36" t="s">
        <v>338</v>
      </c>
      <c r="F150" s="54">
        <v>3.26</v>
      </c>
      <c r="G150" s="36">
        <v>3.2</v>
      </c>
      <c r="H150" s="36">
        <v>2.2999999999999998</v>
      </c>
      <c r="I150" s="36">
        <v>3.6</v>
      </c>
      <c r="J150" s="54">
        <v>8.75</v>
      </c>
      <c r="K150" s="36">
        <v>3.2</v>
      </c>
      <c r="L150" s="36">
        <v>0.8</v>
      </c>
      <c r="M150" s="36">
        <v>2.15</v>
      </c>
      <c r="N150" s="36">
        <v>1.5</v>
      </c>
      <c r="O150" s="36">
        <v>1.6</v>
      </c>
      <c r="P150" s="36">
        <v>2.1</v>
      </c>
      <c r="Q150" s="36">
        <v>1.4</v>
      </c>
      <c r="R150" s="36">
        <v>1.5</v>
      </c>
      <c r="S150" s="36">
        <v>1.7</v>
      </c>
      <c r="T150" s="36">
        <v>1.2</v>
      </c>
      <c r="U150" s="36">
        <v>3.3</v>
      </c>
      <c r="V150" s="36">
        <v>1.1000000000000001</v>
      </c>
      <c r="W150">
        <v>30.400000000000009</v>
      </c>
    </row>
    <row r="151" spans="1:23" x14ac:dyDescent="0.3">
      <c r="A151" t="s">
        <v>29</v>
      </c>
      <c r="B151" t="s">
        <v>70</v>
      </c>
      <c r="C151" s="35">
        <v>1129338</v>
      </c>
      <c r="D151" s="36" t="s">
        <v>338</v>
      </c>
      <c r="F151" s="54">
        <v>3.75</v>
      </c>
      <c r="G151" s="36">
        <v>3.6</v>
      </c>
      <c r="H151" s="36">
        <v>3.2</v>
      </c>
      <c r="I151" s="36">
        <v>4.5999999999999996</v>
      </c>
      <c r="J151" s="54">
        <v>12.03125</v>
      </c>
      <c r="K151" s="36">
        <v>3.8</v>
      </c>
      <c r="L151" s="36">
        <v>1</v>
      </c>
      <c r="M151" s="36">
        <v>2.65</v>
      </c>
      <c r="N151" s="36">
        <v>1.8</v>
      </c>
      <c r="O151" s="36">
        <v>1.5</v>
      </c>
      <c r="P151" s="36">
        <v>2.6</v>
      </c>
      <c r="Q151" s="36">
        <v>1.8</v>
      </c>
      <c r="R151" s="36">
        <v>1.3</v>
      </c>
      <c r="S151" s="36">
        <v>1.8</v>
      </c>
      <c r="T151" s="36">
        <v>1.6</v>
      </c>
      <c r="U151" s="36">
        <v>4.2</v>
      </c>
      <c r="V151" s="36">
        <v>1.3</v>
      </c>
      <c r="W151">
        <v>51.100000000000009</v>
      </c>
    </row>
    <row r="152" spans="1:23" x14ac:dyDescent="0.3">
      <c r="A152" t="s">
        <v>29</v>
      </c>
      <c r="B152" t="s">
        <v>70</v>
      </c>
      <c r="C152" s="35">
        <v>1115686</v>
      </c>
      <c r="D152" s="36" t="s">
        <v>338</v>
      </c>
      <c r="F152" s="54">
        <v>4.08</v>
      </c>
      <c r="G152" s="36">
        <v>3.8</v>
      </c>
      <c r="H152" s="36">
        <v>3.4</v>
      </c>
      <c r="I152" s="36">
        <v>5</v>
      </c>
      <c r="J152" s="54">
        <v>12.265625</v>
      </c>
      <c r="K152" s="36">
        <v>4</v>
      </c>
      <c r="L152" s="36">
        <v>1.1000000000000001</v>
      </c>
      <c r="M152" s="36">
        <v>2.75</v>
      </c>
      <c r="N152" s="36">
        <v>1.9</v>
      </c>
      <c r="O152" s="36">
        <v>2.2000000000000002</v>
      </c>
      <c r="P152" s="36">
        <v>2.1</v>
      </c>
      <c r="Q152" s="36">
        <v>1.5</v>
      </c>
      <c r="R152" s="36">
        <v>1.8</v>
      </c>
      <c r="S152" s="36">
        <v>1.5</v>
      </c>
      <c r="T152" s="36">
        <v>1.4</v>
      </c>
      <c r="U152" s="36">
        <v>4.4000000000000004</v>
      </c>
      <c r="V152" s="36">
        <v>1.5</v>
      </c>
      <c r="W152">
        <v>66.400000000000006</v>
      </c>
    </row>
    <row r="153" spans="1:23" x14ac:dyDescent="0.3">
      <c r="A153" t="s">
        <v>29</v>
      </c>
      <c r="B153" t="s">
        <v>70</v>
      </c>
      <c r="C153" s="35">
        <v>1116080</v>
      </c>
      <c r="D153" s="36" t="s">
        <v>338</v>
      </c>
      <c r="F153" s="54">
        <v>3.64</v>
      </c>
      <c r="G153" s="36">
        <v>3.5</v>
      </c>
      <c r="H153" s="36">
        <v>3</v>
      </c>
      <c r="I153" s="36">
        <v>4.5999999999999996</v>
      </c>
      <c r="J153" s="54">
        <v>11.25</v>
      </c>
      <c r="K153" s="36">
        <v>3.65</v>
      </c>
      <c r="L153" s="36">
        <v>1.1000000000000001</v>
      </c>
      <c r="M153" s="36">
        <v>2.5</v>
      </c>
      <c r="N153" s="36">
        <v>1.7</v>
      </c>
      <c r="O153" s="36">
        <v>1.8</v>
      </c>
      <c r="P153" s="36">
        <v>2</v>
      </c>
      <c r="Q153" s="36">
        <v>1.6</v>
      </c>
      <c r="R153" s="36">
        <v>1.9</v>
      </c>
      <c r="S153" s="36">
        <v>1.5</v>
      </c>
      <c r="T153" s="36">
        <v>1.6</v>
      </c>
      <c r="U153" s="36">
        <v>3.9</v>
      </c>
      <c r="V153" s="36">
        <v>1.2</v>
      </c>
      <c r="W153">
        <v>48.70000000000001</v>
      </c>
    </row>
    <row r="154" spans="1:23" s="67" customFormat="1" x14ac:dyDescent="0.3">
      <c r="A154" s="67" t="s">
        <v>29</v>
      </c>
      <c r="B154" s="67" t="s">
        <v>70</v>
      </c>
      <c r="C154" s="68">
        <v>1116080</v>
      </c>
      <c r="D154" s="69" t="s">
        <v>338</v>
      </c>
      <c r="E154" s="69">
        <v>11</v>
      </c>
      <c r="F154" s="70">
        <f>AVERAGE(F143:F153)</f>
        <v>3.6572727272727268</v>
      </c>
      <c r="G154" s="70">
        <f t="shared" ref="G154:W154" si="12">AVERAGE(G143:G153)</f>
        <v>3.5727272727272723</v>
      </c>
      <c r="H154" s="70">
        <f t="shared" si="12"/>
        <v>3.0090909090909084</v>
      </c>
      <c r="I154" s="70">
        <f t="shared" si="12"/>
        <v>4.4636363636363638</v>
      </c>
      <c r="J154" s="70">
        <f t="shared" si="12"/>
        <v>11.228693181818182</v>
      </c>
      <c r="K154" s="70">
        <f t="shared" si="12"/>
        <v>3.6681818181818175</v>
      </c>
      <c r="L154" s="70">
        <f t="shared" si="12"/>
        <v>0.9636363636363634</v>
      </c>
      <c r="M154" s="70">
        <f t="shared" si="12"/>
        <v>2.4909090909090903</v>
      </c>
      <c r="N154" s="70">
        <f t="shared" si="12"/>
        <v>1.75</v>
      </c>
      <c r="O154" s="70">
        <f t="shared" si="12"/>
        <v>1.7818181818181815</v>
      </c>
      <c r="P154" s="70">
        <f t="shared" si="12"/>
        <v>2.1272727272727274</v>
      </c>
      <c r="Q154" s="70">
        <f t="shared" si="12"/>
        <v>1.5636363636363635</v>
      </c>
      <c r="R154" s="70">
        <f t="shared" si="12"/>
        <v>1.4545454545454548</v>
      </c>
      <c r="S154" s="70">
        <f t="shared" si="12"/>
        <v>1.6090909090909091</v>
      </c>
      <c r="T154" s="70">
        <f t="shared" si="12"/>
        <v>1.5363636363636366</v>
      </c>
      <c r="U154" s="70">
        <f t="shared" si="12"/>
        <v>3.9727272727272731</v>
      </c>
      <c r="V154" s="70">
        <f t="shared" si="12"/>
        <v>1.3272727272727272</v>
      </c>
      <c r="W154" s="70">
        <f t="shared" si="12"/>
        <v>49.563636363636377</v>
      </c>
    </row>
    <row r="156" spans="1:23" x14ac:dyDescent="0.3">
      <c r="A156" t="s">
        <v>31</v>
      </c>
      <c r="B156" t="s">
        <v>328</v>
      </c>
      <c r="C156" s="35">
        <v>1116001</v>
      </c>
      <c r="D156" s="36" t="s">
        <v>338</v>
      </c>
      <c r="F156" s="54">
        <v>3.6</v>
      </c>
      <c r="G156" s="36">
        <v>3.4</v>
      </c>
      <c r="H156" s="36">
        <v>2.8</v>
      </c>
      <c r="I156" s="36">
        <v>4.0999999999999996</v>
      </c>
      <c r="J156" s="54">
        <v>10.9375</v>
      </c>
      <c r="K156" s="36">
        <v>3.5</v>
      </c>
      <c r="L156" s="36">
        <v>1</v>
      </c>
      <c r="M156" s="36">
        <v>2.4</v>
      </c>
      <c r="N156" s="36">
        <v>1.65</v>
      </c>
      <c r="O156" s="36">
        <v>1.5</v>
      </c>
      <c r="P156" s="36">
        <v>1.8</v>
      </c>
      <c r="Q156" s="36">
        <v>1.4</v>
      </c>
      <c r="R156" s="36">
        <v>1.4</v>
      </c>
      <c r="S156" s="36">
        <v>1.8</v>
      </c>
      <c r="T156" s="36">
        <v>0.9</v>
      </c>
      <c r="U156" s="36">
        <v>4</v>
      </c>
      <c r="V156" s="36">
        <v>1.2</v>
      </c>
      <c r="W156">
        <v>80.600000000000009</v>
      </c>
    </row>
    <row r="157" spans="1:23" x14ac:dyDescent="0.3">
      <c r="A157" t="s">
        <v>31</v>
      </c>
      <c r="B157" t="s">
        <v>328</v>
      </c>
      <c r="C157" s="35">
        <v>1116002</v>
      </c>
      <c r="D157" s="36" t="s">
        <v>338</v>
      </c>
      <c r="F157" s="54">
        <v>3.76</v>
      </c>
      <c r="G157" s="36">
        <v>3.6</v>
      </c>
      <c r="H157" s="36">
        <v>2.8</v>
      </c>
      <c r="I157" s="36">
        <v>4.0999999999999996</v>
      </c>
      <c r="J157" s="54">
        <v>11.09375</v>
      </c>
      <c r="K157" s="36">
        <v>3.6</v>
      </c>
      <c r="L157" s="36">
        <v>0.95</v>
      </c>
      <c r="M157" s="36">
        <v>2.5</v>
      </c>
      <c r="N157" s="36">
        <v>1.7</v>
      </c>
      <c r="O157" s="36">
        <v>1.3</v>
      </c>
      <c r="P157" s="36">
        <v>1.8</v>
      </c>
      <c r="Q157" s="36">
        <v>1.2</v>
      </c>
      <c r="R157" s="36">
        <v>1.4</v>
      </c>
      <c r="S157" s="36">
        <v>1.5</v>
      </c>
      <c r="T157" s="36">
        <v>1.3</v>
      </c>
      <c r="U157" s="36">
        <v>3.9</v>
      </c>
      <c r="V157" s="36">
        <v>1.2</v>
      </c>
      <c r="W157">
        <v>65.600000000000009</v>
      </c>
    </row>
    <row r="158" spans="1:23" x14ac:dyDescent="0.3">
      <c r="A158" t="s">
        <v>31</v>
      </c>
      <c r="B158" t="s">
        <v>328</v>
      </c>
      <c r="C158" s="35">
        <v>1115989</v>
      </c>
      <c r="D158" s="36" t="s">
        <v>338</v>
      </c>
      <c r="F158" s="54">
        <v>3.61</v>
      </c>
      <c r="G158" s="36">
        <v>3.8</v>
      </c>
      <c r="H158" s="36">
        <v>2.8</v>
      </c>
      <c r="I158" s="36">
        <v>4.3</v>
      </c>
      <c r="J158" s="54">
        <v>10.78125</v>
      </c>
      <c r="K158" s="36">
        <v>3.7</v>
      </c>
      <c r="L158" s="36">
        <v>1.1000000000000001</v>
      </c>
      <c r="M158" s="36">
        <v>2.6</v>
      </c>
      <c r="N158" s="36">
        <v>1.8</v>
      </c>
      <c r="O158" s="36">
        <v>1.5</v>
      </c>
      <c r="P158" s="36">
        <v>1.9</v>
      </c>
      <c r="Q158" s="36">
        <v>2.1</v>
      </c>
      <c r="R158" s="36">
        <v>1.5</v>
      </c>
      <c r="S158" s="36">
        <v>1.7</v>
      </c>
      <c r="T158" s="36">
        <v>0.8</v>
      </c>
      <c r="U158" s="36">
        <v>3.6</v>
      </c>
      <c r="V158" s="36">
        <v>1.2</v>
      </c>
      <c r="W158">
        <v>54.400000000000006</v>
      </c>
    </row>
    <row r="159" spans="1:23" x14ac:dyDescent="0.3">
      <c r="A159" t="s">
        <v>31</v>
      </c>
      <c r="B159" t="s">
        <v>328</v>
      </c>
      <c r="C159" s="35">
        <v>1129358</v>
      </c>
      <c r="D159" s="36" t="s">
        <v>338</v>
      </c>
      <c r="F159" s="54">
        <v>3.67</v>
      </c>
      <c r="G159" s="36">
        <v>3.6</v>
      </c>
      <c r="H159" s="36">
        <v>2.4500000000000002</v>
      </c>
      <c r="I159" s="36">
        <v>4</v>
      </c>
      <c r="J159" s="54">
        <v>10.625</v>
      </c>
      <c r="K159" s="36">
        <v>3.45</v>
      </c>
      <c r="L159" s="36">
        <v>1</v>
      </c>
      <c r="M159" s="36">
        <v>2.35</v>
      </c>
      <c r="N159" s="36">
        <v>1.7</v>
      </c>
      <c r="O159" s="36">
        <v>1.7</v>
      </c>
      <c r="P159" s="36">
        <v>2</v>
      </c>
      <c r="Q159" s="36">
        <v>1.3</v>
      </c>
      <c r="R159" s="36">
        <v>1.3</v>
      </c>
      <c r="S159" s="36">
        <v>1.6</v>
      </c>
      <c r="T159" s="36">
        <v>1.4</v>
      </c>
      <c r="U159" s="36">
        <v>3.8</v>
      </c>
      <c r="V159" s="36">
        <v>1.2</v>
      </c>
      <c r="W159">
        <v>42.100000000000016</v>
      </c>
    </row>
    <row r="160" spans="1:23" x14ac:dyDescent="0.3">
      <c r="A160" t="s">
        <v>31</v>
      </c>
      <c r="B160" t="s">
        <v>328</v>
      </c>
      <c r="C160" s="35">
        <v>1129357</v>
      </c>
      <c r="D160" s="36" t="s">
        <v>338</v>
      </c>
      <c r="F160" s="54">
        <v>3.34</v>
      </c>
      <c r="G160" s="36">
        <v>3.3</v>
      </c>
      <c r="H160" s="36">
        <v>2.6</v>
      </c>
      <c r="I160" s="36">
        <v>3.8</v>
      </c>
      <c r="J160" s="54">
        <v>10</v>
      </c>
      <c r="K160" s="36">
        <v>3.3</v>
      </c>
      <c r="L160" s="36">
        <v>0.9</v>
      </c>
      <c r="M160" s="36">
        <v>2.2999999999999998</v>
      </c>
      <c r="N160" s="36">
        <v>1.65</v>
      </c>
      <c r="O160" s="36">
        <v>1.2</v>
      </c>
      <c r="P160" s="36">
        <v>1.7</v>
      </c>
      <c r="Q160" s="36">
        <v>1.4</v>
      </c>
      <c r="R160" s="36">
        <v>1.2</v>
      </c>
      <c r="S160" s="36">
        <v>1.3</v>
      </c>
      <c r="T160" s="36">
        <v>1.1000000000000001</v>
      </c>
      <c r="U160" s="36">
        <v>3.7</v>
      </c>
      <c r="V160" s="36">
        <v>1.1000000000000001</v>
      </c>
      <c r="W160">
        <v>46.1</v>
      </c>
    </row>
    <row r="161" spans="1:23" s="67" customFormat="1" x14ac:dyDescent="0.3">
      <c r="A161" s="67" t="s">
        <v>31</v>
      </c>
      <c r="B161" s="67" t="s">
        <v>328</v>
      </c>
      <c r="C161" s="68">
        <v>1129357</v>
      </c>
      <c r="D161" s="69" t="s">
        <v>338</v>
      </c>
      <c r="E161" s="69">
        <v>5</v>
      </c>
      <c r="F161" s="70">
        <f>AVERAGE(F156:F160)</f>
        <v>3.5959999999999992</v>
      </c>
      <c r="G161" s="70">
        <f t="shared" ref="G161:W161" si="13">AVERAGE(G156:G160)</f>
        <v>3.54</v>
      </c>
      <c r="H161" s="70">
        <f t="shared" si="13"/>
        <v>2.6899999999999995</v>
      </c>
      <c r="I161" s="70">
        <f t="shared" si="13"/>
        <v>4.0600000000000005</v>
      </c>
      <c r="J161" s="70">
        <f t="shared" si="13"/>
        <v>10.6875</v>
      </c>
      <c r="K161" s="70">
        <f t="shared" si="13"/>
        <v>3.5100000000000002</v>
      </c>
      <c r="L161" s="70">
        <f t="shared" si="13"/>
        <v>0.99</v>
      </c>
      <c r="M161" s="70">
        <f t="shared" si="13"/>
        <v>2.4299999999999997</v>
      </c>
      <c r="N161" s="70">
        <f t="shared" si="13"/>
        <v>1.7</v>
      </c>
      <c r="O161" s="70">
        <f t="shared" si="13"/>
        <v>1.44</v>
      </c>
      <c r="P161" s="70">
        <f t="shared" si="13"/>
        <v>1.8399999999999999</v>
      </c>
      <c r="Q161" s="70">
        <f t="shared" si="13"/>
        <v>1.4799999999999998</v>
      </c>
      <c r="R161" s="70">
        <f t="shared" si="13"/>
        <v>1.3599999999999999</v>
      </c>
      <c r="S161" s="70">
        <f t="shared" si="13"/>
        <v>1.5799999999999998</v>
      </c>
      <c r="T161" s="70">
        <f t="shared" si="13"/>
        <v>1.1000000000000001</v>
      </c>
      <c r="U161" s="70">
        <f t="shared" si="13"/>
        <v>3.8</v>
      </c>
      <c r="V161" s="70">
        <f t="shared" si="13"/>
        <v>1.1800000000000002</v>
      </c>
      <c r="W161" s="70">
        <f t="shared" si="13"/>
        <v>57.760000000000012</v>
      </c>
    </row>
    <row r="163" spans="1:23" x14ac:dyDescent="0.3">
      <c r="A163" t="s">
        <v>20</v>
      </c>
      <c r="B163" t="s">
        <v>477</v>
      </c>
      <c r="C163" t="s">
        <v>478</v>
      </c>
      <c r="D163" s="36" t="s">
        <v>338</v>
      </c>
      <c r="G163" s="54">
        <v>2.8</v>
      </c>
      <c r="H163" s="54">
        <v>2.7</v>
      </c>
      <c r="I163" s="54">
        <v>4.2</v>
      </c>
      <c r="J163" s="54">
        <v>10.3125</v>
      </c>
      <c r="K163" s="54">
        <v>3.4</v>
      </c>
      <c r="L163" s="54">
        <v>0.9</v>
      </c>
      <c r="M163" s="54">
        <v>2.2999999999999998</v>
      </c>
      <c r="N163" s="54">
        <v>1.7</v>
      </c>
      <c r="O163" s="54">
        <v>1</v>
      </c>
      <c r="P163" s="54">
        <v>1.6</v>
      </c>
      <c r="Q163" s="54">
        <v>0.9</v>
      </c>
      <c r="R163" s="54">
        <v>0.9</v>
      </c>
      <c r="S163" s="54">
        <v>1.4</v>
      </c>
      <c r="T163" s="54">
        <v>1.2</v>
      </c>
      <c r="U163" s="54">
        <v>3.2</v>
      </c>
      <c r="V163" s="54">
        <v>1.1000000000000001</v>
      </c>
      <c r="W163" s="81"/>
    </row>
    <row r="164" spans="1:23" x14ac:dyDescent="0.3">
      <c r="A164" t="s">
        <v>20</v>
      </c>
      <c r="B164" t="s">
        <v>477</v>
      </c>
      <c r="C164" t="s">
        <v>479</v>
      </c>
      <c r="D164" s="36" t="s">
        <v>338</v>
      </c>
      <c r="G164" s="54">
        <v>3.8</v>
      </c>
      <c r="H164" s="54">
        <v>3.7</v>
      </c>
      <c r="I164" s="54">
        <v>5.6</v>
      </c>
      <c r="J164" s="54">
        <v>13.75</v>
      </c>
      <c r="K164" s="54">
        <v>4.3</v>
      </c>
      <c r="L164" s="54">
        <v>1.05</v>
      </c>
      <c r="M164" s="54">
        <v>2.8</v>
      </c>
      <c r="N164" s="54">
        <v>2.2000000000000002</v>
      </c>
      <c r="O164" s="54">
        <v>1.4</v>
      </c>
      <c r="P164" s="54">
        <v>2</v>
      </c>
      <c r="Q164" s="54">
        <v>1.6</v>
      </c>
      <c r="R164" s="54">
        <v>1.6</v>
      </c>
      <c r="S164" s="54">
        <v>1.4</v>
      </c>
      <c r="T164" s="54">
        <v>1.9</v>
      </c>
      <c r="U164" s="54">
        <v>4.5999999999999996</v>
      </c>
      <c r="V164" s="54">
        <v>1.7</v>
      </c>
      <c r="W164" s="81"/>
    </row>
    <row r="165" spans="1:23" x14ac:dyDescent="0.3">
      <c r="A165" t="s">
        <v>20</v>
      </c>
      <c r="B165" t="s">
        <v>477</v>
      </c>
      <c r="C165" t="s">
        <v>480</v>
      </c>
      <c r="D165" s="36" t="s">
        <v>338</v>
      </c>
      <c r="G165" s="54">
        <v>3.8</v>
      </c>
      <c r="H165" s="54">
        <v>3.9</v>
      </c>
      <c r="I165" s="54">
        <v>6</v>
      </c>
      <c r="J165" s="54">
        <v>14.53125</v>
      </c>
      <c r="K165" s="54">
        <v>4.5999999999999996</v>
      </c>
      <c r="L165" s="54">
        <v>1.2</v>
      </c>
      <c r="M165" s="54">
        <v>2.9</v>
      </c>
      <c r="N165" s="54">
        <v>2.1</v>
      </c>
      <c r="O165" s="54">
        <v>1.7</v>
      </c>
      <c r="P165" s="54">
        <v>2.2999999999999998</v>
      </c>
      <c r="Q165" s="54">
        <v>1.5</v>
      </c>
      <c r="R165" s="54">
        <v>1.2</v>
      </c>
      <c r="S165" s="54">
        <v>1.8</v>
      </c>
      <c r="T165" s="54">
        <v>1.5</v>
      </c>
      <c r="U165" s="54">
        <v>5</v>
      </c>
      <c r="V165" s="54">
        <v>1.6</v>
      </c>
      <c r="W165" s="81"/>
    </row>
    <row r="166" spans="1:23" x14ac:dyDescent="0.3">
      <c r="A166" t="s">
        <v>20</v>
      </c>
      <c r="B166" t="s">
        <v>477</v>
      </c>
      <c r="C166" t="s">
        <v>481</v>
      </c>
      <c r="D166" s="36" t="s">
        <v>338</v>
      </c>
      <c r="G166" s="54">
        <v>3.6</v>
      </c>
      <c r="H166" s="54">
        <v>3.3</v>
      </c>
      <c r="I166" s="54">
        <v>5</v>
      </c>
      <c r="J166" s="54">
        <v>12.1875</v>
      </c>
      <c r="K166" s="54">
        <v>3.9</v>
      </c>
      <c r="L166" s="54">
        <v>1</v>
      </c>
      <c r="M166" s="54">
        <v>2.6</v>
      </c>
      <c r="N166" s="54">
        <v>2.1</v>
      </c>
      <c r="O166" s="54">
        <v>1.3</v>
      </c>
      <c r="P166" s="54">
        <v>1.6</v>
      </c>
      <c r="Q166" s="54">
        <v>1.2</v>
      </c>
      <c r="R166" s="54">
        <v>1</v>
      </c>
      <c r="S166" s="54">
        <v>1.4</v>
      </c>
      <c r="T166" s="54">
        <v>1.6</v>
      </c>
      <c r="U166" s="54">
        <v>4.2</v>
      </c>
      <c r="V166" s="54">
        <v>1.3</v>
      </c>
      <c r="W166" s="81"/>
    </row>
    <row r="167" spans="1:23" x14ac:dyDescent="0.3">
      <c r="A167" t="s">
        <v>20</v>
      </c>
      <c r="B167" t="s">
        <v>477</v>
      </c>
      <c r="C167" t="s">
        <v>482</v>
      </c>
      <c r="D167" s="36" t="s">
        <v>338</v>
      </c>
      <c r="G167" s="54">
        <v>3.6</v>
      </c>
      <c r="H167" s="54">
        <v>3.45</v>
      </c>
      <c r="I167" s="54">
        <v>5.4</v>
      </c>
      <c r="J167" s="54">
        <v>13.28125</v>
      </c>
      <c r="K167" s="54">
        <v>4</v>
      </c>
      <c r="L167" s="54">
        <v>0.9</v>
      </c>
      <c r="M167" s="54">
        <v>2.65</v>
      </c>
      <c r="N167" s="54">
        <v>2</v>
      </c>
      <c r="O167" s="54">
        <v>1</v>
      </c>
      <c r="P167" s="54">
        <v>1.5</v>
      </c>
      <c r="Q167" s="54">
        <v>1.2</v>
      </c>
      <c r="R167" s="54">
        <v>1.2</v>
      </c>
      <c r="S167" s="54">
        <v>1.7</v>
      </c>
      <c r="T167" s="54">
        <v>1.3</v>
      </c>
      <c r="U167" s="54">
        <v>4.5</v>
      </c>
      <c r="V167" s="54">
        <v>1.5</v>
      </c>
      <c r="W167" s="81"/>
    </row>
    <row r="168" spans="1:23" x14ac:dyDescent="0.3">
      <c r="A168" t="s">
        <v>20</v>
      </c>
      <c r="B168" t="s">
        <v>477</v>
      </c>
      <c r="C168" t="s">
        <v>483</v>
      </c>
      <c r="D168" s="36" t="s">
        <v>338</v>
      </c>
      <c r="G168" s="54">
        <v>3.4</v>
      </c>
      <c r="H168" s="54">
        <v>3.1</v>
      </c>
      <c r="I168" s="54">
        <v>5</v>
      </c>
      <c r="J168" s="54">
        <v>12.8125</v>
      </c>
      <c r="K168" s="54">
        <v>4</v>
      </c>
      <c r="L168" s="54">
        <v>1</v>
      </c>
      <c r="M168" s="54">
        <v>2.4</v>
      </c>
      <c r="N168" s="54">
        <v>1.9</v>
      </c>
      <c r="O168" s="54">
        <v>1.2</v>
      </c>
      <c r="P168" s="54">
        <v>1.5</v>
      </c>
      <c r="Q168" s="54">
        <v>1.3</v>
      </c>
      <c r="R168" s="54">
        <v>0.9</v>
      </c>
      <c r="S168" s="54">
        <v>1.7</v>
      </c>
      <c r="T168" s="54">
        <v>1.8</v>
      </c>
      <c r="U168" s="54">
        <v>4.0999999999999996</v>
      </c>
      <c r="V168" s="54">
        <v>1.3</v>
      </c>
      <c r="W168" s="81"/>
    </row>
    <row r="169" spans="1:23" x14ac:dyDescent="0.3">
      <c r="A169" t="s">
        <v>20</v>
      </c>
      <c r="B169" t="s">
        <v>477</v>
      </c>
      <c r="C169" t="s">
        <v>484</v>
      </c>
      <c r="D169" s="36" t="s">
        <v>338</v>
      </c>
      <c r="G169" s="54">
        <v>3.3</v>
      </c>
      <c r="H169" s="54">
        <v>4.3</v>
      </c>
      <c r="I169" s="54">
        <v>5</v>
      </c>
      <c r="J169" s="54">
        <v>12.5</v>
      </c>
      <c r="K169" s="54">
        <v>3.8</v>
      </c>
      <c r="L169" s="54">
        <v>1</v>
      </c>
      <c r="M169" s="54">
        <v>2.5</v>
      </c>
      <c r="N169" s="54">
        <v>1.9</v>
      </c>
      <c r="O169" s="54">
        <v>1.3</v>
      </c>
      <c r="P169" s="54">
        <v>1.6</v>
      </c>
      <c r="Q169" s="54">
        <v>1.1000000000000001</v>
      </c>
      <c r="R169" s="54">
        <v>1.2</v>
      </c>
      <c r="S169" s="54">
        <v>1.5</v>
      </c>
      <c r="T169" s="54">
        <v>1.3</v>
      </c>
      <c r="U169" s="54">
        <v>4.0999999999999996</v>
      </c>
      <c r="V169" s="54">
        <v>1.3</v>
      </c>
      <c r="W169" s="81"/>
    </row>
    <row r="170" spans="1:23" x14ac:dyDescent="0.3">
      <c r="A170" t="s">
        <v>20</v>
      </c>
      <c r="B170" t="s">
        <v>477</v>
      </c>
      <c r="C170" t="s">
        <v>485</v>
      </c>
      <c r="D170" s="36" t="s">
        <v>338</v>
      </c>
      <c r="G170" s="54">
        <v>4.3</v>
      </c>
      <c r="H170" s="54">
        <v>3.5</v>
      </c>
      <c r="I170" s="54">
        <v>5.6</v>
      </c>
      <c r="J170" s="54">
        <v>13.4375</v>
      </c>
      <c r="K170" s="54">
        <v>4.1500000000000004</v>
      </c>
      <c r="L170" s="54">
        <v>1</v>
      </c>
      <c r="M170" s="54">
        <v>2.7</v>
      </c>
      <c r="N170" s="54">
        <v>2.1</v>
      </c>
      <c r="O170" s="54">
        <v>1.5</v>
      </c>
      <c r="P170" s="54">
        <v>1.6</v>
      </c>
      <c r="Q170" s="54">
        <v>1.3</v>
      </c>
      <c r="R170" s="54">
        <v>1.1000000000000001</v>
      </c>
      <c r="S170" s="54">
        <v>1.4</v>
      </c>
      <c r="T170" s="54">
        <v>1.4</v>
      </c>
      <c r="U170" s="54">
        <v>4.5999999999999996</v>
      </c>
      <c r="V170" s="54">
        <v>1.8</v>
      </c>
      <c r="W170" s="81"/>
    </row>
    <row r="171" spans="1:23" x14ac:dyDescent="0.3">
      <c r="A171" t="s">
        <v>20</v>
      </c>
      <c r="B171" t="s">
        <v>477</v>
      </c>
      <c r="C171" t="s">
        <v>486</v>
      </c>
      <c r="D171" s="36" t="s">
        <v>338</v>
      </c>
      <c r="G171" s="54">
        <v>4.4000000000000004</v>
      </c>
      <c r="H171" s="54">
        <v>3.8</v>
      </c>
      <c r="I171" s="54">
        <v>5.9</v>
      </c>
      <c r="J171" s="54">
        <v>13.90625</v>
      </c>
      <c r="K171" s="54">
        <v>4.45</v>
      </c>
      <c r="L171" s="54">
        <v>1</v>
      </c>
      <c r="M171" s="54">
        <v>2.85</v>
      </c>
      <c r="N171" s="54">
        <v>2.1</v>
      </c>
      <c r="O171" s="54">
        <v>1.2</v>
      </c>
      <c r="P171" s="54">
        <v>1.9</v>
      </c>
      <c r="Q171" s="54">
        <v>1.3</v>
      </c>
      <c r="R171" s="54">
        <v>1.1000000000000001</v>
      </c>
      <c r="S171" s="54">
        <v>1.6</v>
      </c>
      <c r="T171" s="54">
        <v>1.2</v>
      </c>
      <c r="U171" s="54">
        <v>4.9000000000000004</v>
      </c>
      <c r="V171" s="54">
        <v>1.7</v>
      </c>
      <c r="W171" s="81"/>
    </row>
    <row r="172" spans="1:23" s="67" customFormat="1" x14ac:dyDescent="0.3">
      <c r="A172" s="67" t="s">
        <v>20</v>
      </c>
      <c r="B172" s="67" t="s">
        <v>477</v>
      </c>
      <c r="C172" s="67" t="s">
        <v>486</v>
      </c>
      <c r="D172" s="69" t="s">
        <v>338</v>
      </c>
      <c r="E172" s="69">
        <v>9</v>
      </c>
      <c r="F172" s="70"/>
      <c r="G172" s="70">
        <f>AVERAGE(G163:G171)</f>
        <v>3.6666666666666665</v>
      </c>
      <c r="H172" s="70">
        <f t="shared" ref="H172:V172" si="14">AVERAGE(H163:H171)</f>
        <v>3.5277777777777781</v>
      </c>
      <c r="I172" s="70">
        <f t="shared" si="14"/>
        <v>5.3000000000000007</v>
      </c>
      <c r="J172" s="70">
        <f t="shared" si="14"/>
        <v>12.96875</v>
      </c>
      <c r="K172" s="70">
        <f t="shared" si="14"/>
        <v>4.0666666666666664</v>
      </c>
      <c r="L172" s="70">
        <f t="shared" si="14"/>
        <v>1.0055555555555555</v>
      </c>
      <c r="M172" s="70">
        <f t="shared" si="14"/>
        <v>2.6333333333333333</v>
      </c>
      <c r="N172" s="70">
        <f t="shared" si="14"/>
        <v>2.0111111111111111</v>
      </c>
      <c r="O172" s="70">
        <f t="shared" si="14"/>
        <v>1.2888888888888888</v>
      </c>
      <c r="P172" s="70">
        <f t="shared" si="14"/>
        <v>1.7333333333333334</v>
      </c>
      <c r="Q172" s="70">
        <f t="shared" si="14"/>
        <v>1.2666666666666668</v>
      </c>
      <c r="R172" s="70">
        <f t="shared" si="14"/>
        <v>1.1333333333333333</v>
      </c>
      <c r="S172" s="70">
        <f t="shared" si="14"/>
        <v>1.5444444444444445</v>
      </c>
      <c r="T172" s="70">
        <f t="shared" si="14"/>
        <v>1.4666666666666666</v>
      </c>
      <c r="U172" s="70">
        <f t="shared" si="14"/>
        <v>4.3555555555555561</v>
      </c>
      <c r="V172" s="70">
        <f t="shared" si="14"/>
        <v>1.4777777777777779</v>
      </c>
      <c r="W172" s="82"/>
    </row>
    <row r="173" spans="1:23" x14ac:dyDescent="0.3">
      <c r="C173"/>
      <c r="G173" s="54"/>
      <c r="H173" s="54"/>
      <c r="I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81"/>
    </row>
    <row r="174" spans="1:23" x14ac:dyDescent="0.3">
      <c r="A174" t="s">
        <v>24</v>
      </c>
      <c r="B174" t="s">
        <v>487</v>
      </c>
      <c r="C174" t="s">
        <v>488</v>
      </c>
      <c r="D174" s="36" t="s">
        <v>338</v>
      </c>
      <c r="G174" s="54">
        <v>5.3</v>
      </c>
      <c r="H174" s="54">
        <v>4.5999999999999996</v>
      </c>
      <c r="I174" s="54">
        <v>7.5</v>
      </c>
      <c r="J174" s="54">
        <v>18.75</v>
      </c>
      <c r="K174" s="54">
        <v>5.4</v>
      </c>
      <c r="L174" s="54">
        <v>1.3</v>
      </c>
      <c r="M174" s="54">
        <v>3.1</v>
      </c>
      <c r="N174" s="54">
        <v>2.4</v>
      </c>
      <c r="O174" s="54">
        <v>1</v>
      </c>
      <c r="P174" s="54">
        <v>1.4</v>
      </c>
      <c r="Q174" s="54">
        <v>1.1000000000000001</v>
      </c>
      <c r="R174" s="54">
        <v>0.6</v>
      </c>
      <c r="S174" s="54">
        <v>0.9</v>
      </c>
      <c r="T174" s="54">
        <v>0.7</v>
      </c>
      <c r="U174" s="54">
        <v>6</v>
      </c>
      <c r="V174" s="54">
        <v>1.7</v>
      </c>
      <c r="W174" s="81"/>
    </row>
    <row r="175" spans="1:23" x14ac:dyDescent="0.3">
      <c r="A175" t="s">
        <v>24</v>
      </c>
      <c r="B175" t="s">
        <v>487</v>
      </c>
      <c r="C175" t="s">
        <v>489</v>
      </c>
      <c r="D175" s="36" t="s">
        <v>338</v>
      </c>
      <c r="G175" s="54">
        <v>4.8</v>
      </c>
      <c r="H175" s="54">
        <v>4.2</v>
      </c>
      <c r="I175" s="54">
        <v>6.5</v>
      </c>
      <c r="J175" s="54">
        <v>16.25</v>
      </c>
      <c r="K175" s="54">
        <v>4.7</v>
      </c>
      <c r="L175" s="54">
        <v>1.3</v>
      </c>
      <c r="M175" s="54">
        <v>3</v>
      </c>
      <c r="N175" s="54">
        <v>2.2999999999999998</v>
      </c>
      <c r="O175" s="54">
        <v>1.3</v>
      </c>
      <c r="P175" s="54">
        <v>1.9</v>
      </c>
      <c r="Q175" s="54">
        <v>1.2</v>
      </c>
      <c r="R175" s="54">
        <v>0.6</v>
      </c>
      <c r="S175" s="54">
        <v>0.8</v>
      </c>
      <c r="T175" s="54">
        <v>0.7</v>
      </c>
      <c r="U175" s="54">
        <v>5.3</v>
      </c>
      <c r="V175" s="54">
        <v>1.5</v>
      </c>
      <c r="W175" s="81"/>
    </row>
    <row r="176" spans="1:23" x14ac:dyDescent="0.3">
      <c r="A176" t="s">
        <v>24</v>
      </c>
      <c r="B176" t="s">
        <v>487</v>
      </c>
      <c r="C176" t="s">
        <v>490</v>
      </c>
      <c r="D176" s="36" t="s">
        <v>338</v>
      </c>
      <c r="G176" s="54">
        <v>5</v>
      </c>
      <c r="H176" s="54">
        <v>4.7</v>
      </c>
      <c r="I176" s="54">
        <v>7.4</v>
      </c>
      <c r="J176" s="54">
        <v>17.03125</v>
      </c>
      <c r="K176" s="54">
        <v>5.0999999999999996</v>
      </c>
      <c r="L176" s="54">
        <v>1.3</v>
      </c>
      <c r="M176" s="54">
        <v>3.1</v>
      </c>
      <c r="N176" s="54">
        <v>2.2999999999999998</v>
      </c>
      <c r="O176" s="54">
        <v>1.5</v>
      </c>
      <c r="P176" s="54">
        <v>2</v>
      </c>
      <c r="Q176" s="54">
        <v>1.7</v>
      </c>
      <c r="R176" s="54">
        <v>1</v>
      </c>
      <c r="S176" s="54">
        <v>0.9</v>
      </c>
      <c r="T176" s="54">
        <v>0.8</v>
      </c>
      <c r="U176" s="54">
        <v>5.5</v>
      </c>
      <c r="V176" s="54">
        <v>1.5</v>
      </c>
      <c r="W176" s="81"/>
    </row>
    <row r="177" spans="1:23" x14ac:dyDescent="0.3">
      <c r="A177" t="s">
        <v>24</v>
      </c>
      <c r="B177" t="s">
        <v>487</v>
      </c>
      <c r="C177" t="s">
        <v>491</v>
      </c>
      <c r="D177" s="36" t="s">
        <v>338</v>
      </c>
      <c r="G177" s="54">
        <v>5.0999999999999996</v>
      </c>
      <c r="H177" s="54">
        <v>4.3</v>
      </c>
      <c r="I177" s="54">
        <v>7.1</v>
      </c>
      <c r="J177" s="54">
        <v>17.1875</v>
      </c>
      <c r="K177" s="54">
        <v>5.05</v>
      </c>
      <c r="L177" s="54">
        <v>1.3</v>
      </c>
      <c r="M177" s="54">
        <v>3.1</v>
      </c>
      <c r="N177" s="54">
        <v>2.4</v>
      </c>
      <c r="O177" s="54">
        <v>1.6</v>
      </c>
      <c r="P177" s="54">
        <v>1.8</v>
      </c>
      <c r="Q177" s="54">
        <v>1.3</v>
      </c>
      <c r="R177" s="54">
        <v>0.9</v>
      </c>
      <c r="S177" s="54">
        <v>0.8</v>
      </c>
      <c r="T177" s="54">
        <v>0.6</v>
      </c>
      <c r="U177" s="54">
        <v>4.9000000000000004</v>
      </c>
      <c r="V177" s="54">
        <v>1.3</v>
      </c>
      <c r="W177" s="81"/>
    </row>
    <row r="178" spans="1:23" x14ac:dyDescent="0.3">
      <c r="A178" t="s">
        <v>24</v>
      </c>
      <c r="B178" t="s">
        <v>487</v>
      </c>
      <c r="C178" t="s">
        <v>492</v>
      </c>
      <c r="D178" s="36" t="s">
        <v>338</v>
      </c>
      <c r="G178" s="54">
        <v>5.3</v>
      </c>
      <c r="H178" s="54">
        <v>4.2</v>
      </c>
      <c r="I178" s="54">
        <v>6.9</v>
      </c>
      <c r="J178" s="54">
        <v>16.71875</v>
      </c>
      <c r="K178" s="54">
        <v>4.9000000000000004</v>
      </c>
      <c r="L178" s="54">
        <v>1.3</v>
      </c>
      <c r="M178" s="54">
        <v>3</v>
      </c>
      <c r="N178" s="54">
        <v>2.2000000000000002</v>
      </c>
      <c r="O178" s="54">
        <v>1.2</v>
      </c>
      <c r="P178" s="54">
        <v>1.5</v>
      </c>
      <c r="Q178" s="54">
        <v>1.4</v>
      </c>
      <c r="R178" s="54">
        <v>0.7</v>
      </c>
      <c r="S178" s="54">
        <v>0.8</v>
      </c>
      <c r="T178" s="54">
        <v>1</v>
      </c>
      <c r="U178" s="54">
        <v>5.2</v>
      </c>
      <c r="V178" s="54">
        <v>1.6</v>
      </c>
      <c r="W178" s="81"/>
    </row>
    <row r="179" spans="1:23" x14ac:dyDescent="0.3">
      <c r="A179" t="s">
        <v>24</v>
      </c>
      <c r="B179" t="s">
        <v>487</v>
      </c>
      <c r="C179" t="s">
        <v>493</v>
      </c>
      <c r="D179" s="36" t="s">
        <v>338</v>
      </c>
      <c r="G179" s="54">
        <v>5.4</v>
      </c>
      <c r="H179" s="54">
        <v>4.4000000000000004</v>
      </c>
      <c r="I179" s="54">
        <v>7.3</v>
      </c>
      <c r="J179" s="54">
        <v>17.5</v>
      </c>
      <c r="K179" s="54">
        <v>5.0999999999999996</v>
      </c>
      <c r="L179" s="54">
        <v>1.3</v>
      </c>
      <c r="M179" s="54">
        <v>3.1</v>
      </c>
      <c r="N179" s="54">
        <v>2.2999999999999998</v>
      </c>
      <c r="O179" s="54">
        <v>1.3</v>
      </c>
      <c r="P179" s="54">
        <v>1.7</v>
      </c>
      <c r="Q179" s="54">
        <v>1.5</v>
      </c>
      <c r="R179" s="54">
        <v>0.6</v>
      </c>
      <c r="S179" s="54">
        <v>0.7</v>
      </c>
      <c r="T179" s="54">
        <v>0.9</v>
      </c>
      <c r="U179" s="54">
        <v>5.3</v>
      </c>
      <c r="V179" s="54">
        <v>1.6</v>
      </c>
      <c r="W179" s="81"/>
    </row>
    <row r="180" spans="1:23" x14ac:dyDescent="0.3">
      <c r="A180" t="s">
        <v>24</v>
      </c>
      <c r="B180" t="s">
        <v>487</v>
      </c>
      <c r="C180" t="s">
        <v>494</v>
      </c>
      <c r="D180" s="36" t="s">
        <v>338</v>
      </c>
      <c r="G180" s="54">
        <v>5.0999999999999996</v>
      </c>
      <c r="H180" s="54">
        <v>4.5</v>
      </c>
      <c r="I180" s="54">
        <v>7.1</v>
      </c>
      <c r="J180" s="54">
        <v>17.03125</v>
      </c>
      <c r="K180" s="54">
        <v>4.9000000000000004</v>
      </c>
      <c r="L180" s="54">
        <v>1.25</v>
      </c>
      <c r="M180" s="54">
        <v>2.9</v>
      </c>
      <c r="N180" s="54">
        <v>2.2000000000000002</v>
      </c>
      <c r="O180" s="54">
        <v>1.3</v>
      </c>
      <c r="P180" s="54">
        <v>2.4</v>
      </c>
      <c r="Q180" s="54">
        <v>1.4</v>
      </c>
      <c r="R180" s="54">
        <v>0.8</v>
      </c>
      <c r="S180" s="54">
        <v>0.7</v>
      </c>
      <c r="T180" s="54">
        <v>0.7</v>
      </c>
      <c r="U180" s="54">
        <v>5.0999999999999996</v>
      </c>
      <c r="V180" s="54">
        <v>1.4</v>
      </c>
      <c r="W180" s="81"/>
    </row>
    <row r="181" spans="1:23" s="67" customFormat="1" x14ac:dyDescent="0.3">
      <c r="A181" s="67" t="s">
        <v>24</v>
      </c>
      <c r="B181" s="67" t="s">
        <v>487</v>
      </c>
      <c r="C181" s="67" t="s">
        <v>494</v>
      </c>
      <c r="D181" s="69" t="s">
        <v>338</v>
      </c>
      <c r="E181" s="69">
        <v>7</v>
      </c>
      <c r="F181" s="70"/>
      <c r="G181" s="70">
        <f>AVERAGE(G174:G180)</f>
        <v>5.1428571428571432</v>
      </c>
      <c r="H181" s="70">
        <f t="shared" ref="H181:V181" si="15">AVERAGE(H174:H180)</f>
        <v>4.4142857142857137</v>
      </c>
      <c r="I181" s="70">
        <f t="shared" si="15"/>
        <v>7.1142857142857139</v>
      </c>
      <c r="J181" s="70">
        <f t="shared" si="15"/>
        <v>17.209821428571427</v>
      </c>
      <c r="K181" s="70">
        <f t="shared" si="15"/>
        <v>5.0214285714285714</v>
      </c>
      <c r="L181" s="70">
        <f t="shared" si="15"/>
        <v>1.2928571428571429</v>
      </c>
      <c r="M181" s="70">
        <f t="shared" si="15"/>
        <v>3.0428571428571423</v>
      </c>
      <c r="N181" s="70">
        <f t="shared" si="15"/>
        <v>2.2999999999999998</v>
      </c>
      <c r="O181" s="70">
        <f t="shared" si="15"/>
        <v>1.3142857142857145</v>
      </c>
      <c r="P181" s="70">
        <f t="shared" si="15"/>
        <v>1.8142857142857143</v>
      </c>
      <c r="Q181" s="70">
        <f t="shared" si="15"/>
        <v>1.3714285714285714</v>
      </c>
      <c r="R181" s="70">
        <f t="shared" si="15"/>
        <v>0.74285714285714277</v>
      </c>
      <c r="S181" s="70">
        <f t="shared" si="15"/>
        <v>0.8</v>
      </c>
      <c r="T181" s="70">
        <f t="shared" si="15"/>
        <v>0.77142857142857146</v>
      </c>
      <c r="U181" s="70">
        <f t="shared" si="15"/>
        <v>5.3285714285714292</v>
      </c>
      <c r="V181" s="70">
        <f t="shared" si="15"/>
        <v>1.5142857142857142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0217-67A0-4E34-9A38-9DFF3CA5A7A4}">
  <dimension ref="A1:V17"/>
  <sheetViews>
    <sheetView workbookViewId="0"/>
  </sheetViews>
  <sheetFormatPr defaultRowHeight="14.4" x14ac:dyDescent="0.3"/>
  <cols>
    <col min="1" max="1" width="21.44140625" bestFit="1" customWidth="1"/>
    <col min="2" max="2" width="13.5546875" bestFit="1" customWidth="1"/>
    <col min="3" max="3" width="5.88671875" style="36" bestFit="1" customWidth="1"/>
    <col min="4" max="4" width="7.44140625" style="36" bestFit="1" customWidth="1"/>
    <col min="5" max="5" width="14.109375" style="54" bestFit="1" customWidth="1"/>
    <col min="6" max="6" width="18.6640625" style="36" bestFit="1" customWidth="1"/>
    <col min="7" max="7" width="16.6640625" style="36" bestFit="1" customWidth="1"/>
    <col min="8" max="8" width="16" style="36" bestFit="1" customWidth="1"/>
    <col min="9" max="9" width="16.5546875" style="54" bestFit="1" customWidth="1"/>
    <col min="10" max="10" width="11.88671875" style="36" bestFit="1" customWidth="1"/>
    <col min="11" max="11" width="10.44140625" style="36" bestFit="1" customWidth="1"/>
    <col min="12" max="12" width="9.44140625" style="36" bestFit="1" customWidth="1"/>
    <col min="13" max="13" width="11.44140625" style="36" bestFit="1" customWidth="1"/>
    <col min="14" max="14" width="18" style="36" bestFit="1" customWidth="1"/>
    <col min="15" max="16" width="18.33203125" style="36" bestFit="1" customWidth="1"/>
    <col min="17" max="17" width="19.44140625" style="36" bestFit="1" customWidth="1"/>
    <col min="18" max="18" width="20.109375" style="36" bestFit="1" customWidth="1"/>
    <col min="19" max="19" width="19.5546875" style="36" bestFit="1" customWidth="1"/>
    <col min="20" max="20" width="16.33203125" style="36" bestFit="1" customWidth="1"/>
    <col min="21" max="21" width="17.44140625" style="36" bestFit="1" customWidth="1"/>
    <col min="22" max="22" width="7.5546875" bestFit="1" customWidth="1"/>
  </cols>
  <sheetData>
    <row r="1" spans="1:22" x14ac:dyDescent="0.3">
      <c r="A1" s="2" t="s">
        <v>320</v>
      </c>
      <c r="B1" s="2" t="s">
        <v>0</v>
      </c>
      <c r="C1" s="36" t="s">
        <v>339</v>
      </c>
      <c r="D1" s="36" t="s">
        <v>411</v>
      </c>
      <c r="E1" s="52" t="s">
        <v>377</v>
      </c>
      <c r="F1" s="51" t="s">
        <v>378</v>
      </c>
      <c r="G1" s="53" t="s">
        <v>383</v>
      </c>
      <c r="H1" s="53" t="s">
        <v>384</v>
      </c>
      <c r="I1" s="57" t="s">
        <v>386</v>
      </c>
      <c r="J1" s="56" t="s">
        <v>391</v>
      </c>
      <c r="K1" s="56" t="s">
        <v>392</v>
      </c>
      <c r="L1" s="56" t="s">
        <v>393</v>
      </c>
      <c r="M1" s="56" t="s">
        <v>394</v>
      </c>
      <c r="N1" s="43" t="s">
        <v>401</v>
      </c>
      <c r="O1" s="43" t="s">
        <v>402</v>
      </c>
      <c r="P1" s="43" t="s">
        <v>403</v>
      </c>
      <c r="Q1" s="43" t="s">
        <v>404</v>
      </c>
      <c r="R1" s="43" t="s">
        <v>405</v>
      </c>
      <c r="S1" s="43" t="s">
        <v>406</v>
      </c>
      <c r="T1" s="44" t="s">
        <v>409</v>
      </c>
      <c r="U1" s="44" t="s">
        <v>410</v>
      </c>
      <c r="V1" s="42" t="s">
        <v>329</v>
      </c>
    </row>
    <row r="2" spans="1:22" s="37" customFormat="1" x14ac:dyDescent="0.3">
      <c r="A2" s="37" t="s">
        <v>317</v>
      </c>
      <c r="B2" s="37" t="s">
        <v>321</v>
      </c>
      <c r="C2" s="55" t="s">
        <v>338</v>
      </c>
      <c r="D2" s="55">
        <v>6</v>
      </c>
      <c r="E2" s="71">
        <v>4.8733333333333331</v>
      </c>
      <c r="F2" s="71">
        <v>4.8</v>
      </c>
      <c r="G2" s="71">
        <v>4</v>
      </c>
      <c r="H2" s="71">
        <v>6.7666666666666657</v>
      </c>
      <c r="I2" s="71">
        <v>16.1328125</v>
      </c>
      <c r="J2" s="71">
        <v>4.4916666666666663</v>
      </c>
      <c r="K2" s="71">
        <v>1.2583333333333333</v>
      </c>
      <c r="L2" s="71">
        <v>3.15</v>
      </c>
      <c r="M2" s="71">
        <v>2.125</v>
      </c>
      <c r="N2" s="71">
        <v>0.94166666666666676</v>
      </c>
      <c r="O2" s="71">
        <v>1.8666666666666669</v>
      </c>
      <c r="P2" s="71">
        <v>0.90833333333333333</v>
      </c>
      <c r="Q2" s="71">
        <v>1.1833333333333333</v>
      </c>
      <c r="R2" s="71">
        <v>1.8</v>
      </c>
      <c r="S2" s="71">
        <v>1.625</v>
      </c>
      <c r="T2" s="71">
        <v>5.15</v>
      </c>
      <c r="U2" s="71">
        <v>1.7000000000000002</v>
      </c>
      <c r="V2" s="71">
        <v>131.95000000000002</v>
      </c>
    </row>
    <row r="3" spans="1:22" s="37" customFormat="1" x14ac:dyDescent="0.3">
      <c r="A3" s="37" t="s">
        <v>22</v>
      </c>
      <c r="B3" s="37" t="s">
        <v>62</v>
      </c>
      <c r="C3" s="55" t="s">
        <v>338</v>
      </c>
      <c r="D3" s="55">
        <v>11</v>
      </c>
      <c r="E3" s="71">
        <v>3.5827272727272725</v>
      </c>
      <c r="F3" s="71">
        <v>3.6727272727272724</v>
      </c>
      <c r="G3" s="71">
        <v>3</v>
      </c>
      <c r="H3" s="71">
        <v>4.7818181818181813</v>
      </c>
      <c r="I3" s="71">
        <v>11.988636363636363</v>
      </c>
      <c r="J3" s="71">
        <v>3.8272727272727276</v>
      </c>
      <c r="K3" s="71">
        <v>1.0045454545454546</v>
      </c>
      <c r="L3" s="71">
        <v>2.581818181818182</v>
      </c>
      <c r="M3" s="71">
        <v>1.85</v>
      </c>
      <c r="N3" s="71">
        <v>1.1818181818181819</v>
      </c>
      <c r="O3" s="71">
        <v>1.7681818181818181</v>
      </c>
      <c r="P3" s="71">
        <v>1.2227272727272727</v>
      </c>
      <c r="Q3" s="71">
        <v>1.18</v>
      </c>
      <c r="R3" s="71">
        <v>1.8</v>
      </c>
      <c r="S3" s="71">
        <v>1.33</v>
      </c>
      <c r="T3" s="71">
        <v>4.3499999999999996</v>
      </c>
      <c r="U3" s="71">
        <v>1.43</v>
      </c>
      <c r="V3" s="71">
        <v>68.845454545454558</v>
      </c>
    </row>
    <row r="4" spans="1:22" s="37" customFormat="1" x14ac:dyDescent="0.3">
      <c r="A4" s="37" t="s">
        <v>23</v>
      </c>
      <c r="B4" s="37" t="s">
        <v>75</v>
      </c>
      <c r="C4" s="55" t="s">
        <v>338</v>
      </c>
      <c r="D4" s="55">
        <v>10</v>
      </c>
      <c r="E4" s="71">
        <v>3.4409999999999998</v>
      </c>
      <c r="F4" s="71">
        <v>3.4800000000000004</v>
      </c>
      <c r="G4" s="71">
        <v>2.7900000000000005</v>
      </c>
      <c r="H4" s="71">
        <v>4.2799999999999994</v>
      </c>
      <c r="I4" s="71">
        <v>11.21875</v>
      </c>
      <c r="J4" s="71">
        <v>3.6300000000000003</v>
      </c>
      <c r="K4" s="71">
        <v>0.90000000000000013</v>
      </c>
      <c r="L4" s="71">
        <v>2.3199999999999998</v>
      </c>
      <c r="M4" s="71">
        <v>1.7349999999999999</v>
      </c>
      <c r="N4" s="71">
        <v>1.125</v>
      </c>
      <c r="O4" s="71">
        <v>1.57</v>
      </c>
      <c r="P4" s="71">
        <v>1.1299999999999999</v>
      </c>
      <c r="Q4" s="71">
        <v>1.0799999999999998</v>
      </c>
      <c r="R4" s="71">
        <v>1.3650000000000002</v>
      </c>
      <c r="S4" s="71">
        <v>1.17</v>
      </c>
      <c r="T4" s="71">
        <v>4.07</v>
      </c>
      <c r="U4" s="71">
        <v>1.365</v>
      </c>
      <c r="V4" s="71">
        <v>71.990000000000009</v>
      </c>
    </row>
    <row r="5" spans="1:22" s="37" customFormat="1" x14ac:dyDescent="0.3">
      <c r="A5" s="37" t="s">
        <v>25</v>
      </c>
      <c r="B5" s="37" t="s">
        <v>42</v>
      </c>
      <c r="C5" s="55" t="s">
        <v>338</v>
      </c>
      <c r="D5" s="55">
        <v>10</v>
      </c>
      <c r="E5" s="71">
        <v>3.6050000000000004</v>
      </c>
      <c r="F5" s="71">
        <v>3.6899999999999991</v>
      </c>
      <c r="G5" s="71">
        <v>2.9099999999999997</v>
      </c>
      <c r="H5" s="71">
        <v>4.5050000000000008</v>
      </c>
      <c r="I5" s="71">
        <v>11.7890625</v>
      </c>
      <c r="J5" s="71">
        <v>3.7649999999999997</v>
      </c>
      <c r="K5" s="71">
        <v>0.96500000000000008</v>
      </c>
      <c r="L5" s="71">
        <v>2.4849999999999999</v>
      </c>
      <c r="M5" s="71">
        <v>1.7199999999999995</v>
      </c>
      <c r="N5" s="71">
        <v>1.0900000000000001</v>
      </c>
      <c r="O5" s="71">
        <v>1.7100000000000002</v>
      </c>
      <c r="P5" s="71">
        <v>1.18</v>
      </c>
      <c r="Q5" s="71">
        <v>1.1199999999999999</v>
      </c>
      <c r="R5" s="71">
        <v>1.3649999999999998</v>
      </c>
      <c r="S5" s="71">
        <v>1.2100000000000002</v>
      </c>
      <c r="T5" s="71">
        <v>4.0699999999999994</v>
      </c>
      <c r="U5" s="71">
        <v>1.4</v>
      </c>
      <c r="V5" s="71">
        <v>75.570000000000007</v>
      </c>
    </row>
    <row r="6" spans="1:22" s="37" customFormat="1" x14ac:dyDescent="0.3">
      <c r="A6" s="37" t="s">
        <v>33</v>
      </c>
      <c r="B6" s="37" t="s">
        <v>322</v>
      </c>
      <c r="C6" s="55" t="s">
        <v>338</v>
      </c>
      <c r="D6" s="55">
        <v>5</v>
      </c>
      <c r="E6" s="71">
        <v>3.6539999999999999</v>
      </c>
      <c r="F6" s="71">
        <v>3.6599999999999993</v>
      </c>
      <c r="G6" s="71">
        <v>3.0200000000000005</v>
      </c>
      <c r="H6" s="71">
        <v>4.5200000000000005</v>
      </c>
      <c r="I6" s="71">
        <v>11.828125</v>
      </c>
      <c r="J6" s="71">
        <v>3.8899999999999997</v>
      </c>
      <c r="K6" s="71">
        <v>0.93</v>
      </c>
      <c r="L6" s="71">
        <v>2.4700000000000002</v>
      </c>
      <c r="M6" s="71">
        <v>1.7599999999999998</v>
      </c>
      <c r="N6" s="71">
        <v>1.24</v>
      </c>
      <c r="O6" s="71">
        <v>1.7400000000000002</v>
      </c>
      <c r="P6" s="71">
        <v>1.2200000000000002</v>
      </c>
      <c r="Q6" s="71">
        <v>1.1199999999999999</v>
      </c>
      <c r="R6" s="71">
        <v>1.52</v>
      </c>
      <c r="S6" s="71">
        <v>1.2799999999999998</v>
      </c>
      <c r="T6" s="71">
        <v>4.1800000000000006</v>
      </c>
      <c r="U6" s="71">
        <v>1.2399999999999998</v>
      </c>
      <c r="V6" s="71">
        <v>87.419999999999987</v>
      </c>
    </row>
    <row r="7" spans="1:22" s="37" customFormat="1" x14ac:dyDescent="0.3">
      <c r="A7" s="37" t="s">
        <v>32</v>
      </c>
      <c r="B7" s="37" t="s">
        <v>323</v>
      </c>
      <c r="C7" s="55" t="s">
        <v>338</v>
      </c>
      <c r="D7" s="55">
        <v>11</v>
      </c>
      <c r="E7" s="71">
        <v>3.1427272727272726</v>
      </c>
      <c r="F7" s="71">
        <v>3.1454545454545455</v>
      </c>
      <c r="G7" s="71">
        <v>2.4318181818181821</v>
      </c>
      <c r="H7" s="71">
        <v>3.7181818181818183</v>
      </c>
      <c r="I7" s="71">
        <v>9.5880681818181817</v>
      </c>
      <c r="J7" s="71">
        <v>3.3545454545454545</v>
      </c>
      <c r="K7" s="71">
        <v>0.85000000000000009</v>
      </c>
      <c r="L7" s="71">
        <v>2.2318181818181819</v>
      </c>
      <c r="M7" s="71">
        <v>1.6136363636363635</v>
      </c>
      <c r="N7" s="71">
        <v>1.209090909090909</v>
      </c>
      <c r="O7" s="71">
        <v>1.6727272727272728</v>
      </c>
      <c r="P7" s="71">
        <v>1.2545454545454546</v>
      </c>
      <c r="Q7" s="71">
        <v>1.0545454545454545</v>
      </c>
      <c r="R7" s="71">
        <v>1.4545454545454544</v>
      </c>
      <c r="S7" s="71">
        <v>1.1272727272727272</v>
      </c>
      <c r="T7" s="71">
        <v>3.5181818181818185</v>
      </c>
      <c r="U7" s="71">
        <v>1.1999999999999997</v>
      </c>
      <c r="V7" s="71">
        <v>46.927272727272729</v>
      </c>
    </row>
    <row r="8" spans="1:22" s="37" customFormat="1" x14ac:dyDescent="0.3">
      <c r="A8" s="37" t="s">
        <v>30</v>
      </c>
      <c r="B8" s="37" t="s">
        <v>324</v>
      </c>
      <c r="C8" s="55" t="s">
        <v>338</v>
      </c>
      <c r="D8" s="55">
        <v>12</v>
      </c>
      <c r="E8" s="71">
        <v>3.2291666666666661</v>
      </c>
      <c r="F8" s="71">
        <v>3.2250000000000001</v>
      </c>
      <c r="G8" s="71">
        <v>2.2833333333333337</v>
      </c>
      <c r="H8" s="71">
        <v>3.6125000000000003</v>
      </c>
      <c r="I8" s="71">
        <v>9.1927083333333339</v>
      </c>
      <c r="J8" s="71">
        <v>3.2541666666666669</v>
      </c>
      <c r="K8" s="71">
        <v>0.8041666666666667</v>
      </c>
      <c r="L8" s="71">
        <v>2.1875000000000004</v>
      </c>
      <c r="M8" s="71">
        <v>1.5666666666666667</v>
      </c>
      <c r="N8" s="71">
        <v>1.175</v>
      </c>
      <c r="O8" s="71">
        <v>1.7083333333333333</v>
      </c>
      <c r="P8" s="71">
        <v>1.2541666666666667</v>
      </c>
      <c r="Q8" s="71">
        <v>1.1291666666666667</v>
      </c>
      <c r="R8" s="71">
        <v>1.2666666666666668</v>
      </c>
      <c r="S8" s="71">
        <v>1.1541666666666666</v>
      </c>
      <c r="T8" s="71">
        <v>3.35</v>
      </c>
      <c r="U8" s="71">
        <v>1.1249999999999998</v>
      </c>
      <c r="V8" s="71">
        <v>35.891666666666673</v>
      </c>
    </row>
    <row r="9" spans="1:22" s="37" customFormat="1" x14ac:dyDescent="0.3">
      <c r="A9" s="37" t="s">
        <v>34</v>
      </c>
      <c r="B9" s="37" t="s">
        <v>72</v>
      </c>
      <c r="C9" s="55" t="s">
        <v>338</v>
      </c>
      <c r="D9" s="55">
        <v>12</v>
      </c>
      <c r="E9" s="71">
        <v>3.0733333333333337</v>
      </c>
      <c r="F9" s="71">
        <v>3.0583333333333336</v>
      </c>
      <c r="G9" s="71">
        <v>2.6208333333333336</v>
      </c>
      <c r="H9" s="71">
        <v>3.9416666666666664</v>
      </c>
      <c r="I9" s="71">
        <v>10.455729166666666</v>
      </c>
      <c r="J9" s="71">
        <v>3.4291666666666658</v>
      </c>
      <c r="K9" s="71">
        <v>0.93750000000000011</v>
      </c>
      <c r="L9" s="71">
        <v>2.4208333333333329</v>
      </c>
      <c r="M9" s="71">
        <v>1.6791666666666665</v>
      </c>
      <c r="N9" s="71">
        <v>1.5166666666666666</v>
      </c>
      <c r="O9" s="71">
        <v>1.9249999999999998</v>
      </c>
      <c r="P9" s="71">
        <v>1.5666666666666667</v>
      </c>
      <c r="Q9" s="71">
        <v>1.1666666666666665</v>
      </c>
      <c r="R9" s="71">
        <v>1.3666666666666669</v>
      </c>
      <c r="S9" s="71">
        <v>1.4833333333333334</v>
      </c>
      <c r="T9" s="71">
        <v>3.5666666666666669</v>
      </c>
      <c r="U9" s="71">
        <v>1.2333333333333332</v>
      </c>
      <c r="V9" s="71">
        <v>51.175000000000004</v>
      </c>
    </row>
    <row r="10" spans="1:22" s="37" customFormat="1" x14ac:dyDescent="0.3">
      <c r="A10" s="37" t="s">
        <v>326</v>
      </c>
      <c r="B10" s="37" t="s">
        <v>327</v>
      </c>
      <c r="C10" s="55" t="s">
        <v>338</v>
      </c>
      <c r="D10" s="55">
        <v>10</v>
      </c>
      <c r="E10" s="71">
        <v>4.8450000000000006</v>
      </c>
      <c r="F10" s="71">
        <v>4.74</v>
      </c>
      <c r="G10" s="71">
        <v>3.9899999999999998</v>
      </c>
      <c r="H10" s="71">
        <v>6.26</v>
      </c>
      <c r="I10" s="71">
        <v>15.4375</v>
      </c>
      <c r="J10" s="71">
        <v>4.5149999999999997</v>
      </c>
      <c r="K10" s="71">
        <v>1.115</v>
      </c>
      <c r="L10" s="71">
        <v>2.7399999999999993</v>
      </c>
      <c r="M10" s="71">
        <v>2</v>
      </c>
      <c r="N10" s="71">
        <v>1.52</v>
      </c>
      <c r="O10" s="71">
        <v>2.17</v>
      </c>
      <c r="P10" s="71">
        <v>1.6</v>
      </c>
      <c r="Q10" s="71">
        <v>1.26</v>
      </c>
      <c r="R10" s="71">
        <v>1.3199999999999998</v>
      </c>
      <c r="S10" s="71">
        <v>1.2799999999999998</v>
      </c>
      <c r="T10" s="71">
        <v>5.0600000000000005</v>
      </c>
      <c r="U10" s="71">
        <v>1.46</v>
      </c>
      <c r="V10" s="71">
        <v>143.05000000000001</v>
      </c>
    </row>
    <row r="11" spans="1:22" s="37" customFormat="1" x14ac:dyDescent="0.3">
      <c r="A11" s="37" t="s">
        <v>26</v>
      </c>
      <c r="B11" s="37" t="s">
        <v>54</v>
      </c>
      <c r="C11" s="55" t="s">
        <v>338</v>
      </c>
      <c r="D11" s="55">
        <v>10</v>
      </c>
      <c r="E11" s="71">
        <v>4.1800000000000006</v>
      </c>
      <c r="F11" s="71">
        <v>4.1899999999999995</v>
      </c>
      <c r="G11" s="71">
        <v>3.2700000000000005</v>
      </c>
      <c r="H11" s="71">
        <v>5.27</v>
      </c>
      <c r="I11" s="71">
        <v>12.859375</v>
      </c>
      <c r="J11" s="71">
        <v>4.1049999999999995</v>
      </c>
      <c r="K11" s="71">
        <v>1.155</v>
      </c>
      <c r="L11" s="71">
        <v>2.85</v>
      </c>
      <c r="M11" s="71">
        <v>1.97</v>
      </c>
      <c r="N11" s="71">
        <v>0.96</v>
      </c>
      <c r="O11" s="71">
        <v>1.49</v>
      </c>
      <c r="P11" s="71">
        <v>0.97</v>
      </c>
      <c r="Q11" s="71">
        <v>0.96000000000000019</v>
      </c>
      <c r="R11" s="71">
        <v>1.4000000000000001</v>
      </c>
      <c r="S11" s="71">
        <v>1.31</v>
      </c>
      <c r="T11" s="71">
        <v>4.2799999999999994</v>
      </c>
      <c r="U11" s="71">
        <v>1.4899999999999998</v>
      </c>
      <c r="V11" s="71">
        <v>80.81</v>
      </c>
    </row>
    <row r="12" spans="1:22" s="37" customFormat="1" x14ac:dyDescent="0.3">
      <c r="A12" s="37" t="s">
        <v>28</v>
      </c>
      <c r="B12" s="37" t="s">
        <v>79</v>
      </c>
      <c r="C12" s="55" t="s">
        <v>338</v>
      </c>
      <c r="D12" s="55">
        <v>10</v>
      </c>
      <c r="E12" s="71">
        <v>4.202</v>
      </c>
      <c r="F12" s="71">
        <v>4.16</v>
      </c>
      <c r="G12" s="71">
        <v>3.8</v>
      </c>
      <c r="H12" s="71">
        <v>6.0750000000000002</v>
      </c>
      <c r="I12" s="71">
        <v>14.8671875</v>
      </c>
      <c r="J12" s="71">
        <v>4.3699999999999992</v>
      </c>
      <c r="K12" s="71">
        <v>1.1950000000000001</v>
      </c>
      <c r="L12" s="71">
        <v>2.9950000000000001</v>
      </c>
      <c r="M12" s="71">
        <v>1.9999999999999996</v>
      </c>
      <c r="N12" s="71">
        <v>0.99</v>
      </c>
      <c r="O12" s="71">
        <v>1.5500000000000003</v>
      </c>
      <c r="P12" s="71">
        <v>1.0799999999999998</v>
      </c>
      <c r="Q12" s="71">
        <v>1.02</v>
      </c>
      <c r="R12" s="71">
        <v>1.31</v>
      </c>
      <c r="S12" s="71">
        <v>1.36</v>
      </c>
      <c r="T12" s="71">
        <v>4.8099999999999996</v>
      </c>
      <c r="U12" s="71">
        <v>1.7100000000000002</v>
      </c>
      <c r="V12" s="71">
        <v>106.41</v>
      </c>
    </row>
    <row r="13" spans="1:22" s="37" customFormat="1" x14ac:dyDescent="0.3">
      <c r="A13" s="37" t="s">
        <v>5</v>
      </c>
      <c r="B13" s="37" t="s">
        <v>66</v>
      </c>
      <c r="C13" s="55" t="s">
        <v>338</v>
      </c>
      <c r="D13" s="55">
        <v>10</v>
      </c>
      <c r="E13" s="71">
        <v>3.9049999999999998</v>
      </c>
      <c r="F13" s="71">
        <v>3.85</v>
      </c>
      <c r="G13" s="71">
        <v>2.9250000000000003</v>
      </c>
      <c r="H13" s="71">
        <v>4.45</v>
      </c>
      <c r="I13" s="71">
        <v>11.5703125</v>
      </c>
      <c r="J13" s="71">
        <v>3.9099999999999993</v>
      </c>
      <c r="K13" s="71">
        <v>1.0649999999999999</v>
      </c>
      <c r="L13" s="71">
        <v>2.6850000000000001</v>
      </c>
      <c r="M13" s="71">
        <v>1.8649999999999998</v>
      </c>
      <c r="N13" s="71">
        <v>0.92000000000000015</v>
      </c>
      <c r="O13" s="71">
        <v>1.5</v>
      </c>
      <c r="P13" s="71">
        <v>1.0799999999999998</v>
      </c>
      <c r="Q13" s="71">
        <v>1.0000000000000002</v>
      </c>
      <c r="R13" s="71">
        <v>1.4499999999999997</v>
      </c>
      <c r="S13" s="71">
        <v>1.5050000000000001</v>
      </c>
      <c r="T13" s="71">
        <v>4.05</v>
      </c>
      <c r="U13" s="71">
        <v>1.47</v>
      </c>
      <c r="V13" s="71">
        <v>69.12</v>
      </c>
    </row>
    <row r="14" spans="1:22" s="37" customFormat="1" x14ac:dyDescent="0.3">
      <c r="A14" s="37" t="s">
        <v>29</v>
      </c>
      <c r="B14" s="37" t="s">
        <v>70</v>
      </c>
      <c r="C14" s="55" t="s">
        <v>338</v>
      </c>
      <c r="D14" s="55">
        <v>11</v>
      </c>
      <c r="E14" s="71">
        <v>3.6572727272727268</v>
      </c>
      <c r="F14" s="71">
        <v>3.5727272727272723</v>
      </c>
      <c r="G14" s="71">
        <v>3.0090909090909084</v>
      </c>
      <c r="H14" s="71">
        <v>4.4636363636363638</v>
      </c>
      <c r="I14" s="71">
        <v>11.228693181818182</v>
      </c>
      <c r="J14" s="71">
        <v>3.6681818181818175</v>
      </c>
      <c r="K14" s="71">
        <v>0.9636363636363634</v>
      </c>
      <c r="L14" s="71">
        <v>2.4909090909090903</v>
      </c>
      <c r="M14" s="71">
        <v>1.75</v>
      </c>
      <c r="N14" s="71">
        <v>1.7818181818181815</v>
      </c>
      <c r="O14" s="71">
        <v>2.1272727272727274</v>
      </c>
      <c r="P14" s="71">
        <v>1.5636363636363635</v>
      </c>
      <c r="Q14" s="71">
        <v>1.4545454545454548</v>
      </c>
      <c r="R14" s="71">
        <v>1.6090909090909091</v>
      </c>
      <c r="S14" s="71">
        <v>1.5363636363636366</v>
      </c>
      <c r="T14" s="71">
        <v>3.9727272727272731</v>
      </c>
      <c r="U14" s="71">
        <v>1.3272727272727272</v>
      </c>
      <c r="V14" s="71">
        <v>49.563636363636377</v>
      </c>
    </row>
    <row r="15" spans="1:22" s="37" customFormat="1" x14ac:dyDescent="0.3">
      <c r="A15" s="37" t="s">
        <v>31</v>
      </c>
      <c r="B15" s="37" t="s">
        <v>328</v>
      </c>
      <c r="C15" s="55" t="s">
        <v>338</v>
      </c>
      <c r="D15" s="55">
        <v>5</v>
      </c>
      <c r="E15" s="71">
        <v>3.5959999999999992</v>
      </c>
      <c r="F15" s="71">
        <v>3.54</v>
      </c>
      <c r="G15" s="71">
        <v>2.6899999999999995</v>
      </c>
      <c r="H15" s="71">
        <v>4.0600000000000005</v>
      </c>
      <c r="I15" s="71">
        <v>10.6875</v>
      </c>
      <c r="J15" s="71">
        <v>3.5100000000000002</v>
      </c>
      <c r="K15" s="71">
        <v>0.99</v>
      </c>
      <c r="L15" s="71">
        <v>2.4299999999999997</v>
      </c>
      <c r="M15" s="71">
        <v>1.7</v>
      </c>
      <c r="N15" s="71">
        <v>1.44</v>
      </c>
      <c r="O15" s="71">
        <v>1.8399999999999999</v>
      </c>
      <c r="P15" s="71">
        <v>1.4799999999999998</v>
      </c>
      <c r="Q15" s="71">
        <v>1.3599999999999999</v>
      </c>
      <c r="R15" s="71">
        <v>1.5799999999999998</v>
      </c>
      <c r="S15" s="71">
        <v>1.1000000000000001</v>
      </c>
      <c r="T15" s="71">
        <v>3.8</v>
      </c>
      <c r="U15" s="71">
        <v>1.1800000000000002</v>
      </c>
      <c r="V15" s="71">
        <v>57.760000000000012</v>
      </c>
    </row>
    <row r="16" spans="1:22" x14ac:dyDescent="0.3">
      <c r="A16" t="s">
        <v>20</v>
      </c>
      <c r="B16" t="s">
        <v>477</v>
      </c>
      <c r="C16" s="36" t="s">
        <v>338</v>
      </c>
      <c r="D16" s="36">
        <v>9</v>
      </c>
      <c r="F16" s="54">
        <v>3.6666666666666665</v>
      </c>
      <c r="G16" s="54">
        <v>3.5277777777777781</v>
      </c>
      <c r="H16" s="54">
        <v>5.3000000000000007</v>
      </c>
      <c r="I16" s="54">
        <v>12.96875</v>
      </c>
      <c r="J16" s="54">
        <v>4.0666666666666664</v>
      </c>
      <c r="K16" s="54">
        <v>1.0055555555555555</v>
      </c>
      <c r="L16" s="54">
        <v>2.6333333333333333</v>
      </c>
      <c r="M16" s="54">
        <v>2.0111111111111111</v>
      </c>
      <c r="N16" s="54">
        <v>1.2888888888888888</v>
      </c>
      <c r="O16" s="54">
        <v>1.7333333333333334</v>
      </c>
      <c r="P16" s="54">
        <v>1.2666666666666668</v>
      </c>
      <c r="Q16" s="54">
        <v>1.1333333333333333</v>
      </c>
      <c r="R16" s="54">
        <v>1.5444444444444445</v>
      </c>
      <c r="S16" s="54">
        <v>1.4666666666666666</v>
      </c>
      <c r="T16" s="54">
        <v>4.3555555555555561</v>
      </c>
      <c r="U16" s="54">
        <v>1.4777777777777779</v>
      </c>
      <c r="V16" s="81"/>
    </row>
    <row r="17" spans="1:21" x14ac:dyDescent="0.3">
      <c r="A17" t="s">
        <v>24</v>
      </c>
      <c r="B17" t="s">
        <v>487</v>
      </c>
      <c r="C17" s="36" t="s">
        <v>338</v>
      </c>
      <c r="D17" s="80">
        <v>7</v>
      </c>
      <c r="E17" s="36"/>
      <c r="F17" s="54">
        <v>5.1428571428571432</v>
      </c>
      <c r="G17" s="54">
        <v>4.4142857142857137</v>
      </c>
      <c r="H17" s="54">
        <v>7.1142857142857139</v>
      </c>
      <c r="I17" s="54">
        <v>17.209821428571427</v>
      </c>
      <c r="J17" s="54">
        <v>5.0214285714285714</v>
      </c>
      <c r="K17" s="54">
        <v>1.2928571428571429</v>
      </c>
      <c r="L17" s="54">
        <v>3.0428571428571423</v>
      </c>
      <c r="M17" s="54">
        <v>2.2999999999999998</v>
      </c>
      <c r="N17" s="54">
        <v>1.3142857142857145</v>
      </c>
      <c r="O17" s="54">
        <v>1.8142857142857143</v>
      </c>
      <c r="P17" s="54">
        <v>1.3714285714285714</v>
      </c>
      <c r="Q17" s="54">
        <v>0.74285714285714277</v>
      </c>
      <c r="R17" s="54">
        <v>0.8</v>
      </c>
      <c r="S17" s="54">
        <v>0.77142857142857146</v>
      </c>
      <c r="T17" s="54">
        <v>5.3285714285714292</v>
      </c>
      <c r="U17" s="54">
        <v>1.5142857142857142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614D-DFE0-43C5-B090-A61DC9C44232}">
  <dimension ref="A1:A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5.5546875" bestFit="1" customWidth="1"/>
    <col min="2" max="2" width="7.88671875" bestFit="1" customWidth="1"/>
    <col min="3" max="3" width="7.5546875" bestFit="1" customWidth="1"/>
    <col min="4" max="4" width="8.44140625" bestFit="1" customWidth="1"/>
    <col min="5" max="5" width="8.109375" bestFit="1" customWidth="1"/>
    <col min="6" max="6" width="8.33203125" bestFit="1" customWidth="1"/>
    <col min="7" max="7" width="8" bestFit="1" customWidth="1"/>
    <col min="8" max="8" width="2.33203125" bestFit="1" customWidth="1"/>
    <col min="9" max="9" width="5.33203125" bestFit="1" customWidth="1"/>
    <col min="10" max="10" width="5.44140625" bestFit="1" customWidth="1"/>
    <col min="11" max="11" width="5.6640625" bestFit="1" customWidth="1"/>
    <col min="12" max="12" width="3.88671875" bestFit="1" customWidth="1"/>
    <col min="13" max="13" width="5.109375" bestFit="1" customWidth="1"/>
    <col min="14" max="14" width="4.88671875" bestFit="1" customWidth="1"/>
    <col min="15" max="15" width="6.6640625" bestFit="1" customWidth="1"/>
    <col min="16" max="16" width="5" style="35" bestFit="1" customWidth="1"/>
    <col min="17" max="17" width="7.88671875" style="35" bestFit="1" customWidth="1"/>
    <col min="18" max="18" width="12" style="35" bestFit="1" customWidth="1"/>
    <col min="19" max="19" width="6.88671875" style="35" bestFit="1" customWidth="1"/>
    <col min="20" max="20" width="12" style="35" bestFit="1" customWidth="1"/>
    <col min="21" max="21" width="6" style="35" bestFit="1" customWidth="1"/>
    <col min="22" max="22" width="12" style="35" bestFit="1" customWidth="1"/>
    <col min="23" max="23" width="7" style="35" bestFit="1" customWidth="1"/>
    <col min="24" max="24" width="12" style="35" bestFit="1" customWidth="1"/>
    <col min="25" max="25" width="5.88671875" style="35" bestFit="1" customWidth="1"/>
    <col min="26" max="26" width="12" style="35" bestFit="1" customWidth="1"/>
    <col min="27" max="27" width="5" style="35" bestFit="1" customWidth="1"/>
    <col min="28" max="28" width="12" style="35" bestFit="1" customWidth="1"/>
    <col min="29" max="29" width="6.5546875" style="35" bestFit="1" customWidth="1"/>
    <col min="30" max="30" width="12" style="35" bestFit="1" customWidth="1"/>
    <col min="31" max="31" width="5.6640625" style="35" bestFit="1" customWidth="1"/>
    <col min="32" max="32" width="12" style="35" bestFit="1" customWidth="1"/>
    <col min="33" max="33" width="7.5546875" style="35" bestFit="1" customWidth="1"/>
    <col min="34" max="34" width="12" style="35" bestFit="1" customWidth="1"/>
    <col min="35" max="35" width="5" style="35" bestFit="1" customWidth="1"/>
    <col min="36" max="36" width="12" style="35" bestFit="1" customWidth="1"/>
    <col min="37" max="37" width="5" style="35" bestFit="1" customWidth="1"/>
    <col min="38" max="38" width="12" style="35" bestFit="1" customWidth="1"/>
    <col min="39" max="39" width="7" style="35" bestFit="1" customWidth="1"/>
    <col min="40" max="41" width="17.44140625" bestFit="1" customWidth="1"/>
    <col min="42" max="42" width="7.5546875" bestFit="1" customWidth="1"/>
  </cols>
  <sheetData>
    <row r="1" spans="1:39" x14ac:dyDescent="0.3">
      <c r="B1" t="s">
        <v>464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  <c r="H1" t="s">
        <v>434</v>
      </c>
      <c r="I1" t="s">
        <v>436</v>
      </c>
      <c r="J1" t="s">
        <v>439</v>
      </c>
      <c r="K1" t="s">
        <v>440</v>
      </c>
      <c r="L1" t="s">
        <v>443</v>
      </c>
      <c r="M1" t="s">
        <v>445</v>
      </c>
      <c r="N1" t="s">
        <v>449</v>
      </c>
      <c r="O1" t="s">
        <v>451</v>
      </c>
      <c r="P1" s="35" t="s">
        <v>452</v>
      </c>
      <c r="Q1" s="35" t="s">
        <v>457</v>
      </c>
      <c r="R1" s="35" t="s">
        <v>495</v>
      </c>
      <c r="S1" s="35" t="s">
        <v>458</v>
      </c>
      <c r="T1" s="35" t="s">
        <v>496</v>
      </c>
      <c r="U1" s="35" t="s">
        <v>459</v>
      </c>
      <c r="V1" s="35" t="s">
        <v>497</v>
      </c>
      <c r="W1" s="35" t="s">
        <v>441</v>
      </c>
      <c r="X1" s="35" t="s">
        <v>498</v>
      </c>
      <c r="Y1" s="35" t="s">
        <v>453</v>
      </c>
      <c r="Z1" s="35" t="s">
        <v>499</v>
      </c>
      <c r="AA1" s="35" t="s">
        <v>454</v>
      </c>
      <c r="AB1" s="35" t="s">
        <v>500</v>
      </c>
      <c r="AC1" s="35" t="s">
        <v>455</v>
      </c>
      <c r="AD1" s="35" t="s">
        <v>501</v>
      </c>
      <c r="AE1" s="35" t="s">
        <v>460</v>
      </c>
      <c r="AF1" s="35" t="s">
        <v>502</v>
      </c>
      <c r="AG1" s="35" t="s">
        <v>462</v>
      </c>
      <c r="AH1" s="35" t="s">
        <v>503</v>
      </c>
      <c r="AI1" s="35" t="s">
        <v>470</v>
      </c>
      <c r="AJ1" s="35" t="s">
        <v>504</v>
      </c>
      <c r="AK1" s="35" t="s">
        <v>471</v>
      </c>
      <c r="AL1" s="35" t="s">
        <v>505</v>
      </c>
      <c r="AM1" s="35" t="s">
        <v>472</v>
      </c>
    </row>
    <row r="2" spans="1:39" x14ac:dyDescent="0.3">
      <c r="A2" t="s">
        <v>108</v>
      </c>
      <c r="B2">
        <v>24</v>
      </c>
      <c r="C2">
        <v>4</v>
      </c>
      <c r="D2">
        <v>17</v>
      </c>
      <c r="E2">
        <v>8</v>
      </c>
      <c r="F2">
        <v>17.5</v>
      </c>
      <c r="G2">
        <v>3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35">
        <v>4.8</v>
      </c>
      <c r="Q2" s="35">
        <v>4</v>
      </c>
      <c r="R2" s="35">
        <f>Q2/P2</f>
        <v>0.83333333333333337</v>
      </c>
      <c r="S2" s="35">
        <v>6.77</v>
      </c>
      <c r="T2" s="35">
        <f>S2/P2</f>
        <v>1.4104166666666667</v>
      </c>
      <c r="U2" s="35">
        <v>16.13</v>
      </c>
      <c r="V2" s="35">
        <f>U2/P2</f>
        <v>3.3604166666666666</v>
      </c>
      <c r="W2" s="35">
        <v>4.49</v>
      </c>
      <c r="X2" s="35">
        <f>W2/P2</f>
        <v>0.93541666666666679</v>
      </c>
      <c r="Y2" s="35">
        <v>1.26</v>
      </c>
      <c r="Z2" s="35">
        <f>Y2/P2</f>
        <v>0.26250000000000001</v>
      </c>
      <c r="AA2" s="35">
        <v>3.15</v>
      </c>
      <c r="AB2" s="35">
        <f>AA2/P2</f>
        <v>0.65625</v>
      </c>
      <c r="AC2" s="35">
        <v>2.13</v>
      </c>
      <c r="AD2" s="35">
        <f>AC2/P2</f>
        <v>0.44374999999999998</v>
      </c>
      <c r="AE2" s="35">
        <v>1.24</v>
      </c>
      <c r="AF2" s="35">
        <f>AE2/P2</f>
        <v>0.25833333333333336</v>
      </c>
      <c r="AG2" s="35">
        <v>1.54</v>
      </c>
      <c r="AH2" s="35">
        <f>AG2/P2</f>
        <v>0.32083333333333336</v>
      </c>
      <c r="AI2" s="35">
        <v>5.15</v>
      </c>
      <c r="AJ2" s="35">
        <f>AI2/P2</f>
        <v>1.0729166666666667</v>
      </c>
      <c r="AK2" s="35">
        <v>1.7</v>
      </c>
      <c r="AL2" s="35">
        <f>AK2/P2</f>
        <v>0.35416666666666669</v>
      </c>
      <c r="AM2" s="35">
        <v>131.94999999999999</v>
      </c>
    </row>
    <row r="3" spans="1:39" x14ac:dyDescent="0.3">
      <c r="A3" t="s">
        <v>150</v>
      </c>
      <c r="B3">
        <v>21</v>
      </c>
      <c r="C3">
        <v>4</v>
      </c>
      <c r="D3">
        <v>15.5</v>
      </c>
      <c r="E3">
        <v>3</v>
      </c>
      <c r="F3">
        <v>12.5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83">
        <v>3.6666666666666665</v>
      </c>
      <c r="Q3" s="83">
        <v>3.5277777777777781</v>
      </c>
      <c r="R3" s="35">
        <f t="shared" ref="R3:R17" si="0">Q3/P3</f>
        <v>0.96212121212121227</v>
      </c>
      <c r="S3" s="83">
        <v>5.3000000000000007</v>
      </c>
      <c r="T3" s="35">
        <f t="shared" ref="T3:T17" si="1">S3/P3</f>
        <v>1.4454545454545458</v>
      </c>
      <c r="U3" s="83">
        <v>12.96875</v>
      </c>
      <c r="V3" s="35">
        <f>U3/P3</f>
        <v>3.5369318181818183</v>
      </c>
      <c r="W3" s="83">
        <v>4.0666666666666664</v>
      </c>
      <c r="X3" s="35">
        <f t="shared" ref="X3:X17" si="2">W3/P3</f>
        <v>1.1090909090909091</v>
      </c>
      <c r="Y3" s="83">
        <v>1.0055555555555555</v>
      </c>
      <c r="Z3" s="35">
        <f t="shared" ref="Z3:Z17" si="3">Y3/P3</f>
        <v>0.27424242424242423</v>
      </c>
      <c r="AA3" s="83">
        <v>2.6333333333333333</v>
      </c>
      <c r="AB3" s="35">
        <f t="shared" ref="AB3:AB17" si="4">AA3/P3</f>
        <v>0.71818181818181825</v>
      </c>
      <c r="AC3" s="83">
        <v>2.0111111111111111</v>
      </c>
      <c r="AD3" s="35">
        <f t="shared" ref="AD3:AD17" si="5">AC3/P3</f>
        <v>0.54848484848484846</v>
      </c>
      <c r="AE3" s="83">
        <v>1.4296296296296296</v>
      </c>
      <c r="AF3" s="35">
        <f t="shared" ref="AF3:AF17" si="6">AE3/P3</f>
        <v>0.38989898989898991</v>
      </c>
      <c r="AG3" s="83">
        <v>1.3814814814814815</v>
      </c>
      <c r="AH3" s="35">
        <f t="shared" ref="AH3:AH17" si="7">AG3/P3</f>
        <v>0.37676767676767681</v>
      </c>
      <c r="AI3" s="83">
        <v>4.3555555555555561</v>
      </c>
      <c r="AJ3" s="35">
        <f t="shared" ref="AJ3:AJ17" si="8">AI3/P3</f>
        <v>1.187878787878788</v>
      </c>
      <c r="AK3" s="83">
        <v>1.4777777777777779</v>
      </c>
      <c r="AL3" s="35">
        <f t="shared" ref="AL3:AL9" si="9">AK3/P3</f>
        <v>0.40303030303030307</v>
      </c>
    </row>
    <row r="4" spans="1:39" x14ac:dyDescent="0.3">
      <c r="A4" t="s">
        <v>151</v>
      </c>
      <c r="B4">
        <v>17</v>
      </c>
      <c r="C4">
        <v>4</v>
      </c>
      <c r="D4">
        <v>13.5</v>
      </c>
      <c r="E4">
        <v>3</v>
      </c>
      <c r="F4">
        <v>13</v>
      </c>
      <c r="G4">
        <v>6</v>
      </c>
      <c r="H4">
        <v>1</v>
      </c>
      <c r="I4">
        <v>0</v>
      </c>
      <c r="J4">
        <v>2</v>
      </c>
      <c r="K4">
        <v>0</v>
      </c>
      <c r="L4">
        <v>0</v>
      </c>
      <c r="M4">
        <v>1</v>
      </c>
      <c r="N4">
        <v>0</v>
      </c>
      <c r="O4">
        <v>0</v>
      </c>
      <c r="P4" s="35">
        <v>3.67</v>
      </c>
      <c r="Q4" s="35">
        <v>3</v>
      </c>
      <c r="R4" s="35">
        <f t="shared" si="0"/>
        <v>0.81743869209809261</v>
      </c>
      <c r="S4" s="35">
        <v>4.78</v>
      </c>
      <c r="T4" s="35">
        <f t="shared" si="1"/>
        <v>1.3024523160762944</v>
      </c>
      <c r="U4" s="35">
        <v>11.99</v>
      </c>
      <c r="V4" s="35">
        <f t="shared" ref="V4:V17" si="10">U4/P4</f>
        <v>3.2670299727520438</v>
      </c>
      <c r="W4" s="35">
        <v>3.83</v>
      </c>
      <c r="X4" s="35">
        <f t="shared" si="2"/>
        <v>1.0435967302452316</v>
      </c>
      <c r="Y4" s="35">
        <v>1</v>
      </c>
      <c r="Z4" s="35">
        <f t="shared" si="3"/>
        <v>0.27247956403269757</v>
      </c>
      <c r="AA4" s="35">
        <v>2.58</v>
      </c>
      <c r="AB4" s="35">
        <f t="shared" si="4"/>
        <v>0.70299727520435973</v>
      </c>
      <c r="AC4" s="35">
        <v>1.85</v>
      </c>
      <c r="AD4" s="35">
        <f t="shared" si="5"/>
        <v>0.50408719346049047</v>
      </c>
      <c r="AE4" s="35">
        <v>1.39</v>
      </c>
      <c r="AF4" s="35">
        <f t="shared" si="6"/>
        <v>0.37874659400544958</v>
      </c>
      <c r="AG4" s="35">
        <v>1.44</v>
      </c>
      <c r="AH4" s="35">
        <f t="shared" si="7"/>
        <v>0.39237057220708449</v>
      </c>
      <c r="AI4" s="35">
        <v>4.3499999999999996</v>
      </c>
      <c r="AJ4" s="35">
        <f t="shared" si="8"/>
        <v>1.1852861035422342</v>
      </c>
      <c r="AK4" s="35">
        <v>1.43</v>
      </c>
      <c r="AL4" s="35">
        <f t="shared" si="9"/>
        <v>0.38964577656675747</v>
      </c>
      <c r="AM4" s="35">
        <v>68.849999999999994</v>
      </c>
    </row>
    <row r="5" spans="1:39" x14ac:dyDescent="0.3">
      <c r="A5" t="s">
        <v>152</v>
      </c>
      <c r="B5">
        <v>17</v>
      </c>
      <c r="C5">
        <v>4</v>
      </c>
      <c r="D5">
        <v>15</v>
      </c>
      <c r="E5">
        <v>2</v>
      </c>
      <c r="F5">
        <v>14</v>
      </c>
      <c r="G5">
        <v>2</v>
      </c>
      <c r="H5">
        <v>2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 s="35">
        <v>3.48</v>
      </c>
      <c r="Q5" s="35">
        <v>2.79</v>
      </c>
      <c r="R5" s="35">
        <f t="shared" si="0"/>
        <v>0.80172413793103448</v>
      </c>
      <c r="S5" s="35">
        <v>4.28</v>
      </c>
      <c r="T5" s="35">
        <f t="shared" si="1"/>
        <v>1.2298850574712645</v>
      </c>
      <c r="U5" s="35">
        <v>11.22</v>
      </c>
      <c r="V5" s="35">
        <f t="shared" si="10"/>
        <v>3.2241379310344831</v>
      </c>
      <c r="W5" s="35">
        <v>3.63</v>
      </c>
      <c r="X5" s="35">
        <f t="shared" si="2"/>
        <v>1.0431034482758621</v>
      </c>
      <c r="Y5" s="35">
        <v>0.9</v>
      </c>
      <c r="Z5" s="35">
        <f t="shared" si="3"/>
        <v>0.25862068965517243</v>
      </c>
      <c r="AA5" s="35">
        <v>2.3199999999999998</v>
      </c>
      <c r="AB5" s="35">
        <f t="shared" si="4"/>
        <v>0.66666666666666663</v>
      </c>
      <c r="AC5" s="35">
        <v>1.74</v>
      </c>
      <c r="AD5" s="35">
        <f t="shared" si="5"/>
        <v>0.5</v>
      </c>
      <c r="AE5" s="35">
        <v>1.28</v>
      </c>
      <c r="AF5" s="35">
        <f t="shared" si="6"/>
        <v>0.36781609195402298</v>
      </c>
      <c r="AG5" s="35">
        <v>1.21</v>
      </c>
      <c r="AH5" s="35">
        <f t="shared" si="7"/>
        <v>0.34770114942528735</v>
      </c>
      <c r="AI5" s="35">
        <v>4.07</v>
      </c>
      <c r="AJ5" s="35">
        <f t="shared" si="8"/>
        <v>1.1695402298850575</v>
      </c>
      <c r="AK5" s="35">
        <v>1.37</v>
      </c>
      <c r="AL5" s="35">
        <f t="shared" si="9"/>
        <v>0.39367816091954028</v>
      </c>
      <c r="AM5" s="35">
        <v>71.989999999999995</v>
      </c>
    </row>
    <row r="6" spans="1:39" x14ac:dyDescent="0.3">
      <c r="A6" t="s">
        <v>153</v>
      </c>
      <c r="B6">
        <v>20</v>
      </c>
      <c r="C6">
        <v>4</v>
      </c>
      <c r="D6">
        <v>14</v>
      </c>
      <c r="E6">
        <v>4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 s="83">
        <v>5.1428571428571432</v>
      </c>
      <c r="Q6" s="83">
        <v>4.4142857142857137</v>
      </c>
      <c r="R6" s="35">
        <f t="shared" si="0"/>
        <v>0.85833333333333317</v>
      </c>
      <c r="S6" s="83">
        <v>7.1142857142857139</v>
      </c>
      <c r="T6" s="35">
        <f t="shared" si="1"/>
        <v>1.3833333333333331</v>
      </c>
      <c r="U6" s="83">
        <v>17.209821428571427</v>
      </c>
      <c r="V6" s="35">
        <f t="shared" si="10"/>
        <v>3.3463541666666661</v>
      </c>
      <c r="W6" s="83">
        <v>5.0214285714285714</v>
      </c>
      <c r="X6" s="35">
        <f t="shared" si="2"/>
        <v>0.97638888888888875</v>
      </c>
      <c r="Y6" s="83">
        <v>1.2928571428571429</v>
      </c>
      <c r="Z6" s="35">
        <f t="shared" si="3"/>
        <v>0.25138888888888888</v>
      </c>
      <c r="AA6" s="83">
        <v>3.0428571428571423</v>
      </c>
      <c r="AB6" s="35">
        <f t="shared" si="4"/>
        <v>0.59166666666666645</v>
      </c>
      <c r="AC6" s="83">
        <v>2.2999999999999998</v>
      </c>
      <c r="AD6" s="35">
        <f t="shared" si="5"/>
        <v>0.44722222222222213</v>
      </c>
      <c r="AE6" s="83">
        <v>1.5</v>
      </c>
      <c r="AF6" s="35">
        <f t="shared" si="6"/>
        <v>0.29166666666666663</v>
      </c>
      <c r="AG6" s="83">
        <v>0.77142857142857135</v>
      </c>
      <c r="AH6" s="35">
        <f t="shared" si="7"/>
        <v>0.14999999999999997</v>
      </c>
      <c r="AI6" s="83">
        <v>5.3285714285714292</v>
      </c>
      <c r="AJ6" s="35">
        <f t="shared" si="8"/>
        <v>1.0361111111111112</v>
      </c>
      <c r="AK6" s="83">
        <v>1.5142857142857142</v>
      </c>
      <c r="AL6" s="35">
        <f t="shared" si="9"/>
        <v>0.2944444444444444</v>
      </c>
    </row>
    <row r="7" spans="1:39" x14ac:dyDescent="0.3">
      <c r="A7" t="s">
        <v>155</v>
      </c>
      <c r="B7">
        <v>17.5</v>
      </c>
      <c r="C7">
        <v>1</v>
      </c>
      <c r="D7">
        <v>13</v>
      </c>
      <c r="E7">
        <v>4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 s="35">
        <v>4.74</v>
      </c>
      <c r="Q7" s="35">
        <v>3.99</v>
      </c>
      <c r="R7" s="35">
        <f t="shared" si="0"/>
        <v>0.84177215189873422</v>
      </c>
      <c r="S7" s="35">
        <v>6.26</v>
      </c>
      <c r="T7" s="35">
        <f t="shared" si="1"/>
        <v>1.3206751054852319</v>
      </c>
      <c r="U7" s="35">
        <v>15.44</v>
      </c>
      <c r="V7" s="35">
        <f t="shared" si="10"/>
        <v>3.2573839662447255</v>
      </c>
      <c r="W7" s="35">
        <v>4.5199999999999996</v>
      </c>
      <c r="X7" s="35">
        <f t="shared" si="2"/>
        <v>0.95358649789029526</v>
      </c>
      <c r="Y7" s="35">
        <v>1.1200000000000001</v>
      </c>
      <c r="Z7" s="35">
        <f t="shared" si="3"/>
        <v>0.23628691983122363</v>
      </c>
      <c r="AA7" s="35">
        <v>2.74</v>
      </c>
      <c r="AB7" s="35">
        <f t="shared" si="4"/>
        <v>0.57805907172995785</v>
      </c>
      <c r="AC7" s="35">
        <v>2</v>
      </c>
      <c r="AD7" s="35">
        <f t="shared" si="5"/>
        <v>0.42194092827004215</v>
      </c>
      <c r="AE7" s="35">
        <v>1.76</v>
      </c>
      <c r="AF7" s="35">
        <f t="shared" si="6"/>
        <v>0.37130801687763709</v>
      </c>
      <c r="AG7" s="35">
        <v>1.29</v>
      </c>
      <c r="AH7" s="35">
        <f t="shared" si="7"/>
        <v>0.27215189873417722</v>
      </c>
      <c r="AI7" s="35">
        <v>5.0599999999999996</v>
      </c>
      <c r="AJ7" s="35">
        <f t="shared" si="8"/>
        <v>1.0675105485232066</v>
      </c>
      <c r="AK7" s="35">
        <v>1.46</v>
      </c>
      <c r="AL7" s="35">
        <f t="shared" si="9"/>
        <v>0.30801687763713076</v>
      </c>
      <c r="AM7" s="35">
        <v>143.05000000000001</v>
      </c>
    </row>
    <row r="8" spans="1:39" x14ac:dyDescent="0.3">
      <c r="A8" t="s">
        <v>109</v>
      </c>
      <c r="B8">
        <v>19.5</v>
      </c>
      <c r="C8">
        <v>3</v>
      </c>
      <c r="D8">
        <v>14.5</v>
      </c>
      <c r="E8">
        <v>3</v>
      </c>
      <c r="F8">
        <v>14</v>
      </c>
      <c r="G8">
        <v>6</v>
      </c>
      <c r="H8">
        <v>2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 s="35">
        <v>3.69</v>
      </c>
      <c r="Q8" s="35">
        <v>2.91</v>
      </c>
      <c r="R8" s="35">
        <f t="shared" si="0"/>
        <v>0.78861788617886186</v>
      </c>
      <c r="S8" s="35">
        <v>4.51</v>
      </c>
      <c r="T8" s="35">
        <f t="shared" si="1"/>
        <v>1.2222222222222221</v>
      </c>
      <c r="U8" s="35">
        <v>11.79</v>
      </c>
      <c r="V8" s="35">
        <f t="shared" si="10"/>
        <v>3.1951219512195119</v>
      </c>
      <c r="W8" s="35">
        <v>3.77</v>
      </c>
      <c r="X8" s="35">
        <f t="shared" si="2"/>
        <v>1.0216802168021681</v>
      </c>
      <c r="Y8" s="35">
        <v>0.97</v>
      </c>
      <c r="Z8" s="35">
        <f t="shared" si="3"/>
        <v>0.26287262872628725</v>
      </c>
      <c r="AA8" s="35">
        <v>2.4900000000000002</v>
      </c>
      <c r="AB8" s="35">
        <f t="shared" si="4"/>
        <v>0.67479674796747979</v>
      </c>
      <c r="AC8" s="35">
        <v>1.72</v>
      </c>
      <c r="AD8" s="35">
        <f t="shared" si="5"/>
        <v>0.46612466124661245</v>
      </c>
      <c r="AE8" s="35">
        <v>1.33</v>
      </c>
      <c r="AF8" s="35">
        <f t="shared" si="6"/>
        <v>0.36043360433604338</v>
      </c>
      <c r="AG8" s="35">
        <v>1.23</v>
      </c>
      <c r="AH8" s="35">
        <f t="shared" si="7"/>
        <v>0.33333333333333331</v>
      </c>
      <c r="AI8" s="35">
        <v>4.07</v>
      </c>
      <c r="AJ8" s="35">
        <f t="shared" si="8"/>
        <v>1.1029810298102982</v>
      </c>
      <c r="AK8" s="35">
        <v>1.4</v>
      </c>
      <c r="AL8" s="35">
        <f t="shared" si="9"/>
        <v>0.37940379403794033</v>
      </c>
      <c r="AM8" s="35">
        <v>75.569999999999993</v>
      </c>
    </row>
    <row r="9" spans="1:39" x14ac:dyDescent="0.3">
      <c r="A9" t="s">
        <v>95</v>
      </c>
      <c r="B9">
        <v>20.5</v>
      </c>
      <c r="C9">
        <v>5</v>
      </c>
      <c r="D9">
        <v>15</v>
      </c>
      <c r="E9">
        <v>6</v>
      </c>
      <c r="F9">
        <v>13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35">
        <v>4.1900000000000004</v>
      </c>
      <c r="Q9" s="35">
        <v>3.27</v>
      </c>
      <c r="R9" s="35">
        <f t="shared" si="0"/>
        <v>0.78042959427207625</v>
      </c>
      <c r="S9" s="35">
        <v>5.27</v>
      </c>
      <c r="T9" s="35">
        <f t="shared" si="1"/>
        <v>1.2577565632458232</v>
      </c>
      <c r="U9" s="35">
        <v>12.86</v>
      </c>
      <c r="V9" s="35">
        <f t="shared" si="10"/>
        <v>3.0692124105011929</v>
      </c>
      <c r="W9" s="35">
        <v>4.1100000000000003</v>
      </c>
      <c r="X9" s="35">
        <f t="shared" si="2"/>
        <v>0.98090692124105006</v>
      </c>
      <c r="Y9" s="35">
        <v>1.1599999999999999</v>
      </c>
      <c r="Z9" s="35">
        <f t="shared" si="3"/>
        <v>0.27684964200477324</v>
      </c>
      <c r="AA9" s="35">
        <v>2.85</v>
      </c>
      <c r="AB9" s="35">
        <f t="shared" si="4"/>
        <v>0.68019093078758941</v>
      </c>
      <c r="AC9" s="35">
        <v>1.97</v>
      </c>
      <c r="AD9" s="35">
        <f t="shared" si="5"/>
        <v>0.47016706443914075</v>
      </c>
      <c r="AE9" s="35">
        <v>1.1399999999999999</v>
      </c>
      <c r="AF9" s="35">
        <f t="shared" si="6"/>
        <v>0.27207637231503573</v>
      </c>
      <c r="AG9" s="35">
        <v>1.22</v>
      </c>
      <c r="AH9" s="35">
        <f t="shared" si="7"/>
        <v>0.29116945107398562</v>
      </c>
      <c r="AI9" s="35">
        <v>4.28</v>
      </c>
      <c r="AJ9" s="35">
        <f t="shared" si="8"/>
        <v>1.0214797136038185</v>
      </c>
      <c r="AK9" s="35">
        <v>1.49</v>
      </c>
      <c r="AL9" s="35">
        <f t="shared" si="9"/>
        <v>0.35560859188544147</v>
      </c>
      <c r="AM9" s="35">
        <v>80.81</v>
      </c>
    </row>
    <row r="10" spans="1:39" x14ac:dyDescent="0.3">
      <c r="A10" t="s">
        <v>7</v>
      </c>
      <c r="B10">
        <v>22</v>
      </c>
      <c r="C10">
        <v>2</v>
      </c>
      <c r="D10">
        <v>13</v>
      </c>
      <c r="E10">
        <v>2</v>
      </c>
      <c r="F10">
        <v>11.5</v>
      </c>
      <c r="G10">
        <v>5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 s="35">
        <v>3.85</v>
      </c>
      <c r="Q10" s="35">
        <v>2.93</v>
      </c>
      <c r="R10" s="35">
        <f t="shared" si="0"/>
        <v>0.76103896103896107</v>
      </c>
      <c r="S10" s="35">
        <v>4.45</v>
      </c>
      <c r="T10" s="35">
        <f t="shared" si="1"/>
        <v>1.1558441558441559</v>
      </c>
      <c r="U10" s="35">
        <v>11.57</v>
      </c>
      <c r="V10" s="35">
        <f t="shared" si="10"/>
        <v>3.0051948051948054</v>
      </c>
      <c r="W10" s="35">
        <v>3.91</v>
      </c>
      <c r="X10" s="35">
        <f t="shared" si="2"/>
        <v>1.0155844155844156</v>
      </c>
      <c r="Y10" s="35">
        <v>1.07</v>
      </c>
      <c r="Z10" s="35">
        <f t="shared" si="3"/>
        <v>0.27792207792207796</v>
      </c>
      <c r="AA10" s="35">
        <v>2.69</v>
      </c>
      <c r="AB10" s="35">
        <f t="shared" si="4"/>
        <v>0.69870129870129871</v>
      </c>
      <c r="AC10" s="35">
        <v>1.87</v>
      </c>
      <c r="AD10" s="35">
        <f t="shared" si="5"/>
        <v>0.48571428571428571</v>
      </c>
      <c r="AE10" s="35">
        <v>1.17</v>
      </c>
      <c r="AF10" s="35">
        <f t="shared" si="6"/>
        <v>0.30389610389610389</v>
      </c>
      <c r="AG10" s="35">
        <v>1.32</v>
      </c>
      <c r="AH10" s="35">
        <f t="shared" si="7"/>
        <v>0.34285714285714286</v>
      </c>
      <c r="AI10" s="35">
        <v>4.05</v>
      </c>
      <c r="AJ10" s="35">
        <f t="shared" si="8"/>
        <v>1.051948051948052</v>
      </c>
      <c r="AK10" s="35">
        <v>1.47</v>
      </c>
      <c r="AL10" s="35">
        <f t="shared" ref="AL10:AL17" si="11">AK10/P10</f>
        <v>0.38181818181818178</v>
      </c>
      <c r="AM10" s="35">
        <v>69.12</v>
      </c>
    </row>
    <row r="11" spans="1:39" x14ac:dyDescent="0.3">
      <c r="A11" t="s">
        <v>158</v>
      </c>
      <c r="B11">
        <v>24</v>
      </c>
      <c r="C11">
        <v>4</v>
      </c>
      <c r="D11">
        <v>18</v>
      </c>
      <c r="E11">
        <v>6</v>
      </c>
      <c r="F11">
        <v>16</v>
      </c>
      <c r="G11">
        <v>6</v>
      </c>
      <c r="H11">
        <v>2</v>
      </c>
      <c r="I11">
        <v>0</v>
      </c>
      <c r="J11">
        <v>2</v>
      </c>
      <c r="K11">
        <v>0</v>
      </c>
      <c r="L11">
        <v>0</v>
      </c>
      <c r="M11">
        <v>1</v>
      </c>
      <c r="N11">
        <v>0</v>
      </c>
      <c r="O11">
        <v>0</v>
      </c>
      <c r="P11" s="35">
        <v>4.16</v>
      </c>
      <c r="Q11" s="35">
        <v>3.8</v>
      </c>
      <c r="R11" s="35">
        <f t="shared" si="0"/>
        <v>0.91346153846153844</v>
      </c>
      <c r="S11" s="35">
        <v>6.08</v>
      </c>
      <c r="T11" s="35">
        <f t="shared" si="1"/>
        <v>1.4615384615384615</v>
      </c>
      <c r="U11" s="35">
        <v>14.87</v>
      </c>
      <c r="V11" s="35">
        <f t="shared" si="10"/>
        <v>3.5745192307692304</v>
      </c>
      <c r="W11" s="35">
        <v>4.37</v>
      </c>
      <c r="X11" s="35">
        <f t="shared" si="2"/>
        <v>1.0504807692307692</v>
      </c>
      <c r="Y11" s="35">
        <v>1.2</v>
      </c>
      <c r="Z11" s="35">
        <f t="shared" si="3"/>
        <v>0.28846153846153844</v>
      </c>
      <c r="AA11" s="35">
        <v>3</v>
      </c>
      <c r="AB11" s="35">
        <f t="shared" si="4"/>
        <v>0.72115384615384615</v>
      </c>
      <c r="AC11" s="35">
        <v>2</v>
      </c>
      <c r="AD11" s="35">
        <f t="shared" si="5"/>
        <v>0.48076923076923073</v>
      </c>
      <c r="AE11" s="35">
        <v>1.21</v>
      </c>
      <c r="AF11" s="35">
        <f t="shared" si="6"/>
        <v>0.29086538461538458</v>
      </c>
      <c r="AG11" s="35">
        <v>1.23</v>
      </c>
      <c r="AH11" s="35">
        <f t="shared" si="7"/>
        <v>0.29567307692307693</v>
      </c>
      <c r="AI11" s="35">
        <v>4.8099999999999996</v>
      </c>
      <c r="AJ11" s="35">
        <f t="shared" si="8"/>
        <v>1.1562499999999998</v>
      </c>
      <c r="AK11" s="35">
        <v>1.71</v>
      </c>
      <c r="AL11" s="35">
        <f t="shared" si="11"/>
        <v>0.41105769230769229</v>
      </c>
      <c r="AM11" s="35">
        <v>106.41</v>
      </c>
    </row>
    <row r="12" spans="1:39" x14ac:dyDescent="0.3">
      <c r="A12" t="s">
        <v>96</v>
      </c>
      <c r="B12">
        <v>19</v>
      </c>
      <c r="C12">
        <v>2</v>
      </c>
      <c r="D12">
        <v>13.5</v>
      </c>
      <c r="E12">
        <v>1</v>
      </c>
      <c r="F12">
        <v>12.5</v>
      </c>
      <c r="G12">
        <v>3</v>
      </c>
      <c r="H12">
        <v>1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 s="35">
        <v>3.57</v>
      </c>
      <c r="Q12" s="35">
        <v>3.01</v>
      </c>
      <c r="R12" s="35">
        <f t="shared" si="0"/>
        <v>0.84313725490196079</v>
      </c>
      <c r="S12" s="35">
        <v>4.46</v>
      </c>
      <c r="T12" s="35">
        <f t="shared" si="1"/>
        <v>1.2492997198879552</v>
      </c>
      <c r="U12" s="35">
        <v>11.23</v>
      </c>
      <c r="V12" s="35">
        <f t="shared" si="10"/>
        <v>3.1456582633053225</v>
      </c>
      <c r="W12" s="35">
        <v>3.67</v>
      </c>
      <c r="X12" s="35">
        <f t="shared" si="2"/>
        <v>1.0280112044817928</v>
      </c>
      <c r="Y12" s="35">
        <v>0.96</v>
      </c>
      <c r="Z12" s="35">
        <f t="shared" si="3"/>
        <v>0.26890756302521007</v>
      </c>
      <c r="AA12" s="35">
        <v>2.4900000000000002</v>
      </c>
      <c r="AB12" s="35">
        <f t="shared" si="4"/>
        <v>0.69747899159663873</v>
      </c>
      <c r="AC12" s="35">
        <v>1.75</v>
      </c>
      <c r="AD12" s="35">
        <f t="shared" si="5"/>
        <v>0.49019607843137258</v>
      </c>
      <c r="AE12" s="35">
        <v>1.82</v>
      </c>
      <c r="AF12" s="35">
        <f t="shared" si="6"/>
        <v>0.50980392156862753</v>
      </c>
      <c r="AG12" s="35">
        <v>1.53</v>
      </c>
      <c r="AH12" s="35">
        <f t="shared" si="7"/>
        <v>0.4285714285714286</v>
      </c>
      <c r="AI12" s="35">
        <v>3.97</v>
      </c>
      <c r="AJ12" s="35">
        <f t="shared" si="8"/>
        <v>1.1120448179271709</v>
      </c>
      <c r="AK12" s="35">
        <v>1.33</v>
      </c>
      <c r="AL12" s="35">
        <f t="shared" si="11"/>
        <v>0.3725490196078432</v>
      </c>
      <c r="AM12" s="35">
        <v>49.56</v>
      </c>
    </row>
    <row r="13" spans="1:39" x14ac:dyDescent="0.3">
      <c r="A13" t="s">
        <v>97</v>
      </c>
      <c r="B13">
        <v>17.5</v>
      </c>
      <c r="C13">
        <v>1</v>
      </c>
      <c r="D13">
        <v>13</v>
      </c>
      <c r="E13">
        <v>4</v>
      </c>
      <c r="F13">
        <v>11</v>
      </c>
      <c r="G13">
        <v>4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 s="35">
        <v>3.23</v>
      </c>
      <c r="Q13" s="35">
        <v>2.2799999999999998</v>
      </c>
      <c r="R13" s="35">
        <f t="shared" si="0"/>
        <v>0.70588235294117641</v>
      </c>
      <c r="S13" s="35">
        <v>3.61</v>
      </c>
      <c r="T13" s="35">
        <f t="shared" si="1"/>
        <v>1.1176470588235294</v>
      </c>
      <c r="U13" s="35">
        <v>9.19</v>
      </c>
      <c r="V13" s="35">
        <f t="shared" si="10"/>
        <v>2.8452012383900929</v>
      </c>
      <c r="W13" s="35">
        <v>3.25</v>
      </c>
      <c r="X13" s="35">
        <f t="shared" si="2"/>
        <v>1.0061919504643964</v>
      </c>
      <c r="Y13" s="35">
        <v>0.8</v>
      </c>
      <c r="Z13" s="35">
        <f t="shared" si="3"/>
        <v>0.24767801857585142</v>
      </c>
      <c r="AA13" s="35">
        <v>2.19</v>
      </c>
      <c r="AB13" s="35">
        <f t="shared" si="4"/>
        <v>0.67801857585139313</v>
      </c>
      <c r="AC13" s="35">
        <v>1.57</v>
      </c>
      <c r="AD13" s="35">
        <f t="shared" si="5"/>
        <v>0.48606811145510836</v>
      </c>
      <c r="AE13" s="35">
        <v>1.38</v>
      </c>
      <c r="AF13" s="35">
        <f t="shared" si="6"/>
        <v>0.42724458204334365</v>
      </c>
      <c r="AG13" s="35">
        <v>1.18</v>
      </c>
      <c r="AH13" s="35">
        <f t="shared" si="7"/>
        <v>0.3653250773993808</v>
      </c>
      <c r="AI13" s="35">
        <v>3.35</v>
      </c>
      <c r="AJ13" s="35">
        <f t="shared" si="8"/>
        <v>1.0371517027863777</v>
      </c>
      <c r="AK13" s="35">
        <v>1.1299999999999999</v>
      </c>
      <c r="AL13" s="35">
        <f t="shared" si="11"/>
        <v>0.34984520123839008</v>
      </c>
      <c r="AM13" s="35">
        <v>35.89</v>
      </c>
    </row>
    <row r="14" spans="1:39" x14ac:dyDescent="0.3">
      <c r="A14" t="s">
        <v>98</v>
      </c>
      <c r="B14">
        <v>16</v>
      </c>
      <c r="C14">
        <v>2</v>
      </c>
      <c r="D14">
        <v>13.5</v>
      </c>
      <c r="E14">
        <v>3</v>
      </c>
      <c r="F14">
        <v>12</v>
      </c>
      <c r="G14">
        <v>4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35">
        <v>3.54</v>
      </c>
      <c r="Q14" s="35">
        <v>2.69</v>
      </c>
      <c r="R14" s="35">
        <f t="shared" si="0"/>
        <v>0.75988700564971745</v>
      </c>
      <c r="S14" s="35">
        <v>4.0599999999999996</v>
      </c>
      <c r="T14" s="35">
        <f t="shared" si="1"/>
        <v>1.1468926553672316</v>
      </c>
      <c r="U14" s="35">
        <v>10.69</v>
      </c>
      <c r="V14" s="35">
        <f t="shared" si="10"/>
        <v>3.0197740112994347</v>
      </c>
      <c r="W14" s="35">
        <v>3.51</v>
      </c>
      <c r="X14" s="35">
        <f t="shared" si="2"/>
        <v>0.99152542372881347</v>
      </c>
      <c r="Y14" s="35">
        <v>0.99</v>
      </c>
      <c r="Z14" s="35">
        <f t="shared" si="3"/>
        <v>0.27966101694915252</v>
      </c>
      <c r="AA14" s="35">
        <v>2.4300000000000002</v>
      </c>
      <c r="AB14" s="35">
        <f t="shared" si="4"/>
        <v>0.68644067796610175</v>
      </c>
      <c r="AC14" s="35">
        <v>1.7</v>
      </c>
      <c r="AD14" s="35">
        <f t="shared" si="5"/>
        <v>0.48022598870056493</v>
      </c>
      <c r="AE14" s="35">
        <v>1.59</v>
      </c>
      <c r="AF14" s="35">
        <f t="shared" si="6"/>
        <v>0.44915254237288138</v>
      </c>
      <c r="AG14" s="35">
        <v>1.35</v>
      </c>
      <c r="AH14" s="35">
        <f t="shared" si="7"/>
        <v>0.38135593220338987</v>
      </c>
      <c r="AI14" s="35">
        <v>3.8</v>
      </c>
      <c r="AJ14" s="35">
        <f t="shared" si="8"/>
        <v>1.0734463276836157</v>
      </c>
      <c r="AK14" s="35">
        <v>1.18</v>
      </c>
      <c r="AL14" s="35">
        <f t="shared" si="11"/>
        <v>0.33333333333333331</v>
      </c>
      <c r="AM14" s="35">
        <v>57.76</v>
      </c>
    </row>
    <row r="15" spans="1:39" x14ac:dyDescent="0.3">
      <c r="A15" t="s">
        <v>160</v>
      </c>
      <c r="B15">
        <v>18</v>
      </c>
      <c r="C15">
        <v>2</v>
      </c>
      <c r="D15">
        <v>12</v>
      </c>
      <c r="E15">
        <v>4</v>
      </c>
      <c r="F15">
        <v>11</v>
      </c>
      <c r="G15">
        <v>4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35">
        <v>3.15</v>
      </c>
      <c r="Q15" s="35">
        <v>2.4300000000000002</v>
      </c>
      <c r="R15" s="35">
        <f t="shared" si="0"/>
        <v>0.77142857142857146</v>
      </c>
      <c r="S15" s="35">
        <v>3.72</v>
      </c>
      <c r="T15" s="35">
        <f t="shared" si="1"/>
        <v>1.180952380952381</v>
      </c>
      <c r="U15" s="35">
        <v>9.59</v>
      </c>
      <c r="V15" s="35">
        <f t="shared" si="10"/>
        <v>3.0444444444444443</v>
      </c>
      <c r="W15" s="35">
        <v>3.35</v>
      </c>
      <c r="X15" s="35">
        <f t="shared" si="2"/>
        <v>1.0634920634920635</v>
      </c>
      <c r="Y15" s="35">
        <v>0.85</v>
      </c>
      <c r="Z15" s="35">
        <f t="shared" si="3"/>
        <v>0.26984126984126983</v>
      </c>
      <c r="AA15" s="35">
        <v>2.23</v>
      </c>
      <c r="AB15" s="35">
        <f t="shared" si="4"/>
        <v>0.70793650793650797</v>
      </c>
      <c r="AC15" s="35">
        <v>1.61</v>
      </c>
      <c r="AD15" s="35">
        <f t="shared" si="5"/>
        <v>0.51111111111111118</v>
      </c>
      <c r="AE15" s="35">
        <v>1.38</v>
      </c>
      <c r="AF15" s="35">
        <f t="shared" si="6"/>
        <v>0.43809523809523809</v>
      </c>
      <c r="AG15" s="35">
        <v>1.21</v>
      </c>
      <c r="AH15" s="35">
        <f t="shared" si="7"/>
        <v>0.38412698412698415</v>
      </c>
      <c r="AI15" s="35">
        <v>3.52</v>
      </c>
      <c r="AJ15" s="35">
        <f t="shared" si="8"/>
        <v>1.1174603174603175</v>
      </c>
      <c r="AK15" s="35">
        <v>1.2</v>
      </c>
      <c r="AL15" s="35">
        <f t="shared" si="11"/>
        <v>0.38095238095238093</v>
      </c>
      <c r="AM15" s="35">
        <v>46.93</v>
      </c>
    </row>
    <row r="16" spans="1:39" x14ac:dyDescent="0.3">
      <c r="A16" t="s">
        <v>99</v>
      </c>
      <c r="B16">
        <v>20</v>
      </c>
      <c r="C16">
        <v>2</v>
      </c>
      <c r="D16">
        <v>14</v>
      </c>
      <c r="E16">
        <v>2</v>
      </c>
      <c r="F16">
        <v>12.5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35">
        <v>3.66</v>
      </c>
      <c r="Q16" s="35">
        <v>3.02</v>
      </c>
      <c r="R16" s="35">
        <f t="shared" si="0"/>
        <v>0.82513661202185795</v>
      </c>
      <c r="S16" s="35">
        <v>4.5199999999999996</v>
      </c>
      <c r="T16" s="35">
        <f t="shared" si="1"/>
        <v>1.2349726775956282</v>
      </c>
      <c r="U16" s="35">
        <v>11.83</v>
      </c>
      <c r="V16" s="35">
        <f t="shared" si="10"/>
        <v>3.2322404371584699</v>
      </c>
      <c r="W16" s="35">
        <v>3.89</v>
      </c>
      <c r="X16" s="35">
        <f t="shared" si="2"/>
        <v>1.0628415300546448</v>
      </c>
      <c r="Y16" s="35">
        <v>0.93</v>
      </c>
      <c r="Z16" s="35">
        <f t="shared" si="3"/>
        <v>0.25409836065573771</v>
      </c>
      <c r="AA16" s="35">
        <v>2.4700000000000002</v>
      </c>
      <c r="AB16" s="35">
        <f t="shared" si="4"/>
        <v>0.67486338797814205</v>
      </c>
      <c r="AC16" s="35">
        <v>1.76</v>
      </c>
      <c r="AD16" s="35">
        <f t="shared" si="5"/>
        <v>0.48087431693989069</v>
      </c>
      <c r="AE16" s="35">
        <v>1.4</v>
      </c>
      <c r="AF16" s="35">
        <f t="shared" si="6"/>
        <v>0.38251366120218577</v>
      </c>
      <c r="AG16" s="35">
        <v>1.31</v>
      </c>
      <c r="AH16" s="35">
        <f t="shared" si="7"/>
        <v>0.35792349726775957</v>
      </c>
      <c r="AI16" s="35">
        <v>4.18</v>
      </c>
      <c r="AJ16" s="35">
        <f t="shared" si="8"/>
        <v>1.1420765027322404</v>
      </c>
      <c r="AK16" s="35">
        <v>1.24</v>
      </c>
      <c r="AL16" s="35">
        <f t="shared" si="11"/>
        <v>0.33879781420765026</v>
      </c>
      <c r="AM16" s="35">
        <v>87.42</v>
      </c>
    </row>
    <row r="17" spans="1:39" x14ac:dyDescent="0.3">
      <c r="A17" t="s">
        <v>100</v>
      </c>
      <c r="B17">
        <v>19</v>
      </c>
      <c r="C17">
        <v>4</v>
      </c>
      <c r="D17">
        <v>12.5</v>
      </c>
      <c r="E17">
        <v>3</v>
      </c>
      <c r="F17">
        <v>12.5</v>
      </c>
      <c r="G17">
        <v>3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 s="35">
        <v>3.06</v>
      </c>
      <c r="Q17" s="35">
        <v>2.62</v>
      </c>
      <c r="R17" s="35">
        <f t="shared" si="0"/>
        <v>0.85620915032679745</v>
      </c>
      <c r="S17" s="35">
        <v>3.94</v>
      </c>
      <c r="T17" s="35">
        <f t="shared" si="1"/>
        <v>1.2875816993464051</v>
      </c>
      <c r="U17" s="35">
        <v>10.46</v>
      </c>
      <c r="V17" s="35">
        <f t="shared" si="10"/>
        <v>3.4183006535947715</v>
      </c>
      <c r="W17" s="35">
        <v>3.43</v>
      </c>
      <c r="X17" s="35">
        <f t="shared" si="2"/>
        <v>1.1209150326797386</v>
      </c>
      <c r="Y17" s="35">
        <v>0.94</v>
      </c>
      <c r="Z17" s="35">
        <f t="shared" si="3"/>
        <v>0.30718954248366009</v>
      </c>
      <c r="AA17" s="35">
        <v>2.42</v>
      </c>
      <c r="AB17" s="35">
        <f t="shared" si="4"/>
        <v>0.79084967320261434</v>
      </c>
      <c r="AC17" s="35">
        <v>1.68</v>
      </c>
      <c r="AD17" s="35">
        <f t="shared" si="5"/>
        <v>0.54901960784313719</v>
      </c>
      <c r="AE17" s="35">
        <v>1.67</v>
      </c>
      <c r="AF17" s="35">
        <f t="shared" si="6"/>
        <v>0.54575163398692805</v>
      </c>
      <c r="AG17" s="35">
        <v>1.34</v>
      </c>
      <c r="AH17" s="35">
        <f t="shared" si="7"/>
        <v>0.43790849673202614</v>
      </c>
      <c r="AI17" s="35">
        <v>3.57</v>
      </c>
      <c r="AJ17" s="35">
        <f t="shared" si="8"/>
        <v>1.1666666666666665</v>
      </c>
      <c r="AK17" s="35">
        <v>1.23</v>
      </c>
      <c r="AL17" s="35">
        <f t="shared" si="11"/>
        <v>0.40196078431372545</v>
      </c>
      <c r="AM17" s="35">
        <v>51.18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C4B0-C832-4146-A713-F549865D1899}">
  <dimension ref="A3:B19"/>
  <sheetViews>
    <sheetView workbookViewId="0"/>
  </sheetViews>
  <sheetFormatPr defaultRowHeight="14.4" x14ac:dyDescent="0.3"/>
  <cols>
    <col min="1" max="1" width="21.44140625" bestFit="1" customWidth="1"/>
    <col min="2" max="2" width="14.44140625" bestFit="1" customWidth="1"/>
  </cols>
  <sheetData>
    <row r="3" spans="1:2" x14ac:dyDescent="0.3">
      <c r="A3" s="38" t="s">
        <v>341</v>
      </c>
      <c r="B3" t="s">
        <v>344</v>
      </c>
    </row>
    <row r="4" spans="1:2" x14ac:dyDescent="0.3">
      <c r="A4" s="39" t="s">
        <v>317</v>
      </c>
      <c r="B4" s="40">
        <v>6</v>
      </c>
    </row>
    <row r="5" spans="1:2" x14ac:dyDescent="0.3">
      <c r="A5" s="39" t="s">
        <v>22</v>
      </c>
      <c r="B5" s="40">
        <v>11</v>
      </c>
    </row>
    <row r="6" spans="1:2" x14ac:dyDescent="0.3">
      <c r="A6" s="39" t="s">
        <v>23</v>
      </c>
      <c r="B6" s="40">
        <v>10</v>
      </c>
    </row>
    <row r="7" spans="1:2" x14ac:dyDescent="0.3">
      <c r="A7" s="39" t="s">
        <v>25</v>
      </c>
      <c r="B7" s="40">
        <v>10</v>
      </c>
    </row>
    <row r="8" spans="1:2" x14ac:dyDescent="0.3">
      <c r="A8" s="39" t="s">
        <v>326</v>
      </c>
      <c r="B8" s="40">
        <v>10</v>
      </c>
    </row>
    <row r="9" spans="1:2" x14ac:dyDescent="0.3">
      <c r="A9" s="39" t="s">
        <v>26</v>
      </c>
      <c r="B9" s="40">
        <v>10</v>
      </c>
    </row>
    <row r="10" spans="1:2" x14ac:dyDescent="0.3">
      <c r="A10" s="39" t="s">
        <v>5</v>
      </c>
      <c r="B10" s="40">
        <v>10</v>
      </c>
    </row>
    <row r="11" spans="1:2" x14ac:dyDescent="0.3">
      <c r="A11" s="39" t="s">
        <v>28</v>
      </c>
      <c r="B11" s="40">
        <v>10</v>
      </c>
    </row>
    <row r="12" spans="1:2" x14ac:dyDescent="0.3">
      <c r="A12" s="39" t="s">
        <v>29</v>
      </c>
      <c r="B12" s="40">
        <v>11</v>
      </c>
    </row>
    <row r="13" spans="1:2" x14ac:dyDescent="0.3">
      <c r="A13" s="39" t="s">
        <v>30</v>
      </c>
      <c r="B13" s="40">
        <v>12</v>
      </c>
    </row>
    <row r="14" spans="1:2" x14ac:dyDescent="0.3">
      <c r="A14" s="39" t="s">
        <v>31</v>
      </c>
      <c r="B14" s="40">
        <v>5</v>
      </c>
    </row>
    <row r="15" spans="1:2" x14ac:dyDescent="0.3">
      <c r="A15" s="39" t="s">
        <v>32</v>
      </c>
      <c r="B15" s="40">
        <v>11</v>
      </c>
    </row>
    <row r="16" spans="1:2" x14ac:dyDescent="0.3">
      <c r="A16" s="39" t="s">
        <v>33</v>
      </c>
      <c r="B16" s="40">
        <v>5</v>
      </c>
    </row>
    <row r="17" spans="1:2" x14ac:dyDescent="0.3">
      <c r="A17" s="39" t="s">
        <v>34</v>
      </c>
      <c r="B17" s="40">
        <v>12</v>
      </c>
    </row>
    <row r="18" spans="1:2" x14ac:dyDescent="0.3">
      <c r="A18" s="39" t="s">
        <v>342</v>
      </c>
      <c r="B18" s="40"/>
    </row>
    <row r="19" spans="1:2" x14ac:dyDescent="0.3">
      <c r="A19" s="39" t="s">
        <v>343</v>
      </c>
      <c r="B19" s="40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Functional Trait Key</vt:lpstr>
      <vt:lpstr>Regional Pool Trait Data</vt:lpstr>
      <vt:lpstr>Regional Pool_details</vt:lpstr>
      <vt:lpstr>Raw_Trait Measurements</vt:lpstr>
      <vt:lpstr>Condensed_Traits</vt:lpstr>
      <vt:lpstr>Avg_Traits</vt:lpstr>
      <vt:lpstr>Avg Condensed_Traits</vt:lpstr>
      <vt:lpstr>Relative Measurements</vt:lpstr>
      <vt:lpstr>Total bees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Kayla I.</dc:creator>
  <cp:lastModifiedBy>Perry, Kayla</cp:lastModifiedBy>
  <dcterms:created xsi:type="dcterms:W3CDTF">2020-10-27T19:22:43Z</dcterms:created>
  <dcterms:modified xsi:type="dcterms:W3CDTF">2021-12-31T15:38:54Z</dcterms:modified>
</cp:coreProperties>
</file>