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 kipngetich\Documents\Gallary System\"/>
    </mc:Choice>
  </mc:AlternateContent>
  <bookViews>
    <workbookView xWindow="0" yWindow="0" windowWidth="20490" windowHeight="7050" firstSheet="4" activeTab="6"/>
  </bookViews>
  <sheets>
    <sheet name="AMSERP Integration" sheetId="33" state="hidden" r:id="rId1"/>
    <sheet name="Login positive test cases " sheetId="38" r:id="rId2"/>
    <sheet name="Login Negative Test cases" sheetId="39" r:id="rId3"/>
    <sheet name="API Test cases login" sheetId="40" r:id="rId4"/>
    <sheet name="API Home  Test cases" sheetId="41" r:id="rId5"/>
    <sheet name="API   test cases Album S" sheetId="42" r:id="rId6"/>
    <sheet name="Test  Cases Summary" sheetId="3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E5" i="40"/>
  <c r="E5" i="42" l="1"/>
  <c r="E3" i="42"/>
  <c r="E5" i="41"/>
  <c r="E3" i="41"/>
  <c r="E5" i="39" l="1"/>
  <c r="E3" i="39"/>
  <c r="E3" i="38" l="1"/>
  <c r="B3" i="37" s="1"/>
  <c r="E4" i="38"/>
  <c r="C3" i="37" s="1"/>
  <c r="E5" i="38"/>
  <c r="E8" i="33"/>
  <c r="E7" i="33"/>
  <c r="E6" i="33"/>
  <c r="E5" i="33"/>
  <c r="E9" i="33"/>
  <c r="E4" i="33"/>
  <c r="E3" i="33"/>
  <c r="F3" i="37" l="1"/>
</calcChain>
</file>

<file path=xl/sharedStrings.xml><?xml version="1.0" encoding="utf-8"?>
<sst xmlns="http://schemas.openxmlformats.org/spreadsheetml/2006/main" count="629" uniqueCount="267">
  <si>
    <t>Total Test Cases</t>
  </si>
  <si>
    <t>Project Name:</t>
  </si>
  <si>
    <t>Completed Test Cases</t>
  </si>
  <si>
    <t>Project Version:</t>
  </si>
  <si>
    <t>% Actioned Cases</t>
  </si>
  <si>
    <t>Module Name:</t>
  </si>
  <si>
    <t>% Remaining Cases</t>
  </si>
  <si>
    <t>CreatedOn:</t>
  </si>
  <si>
    <t>Pass</t>
  </si>
  <si>
    <t>CreatedBy:</t>
  </si>
  <si>
    <t>Fail</t>
  </si>
  <si>
    <t>Reviewed By</t>
  </si>
  <si>
    <t>Jeremy Imwati</t>
  </si>
  <si>
    <t>Not Executed</t>
  </si>
  <si>
    <t>Actors</t>
  </si>
  <si>
    <t>Not Applicable</t>
  </si>
  <si>
    <t>% Pass</t>
  </si>
  <si>
    <t>Test Case No.</t>
  </si>
  <si>
    <t>Test Case Description</t>
  </si>
  <si>
    <t>Expected Result</t>
  </si>
  <si>
    <t>Pass/Fail</t>
  </si>
  <si>
    <t>Comment</t>
  </si>
  <si>
    <t>Tested On</t>
  </si>
  <si>
    <t>Tested By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</si>
  <si>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</si>
  <si>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</si>
  <si>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</si>
  <si>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</si>
  <si>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</si>
  <si>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</si>
  <si>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</si>
  <si>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</si>
  <si>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SCENARIO</t>
  </si>
  <si>
    <t>Grace Ateka</t>
  </si>
  <si>
    <t>Reference</t>
  </si>
  <si>
    <t>Preconditions</t>
  </si>
  <si>
    <t>Test that the user can log in to the system</t>
  </si>
  <si>
    <t>The user should be able to log in to the system</t>
  </si>
  <si>
    <t>Basic course</t>
  </si>
  <si>
    <t>TEST CASES FOR Asset Management System</t>
  </si>
  <si>
    <t>The API functionality should be enabled</t>
  </si>
  <si>
    <t>System user</t>
  </si>
  <si>
    <t>Test that the API functionality can be enabled</t>
  </si>
  <si>
    <t>ASSET MANAGEMENT SYSTEM(AMS)/ERP-ISUPPORT(SAP) INTEGRATION</t>
  </si>
  <si>
    <t>Send deactivated asset status from KRA FICO to AMS</t>
  </si>
  <si>
    <t>BUC-AMSSAP-1005 Integration</t>
  </si>
  <si>
    <t>Test that an asset can be deactivated with status 'deactivated'in KRA ERP Finance (FICO)</t>
  </si>
  <si>
    <t>The asset should be deactivated with status 'deactivated'in KRA ERP Finance(FICO)</t>
  </si>
  <si>
    <t>Test that the KRA ERP Finance (FICO) can send an asset number to AMS daily</t>
  </si>
  <si>
    <t>The KRA ERP Finance(FICO) should send an asset number to AMS daily</t>
  </si>
  <si>
    <t>Test that the KRA ERP Finance (FICO) can send a status to AMS daily</t>
  </si>
  <si>
    <t>The KRA ERP Finance(FICO) should send status to AMS daily</t>
  </si>
  <si>
    <t>Test that AMS can update the asset with 'deactivated' asset status</t>
  </si>
  <si>
    <t>AMS should update the asset with 'deactivated' asset status</t>
  </si>
  <si>
    <t>Test that AMS can acknowledge receipt of number</t>
  </si>
  <si>
    <t>AMS should acknowledge receipt of number</t>
  </si>
  <si>
    <t>Test that AMS can acknowledge status</t>
  </si>
  <si>
    <t>AMS should acknowledge status</t>
  </si>
  <si>
    <t xml:space="preserve">Test Case Execution </t>
  </si>
  <si>
    <t>Test Cases</t>
  </si>
  <si>
    <t>Failed</t>
  </si>
  <si>
    <t>Passed</t>
  </si>
  <si>
    <t>Planned for Execution</t>
  </si>
  <si>
    <t>Percentage Pass</t>
  </si>
  <si>
    <t>Summary</t>
  </si>
  <si>
    <t>Victor Kipngetich</t>
  </si>
  <si>
    <t>Simple Gallary System</t>
  </si>
  <si>
    <t xml:space="preserve"> Simple Gallary System</t>
  </si>
  <si>
    <t>TC009</t>
  </si>
  <si>
    <t>TC010</t>
  </si>
  <si>
    <t>TC011</t>
  </si>
  <si>
    <t>TC012</t>
  </si>
  <si>
    <t>TC013</t>
  </si>
  <si>
    <t>TC014</t>
  </si>
  <si>
    <t>Enter a valid username with an incorrect password.</t>
  </si>
  <si>
    <t>Enter a valid username but with incorrect letter casing (Lower case &amp;Upper case)</t>
  </si>
  <si>
    <t>Verify  that the user can enter  Password</t>
  </si>
  <si>
    <t xml:space="preserve">Verify  that the user can enter Username </t>
  </si>
  <si>
    <t>The system should have photo tab menu</t>
  </si>
  <si>
    <t xml:space="preserve">The user should enter correct  password </t>
  </si>
  <si>
    <t>The user should enter correct  username</t>
  </si>
  <si>
    <t>TC015</t>
  </si>
  <si>
    <t>TC016</t>
  </si>
  <si>
    <t>TC017</t>
  </si>
  <si>
    <t>TC018</t>
  </si>
  <si>
    <t>The system should not deny user to access the system  after entering  valid credentails</t>
  </si>
  <si>
    <t>Verify that the user can access the login page</t>
  </si>
  <si>
    <t>The user should access the login page</t>
  </si>
  <si>
    <t>The system should redirect the user to home page</t>
  </si>
  <si>
    <t>Verify that the user can access the system</t>
  </si>
  <si>
    <t>Verify that the system can redirect the user to home page</t>
  </si>
  <si>
    <t>The user should access the system</t>
  </si>
  <si>
    <t>The user should navigate to the Users link and should select to view</t>
  </si>
  <si>
    <t xml:space="preserve"> Verify that the user can navigate to the home  link and can select to view</t>
  </si>
  <si>
    <t xml:space="preserve"> The system should  display a list of all of album created in the system</t>
  </si>
  <si>
    <t>the system should display a list of all of photos created in the system</t>
  </si>
  <si>
    <t>Verify that the user can  select delete to delete new album and photo</t>
  </si>
  <si>
    <t>the user should   select delete to delete new album and photo</t>
  </si>
  <si>
    <t>Verify that the system can display a list of all of  total album created in the system</t>
  </si>
  <si>
    <t>Verify that the system can display a list of all of  total photos created in the system</t>
  </si>
  <si>
    <t>Verify that the user can create new album</t>
  </si>
  <si>
    <t>the usershould be able  create new album</t>
  </si>
  <si>
    <t>the user should save new album/photo and can display a message 'album successfully saved'</t>
  </si>
  <si>
    <t>Verify that the user can save new album/photo and can display a message 'album successfully saved'</t>
  </si>
  <si>
    <t>TEST CASES FOR Simple Gallary System</t>
  </si>
  <si>
    <t>TC019</t>
  </si>
  <si>
    <t>The account should be locked after the allowed attempts, and further login attempts should show a message  "Account locked due to multiple failed login attempts</t>
  </si>
  <si>
    <t>The system should sanitize inputs and fail the login, displaying an error message "Invalid characters entered</t>
  </si>
  <si>
    <t>victor Kipngetich</t>
  </si>
  <si>
    <t>Login  system should assert  message case-insensitive, depending on system rules</t>
  </si>
  <si>
    <t xml:space="preserve"> Enter special characters /scripts in the username or password fields ( SQL injection or JavaScript).</t>
  </si>
  <si>
    <t>Login system  should fail with an error message "Password is required"</t>
  </si>
  <si>
    <t>Login system  should fail with an error message  "Username is required"</t>
  </si>
  <si>
    <t>Login system  should fail with an error message  "invalid credential  "</t>
  </si>
  <si>
    <t>Login system should fail with an appropriate error message "invalid credential "</t>
  </si>
  <si>
    <t>Enter an incorrect password multiple times more than 5 attempts to trigger an account lockout</t>
  </si>
  <si>
    <t>Response Status code of 200 and ok</t>
  </si>
  <si>
    <t>Verify Login with Invalid Password</t>
  </si>
  <si>
    <t>Response  of Status code: 401,Invalid credentials</t>
  </si>
  <si>
    <t>Response  of Status code: 400,Username and password are required</t>
  </si>
  <si>
    <t>Response  of Status code: 200,&lt;JWT_token&gt;</t>
  </si>
  <si>
    <t>Verify Rate Limiting for Multiple Failed Logins</t>
  </si>
  <si>
    <t>Response  of Status code: 429,Too many failed attempts, please try again later</t>
  </si>
  <si>
    <t>Verify Login with Expired Token</t>
  </si>
  <si>
    <t>Response  of Status code: 401,"Token expired"</t>
  </si>
  <si>
    <t xml:space="preserve"> Verify Secure Login via HTTPS</t>
  </si>
  <si>
    <t>Response  of Status code: 403,"Secure connection required"</t>
  </si>
  <si>
    <t xml:space="preserve"> Verify Login with SQL Injection Attempt</t>
  </si>
  <si>
    <t xml:space="preserve">Response  of Status code: 400 or 401"Invalid credentials" </t>
  </si>
  <si>
    <t>Verify Login with Cross-Site Scripting (XSS) Attempt</t>
  </si>
  <si>
    <t xml:space="preserve">Response  of Status code: 400,"Invalid input" </t>
  </si>
  <si>
    <t>Response  of Status code: 200,"Login successful"</t>
  </si>
  <si>
    <t>Response  of Status code: 401,"Invalid credentials"</t>
  </si>
  <si>
    <t>Verify Login with Empty Password Field</t>
  </si>
  <si>
    <t>Verify Logout after Successful Login</t>
  </si>
  <si>
    <t>Response  of  Status code: 200,"Logout successful"</t>
  </si>
  <si>
    <t>Response  of Status code: 400,"Password is required"</t>
  </si>
  <si>
    <t>Verify User Cannot Login with Expired Account</t>
  </si>
  <si>
    <t>Response  of  Status code: 403,"Account expired"</t>
  </si>
  <si>
    <t>Verify Response Time of Login API</t>
  </si>
  <si>
    <t>Response  of  Status code: 413,"Payload too large"</t>
  </si>
  <si>
    <t>Verify Login During Server Downtime</t>
  </si>
  <si>
    <t>Response  of  Status code: 503,"Service unavailable"</t>
  </si>
  <si>
    <t>Verify Login Session Persistence</t>
  </si>
  <si>
    <t>Response  of Status code: 200,"Session active"</t>
  </si>
  <si>
    <t>Verify Response to Brute-Force Attacks</t>
  </si>
  <si>
    <t>Response  of Status code: 429,"Too many requests, try again later"</t>
  </si>
  <si>
    <t>TC020</t>
  </si>
  <si>
    <t>TC021</t>
  </si>
  <si>
    <t>TC022</t>
  </si>
  <si>
    <t>Response of Status Code: 200,Dashboard loaded successfully"</t>
  </si>
  <si>
    <t>Response of Status Code: 401,"Unauthorized access"</t>
  </si>
  <si>
    <t>Response of Status Code: 200,"Dashboard loaded successfully"</t>
  </si>
  <si>
    <t>Response of Status Code: 200,"No data available"</t>
  </si>
  <si>
    <t>Response of Status Code: 200,Filtered data"</t>
  </si>
  <si>
    <t>Response of Status Code: 200,"Page 1 of data", "data"</t>
  </si>
  <si>
    <t>Response of Status Code: 200,Data on the dashboard matches the data in the database.</t>
  </si>
  <si>
    <t>Response of Status Code: 200 for all requests</t>
  </si>
  <si>
    <t>Verify API Error Handling and Resilience</t>
  </si>
  <si>
    <t>Response of Status Code: 500,"Internal server error, please try again later"</t>
  </si>
  <si>
    <t>Verify Session Timeout Behavior</t>
  </si>
  <si>
    <t>Verify Dashboard  home Data Consistency</t>
  </si>
  <si>
    <t>Response of Status Code: 401"Session expired"</t>
  </si>
  <si>
    <t>Verify Handling of Invalid Parameter</t>
  </si>
  <si>
    <t>Response of Status Code: 400,"Invalid filter parameter"</t>
  </si>
  <si>
    <t xml:space="preserve">Verify by giving invalid query parameter name </t>
  </si>
  <si>
    <t>Test by modifying  the value of query parameter</t>
  </si>
  <si>
    <t xml:space="preserve">Test by altering the server name </t>
  </si>
  <si>
    <t xml:space="preserve">Test by altering endpoint </t>
  </si>
  <si>
    <t>Response of Status Code:400 invalid or non-existent query parameter.</t>
  </si>
  <si>
    <t>Response of Status Code:404 "Not Found error"</t>
  </si>
  <si>
    <t>Response of Status Code:404:"Not Found error"</t>
  </si>
  <si>
    <t>Response of Status Code:400 ""Request error"</t>
  </si>
  <si>
    <t>Verify fetching all albums</t>
  </si>
  <si>
    <t>Verify fetching a specific album by ID</t>
  </si>
  <si>
    <t>Verify adding a new album</t>
  </si>
  <si>
    <t>Response of Status Code: 201</t>
  </si>
  <si>
    <t>Verify updating an album</t>
  </si>
  <si>
    <t>Verify deleting an album</t>
  </si>
  <si>
    <t>Response of Status Code: 204 "No content "</t>
  </si>
  <si>
    <t>Verify fetching photos within an album</t>
  </si>
  <si>
    <t>Verify uploading photos to an album</t>
  </si>
  <si>
    <t>Response of Status Code: 201" uplolade sucessfully"</t>
  </si>
  <si>
    <t>Verify handling invalid query parameters</t>
  </si>
  <si>
    <t>Response of Status Code: 400 " Bad request"</t>
  </si>
  <si>
    <t>Verify pagination for album listing</t>
  </si>
  <si>
    <t>Verify searching for albums by title</t>
  </si>
  <si>
    <t>Response of Status Code: 200 ."matching album"</t>
  </si>
  <si>
    <t>Response of Status Code: 200 "'Return All list of album"</t>
  </si>
  <si>
    <t>Response of Status Code: 200 , "'Return All list of photos"</t>
  </si>
  <si>
    <t>Response of Status Code: 200  "'Updates successfully"</t>
  </si>
  <si>
    <t>Response of Status Code: 200  "'Fetched Succsessfully"</t>
  </si>
  <si>
    <t>Response of Status Code: 200  "'Return All list of album"</t>
  </si>
  <si>
    <t xml:space="preserve">Verify that the  system landing login page is visible </t>
  </si>
  <si>
    <t xml:space="preserve"> The  system landing login page should be  visible </t>
  </si>
  <si>
    <t>login</t>
  </si>
  <si>
    <t>Alternative  path</t>
  </si>
  <si>
    <t>Verify that the user can  select  gooogle sign in as an alternative path for login</t>
  </si>
  <si>
    <t>Verify that the system can validate user credentials</t>
  </si>
  <si>
    <t>Verify  that the user can enter Username  in google form</t>
  </si>
  <si>
    <t>Verify  that the user can enter  Password in google form</t>
  </si>
  <si>
    <t>Verify that the system can validate user credentials in the google form</t>
  </si>
  <si>
    <t>The system can validate user credentials in the google form</t>
  </si>
  <si>
    <t>The user should be able to enter  Password in google form</t>
  </si>
  <si>
    <t>The system should validate user credentials</t>
  </si>
  <si>
    <t>The user should be able to enter Username  in google form</t>
  </si>
  <si>
    <t>the user should be able to  select  gooogle sign in as an alternative path for login</t>
  </si>
  <si>
    <t>Home</t>
  </si>
  <si>
    <t>Album</t>
  </si>
  <si>
    <t>Verify that the user can select ' upload'  to upload  a new  photo</t>
  </si>
  <si>
    <t>Verify that the user can save new photo and can display a message 'photo successfully saved'</t>
  </si>
  <si>
    <t xml:space="preserve">Verify that the uploaded photo save in the album  </t>
  </si>
  <si>
    <t xml:space="preserve">Verify that the user can click on the profile to log out </t>
  </si>
  <si>
    <t>Verify that the user is log out of  from the system sucessfully</t>
  </si>
  <si>
    <t>Verify the the user session is terminated  successfully</t>
  </si>
  <si>
    <t>The user session should be  terminated  successfully</t>
  </si>
  <si>
    <t>The user should be able to log out  from the system successfully</t>
  </si>
  <si>
    <t xml:space="preserve">The user should click on the profile to log out </t>
  </si>
  <si>
    <t xml:space="preserve"> The uploaded photo  should be save in the album  </t>
  </si>
  <si>
    <t>The user should  select ' upload'  to upload  a new  photo</t>
  </si>
  <si>
    <t xml:space="preserve">The user should  select ' create'  to create  a new album </t>
  </si>
  <si>
    <t xml:space="preserve">Verify that the user can select ' create'  to create  a new album </t>
  </si>
  <si>
    <t>Log out</t>
  </si>
  <si>
    <t>TC023</t>
  </si>
  <si>
    <t>TC024</t>
  </si>
  <si>
    <t>TC025</t>
  </si>
  <si>
    <t>User</t>
  </si>
  <si>
    <t>The user should be able to invoke the URL of the system in different  browser</t>
  </si>
  <si>
    <t>Verify that the user can invoke the URL of the system in the  different browsers</t>
  </si>
  <si>
    <t>Enter a  incorrect username with valid password.</t>
  </si>
  <si>
    <t xml:space="preserve"> Enter a valid password and Leave the username field empty</t>
  </si>
  <si>
    <t>Enter a valid username and leave the password field empty</t>
  </si>
  <si>
    <t>verify that the system does not deny user to access the system after entering valid credentails</t>
  </si>
  <si>
    <t>Login</t>
  </si>
  <si>
    <t>Verify  Successful Login with Valid Credentials</t>
  </si>
  <si>
    <t xml:space="preserve">Album  </t>
  </si>
  <si>
    <t>Scenario</t>
  </si>
  <si>
    <t>Verify Successful Access to  homePage</t>
  </si>
  <si>
    <t>Verify homePage Data Load Time</t>
  </si>
  <si>
    <t>Verify homePage   Pagination</t>
  </si>
  <si>
    <t>Verify Dashboard   Filters Work Correctly</t>
  </si>
  <si>
    <t>Verify homePage   with Empty Data</t>
  </si>
  <si>
    <t>Verify Unauthorized Access to  home</t>
  </si>
  <si>
    <t>Verify homePage Performance Under Stress</t>
  </si>
  <si>
    <t>HomePage</t>
  </si>
  <si>
    <t>API Endpoint</t>
  </si>
  <si>
    <t>Verify Login with Invalid Username</t>
  </si>
  <si>
    <t>Verify Login for Inactive User Accout</t>
  </si>
  <si>
    <t>Verify Login for Locked Account</t>
  </si>
  <si>
    <t>Verify Login with Case-Sensitive Password</t>
  </si>
  <si>
    <t>Verify Login with Case-Sensitive Username</t>
  </si>
  <si>
    <t>Verify Login with Missing  both Credentials</t>
  </si>
  <si>
    <t>Verify Token Generation on Successful Login</t>
  </si>
  <si>
    <t>Verify Secure Login via HTTPSVerify Secure Login via HTTPSVerify Secure Login via HTTPS</t>
  </si>
  <si>
    <t xml:space="preserve"> Verify Secure Login via HTTP</t>
  </si>
  <si>
    <t>Verify Login with Special Characters in Username</t>
  </si>
  <si>
    <t>Verify Login with Special Characters in Password</t>
  </si>
  <si>
    <t>Response  of Status code: 200,"Login successful base on the rule set"</t>
  </si>
  <si>
    <t>Response  of Status code: 200,"Login successful base on the rule set "</t>
  </si>
  <si>
    <t>Verify Login API Handles Large Payload Gracefully</t>
  </si>
  <si>
    <t xml:space="preserve">Response  of Status code: 403,Account is inactive </t>
  </si>
  <si>
    <t>PROTOCOL</t>
  </si>
  <si>
    <t>Session  Management</t>
  </si>
  <si>
    <t>Alphanumeric Character</t>
  </si>
  <si>
    <t xml:space="preserve">   </t>
  </si>
  <si>
    <t>Field Null</t>
  </si>
  <si>
    <t>Security Functionality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</si>
</sst>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dd\.mm\.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8"/>
      <name val="Calibri Light"/>
      <family val="1"/>
      <scheme val="major"/>
    </font>
    <font>
      <b/>
      <sz val="12"/>
      <name val="Calibri"/>
      <family val="2"/>
      <scheme val="minor"/>
    </font>
    <font>
      <b/>
      <sz val="10"/>
      <color indexed="8"/>
      <name val="Calibri Light"/>
      <family val="1"/>
      <scheme val="major"/>
    </font>
    <font>
      <b/>
      <sz val="12"/>
      <color indexed="8"/>
      <name val="Calibri"/>
      <family val="2"/>
      <scheme val="minor"/>
    </font>
    <font>
      <sz val="10"/>
      <name val="Calibri Light"/>
      <family val="1"/>
      <scheme val="major"/>
    </font>
    <font>
      <b/>
      <sz val="10"/>
      <color indexed="9"/>
      <name val="Calibri Light"/>
      <family val="1"/>
      <scheme val="major"/>
    </font>
    <font>
      <b/>
      <sz val="12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color indexed="9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Times New Roman"/>
      <family val="1"/>
    </font>
    <font>
      <b/>
      <sz val="10"/>
      <color theme="0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0"/>
      <name val="Calibri Light"/>
      <family val="1"/>
      <scheme val="maj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sz val="12"/>
      <name val="Georgia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sz val="11"/>
      <name val="Georgia"/>
      <family val="1"/>
    </font>
    <font>
      <b/>
      <sz val="18"/>
      <color indexed="8"/>
      <name val="Georgia"/>
      <family val="1"/>
    </font>
    <font>
      <b/>
      <sz val="12"/>
      <name val="Georgia"/>
      <family val="1"/>
    </font>
    <font>
      <sz val="10"/>
      <name val="Georgia"/>
      <family val="1"/>
    </font>
    <font>
      <b/>
      <sz val="10"/>
      <color indexed="8"/>
      <name val="Georgia"/>
      <family val="1"/>
    </font>
    <font>
      <b/>
      <sz val="12"/>
      <color indexed="8"/>
      <name val="Georgia"/>
      <family val="1"/>
    </font>
    <font>
      <b/>
      <sz val="10"/>
      <color indexed="9"/>
      <name val="Georgia"/>
      <family val="1"/>
    </font>
    <font>
      <b/>
      <sz val="11"/>
      <color indexed="8"/>
      <name val="Georgia"/>
      <family val="1"/>
    </font>
    <font>
      <b/>
      <sz val="11"/>
      <name val="Georgia"/>
      <family val="1"/>
    </font>
    <font>
      <b/>
      <sz val="11"/>
      <color indexed="9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9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/>
      <bottom style="thin">
        <color indexed="5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5">
    <xf numFmtId="0" fontId="0" fillId="0" borderId="0" xfId="0"/>
    <xf numFmtId="0" fontId="0" fillId="0" borderId="1" xfId="0" applyBorder="1"/>
    <xf numFmtId="0" fontId="3" fillId="2" borderId="1" xfId="1" applyFont="1" applyFill="1" applyBorder="1" applyAlignment="1">
      <alignment horizontal="left" vertical="center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5" fillId="3" borderId="2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left" wrapText="1"/>
    </xf>
    <xf numFmtId="0" fontId="7" fillId="0" borderId="1" xfId="1" applyFont="1" applyBorder="1" applyAlignment="1">
      <alignment horizontal="left" wrapText="1"/>
    </xf>
    <xf numFmtId="0" fontId="5" fillId="3" borderId="4" xfId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left" wrapText="1"/>
    </xf>
    <xf numFmtId="0" fontId="7" fillId="0" borderId="1" xfId="1" applyFont="1" applyBorder="1" applyAlignment="1">
      <alignment wrapText="1"/>
    </xf>
    <xf numFmtId="0" fontId="5" fillId="3" borderId="6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wrapText="1"/>
    </xf>
    <xf numFmtId="0" fontId="4" fillId="0" borderId="0" xfId="1" applyFont="1" applyAlignment="1">
      <alignment wrapText="1"/>
    </xf>
    <xf numFmtId="0" fontId="2" fillId="0" borderId="0" xfId="1" applyAlignment="1">
      <alignment wrapText="1"/>
    </xf>
    <xf numFmtId="0" fontId="6" fillId="0" borderId="0" xfId="0" applyFont="1" applyAlignment="1">
      <alignment horizontal="left" vertical="center" wrapText="1"/>
    </xf>
    <xf numFmtId="9" fontId="2" fillId="0" borderId="0" xfId="1" applyNumberFormat="1" applyAlignment="1">
      <alignment wrapText="1"/>
    </xf>
    <xf numFmtId="0" fontId="7" fillId="0" borderId="5" xfId="1" applyFont="1" applyBorder="1" applyAlignment="1">
      <alignment wrapText="1"/>
    </xf>
    <xf numFmtId="164" fontId="7" fillId="0" borderId="1" xfId="1" applyNumberFormat="1" applyFont="1" applyBorder="1" applyAlignment="1">
      <alignment wrapText="1"/>
    </xf>
    <xf numFmtId="0" fontId="10" fillId="7" borderId="8" xfId="2" applyFont="1" applyFill="1" applyBorder="1" applyAlignment="1">
      <alignment horizontal="center" vertical="center" wrapText="1"/>
    </xf>
    <xf numFmtId="0" fontId="11" fillId="8" borderId="9" xfId="2" applyFont="1" applyFill="1" applyBorder="1" applyAlignment="1">
      <alignment horizontal="center" vertical="center" wrapText="1"/>
    </xf>
    <xf numFmtId="0" fontId="12" fillId="0" borderId="8" xfId="2" applyFont="1" applyBorder="1" applyAlignment="1">
      <alignment horizontal="center" wrapText="1"/>
    </xf>
    <xf numFmtId="0" fontId="12" fillId="0" borderId="10" xfId="2" applyFont="1" applyBorder="1" applyAlignment="1">
      <alignment horizontal="center" wrapText="1"/>
    </xf>
    <xf numFmtId="9" fontId="12" fillId="0" borderId="10" xfId="2" applyNumberFormat="1" applyFont="1" applyBorder="1" applyAlignment="1">
      <alignment horizontal="center" wrapText="1"/>
    </xf>
    <xf numFmtId="0" fontId="13" fillId="2" borderId="1" xfId="1" applyFont="1" applyFill="1" applyBorder="1" applyAlignment="1">
      <alignment horizontal="left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left" wrapText="1"/>
    </xf>
    <xf numFmtId="14" fontId="16" fillId="0" borderId="1" xfId="1" applyNumberFormat="1" applyFont="1" applyBorder="1" applyAlignment="1">
      <alignment horizontal="left" wrapText="1"/>
    </xf>
    <xf numFmtId="0" fontId="17" fillId="4" borderId="1" xfId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20" fillId="0" borderId="1" xfId="1" applyFont="1" applyBorder="1" applyAlignment="1">
      <alignment wrapText="1"/>
    </xf>
    <xf numFmtId="0" fontId="21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5" fillId="5" borderId="0" xfId="0" applyFont="1" applyFill="1" applyAlignment="1">
      <alignment wrapText="1"/>
    </xf>
    <xf numFmtId="0" fontId="24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25" fillId="0" borderId="0" xfId="0" applyFont="1" applyAlignment="1">
      <alignment horizontal="left" vertical="center" indent="6"/>
    </xf>
    <xf numFmtId="0" fontId="22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23" fillId="5" borderId="0" xfId="1" applyFont="1" applyFill="1" applyAlignment="1">
      <alignment horizontal="center" vertical="center" wrapText="1"/>
    </xf>
    <xf numFmtId="0" fontId="19" fillId="0" borderId="0" xfId="0" applyFont="1"/>
    <xf numFmtId="165" fontId="15" fillId="0" borderId="1" xfId="1" applyNumberFormat="1" applyFont="1" applyBorder="1" applyAlignment="1">
      <alignment horizontal="left" wrapText="1"/>
    </xf>
    <xf numFmtId="0" fontId="0" fillId="0" borderId="0" xfId="0"/>
    <xf numFmtId="0" fontId="5" fillId="5" borderId="0" xfId="1" applyFont="1" applyFill="1" applyAlignment="1">
      <alignment horizontal="center" vertical="center" wrapText="1"/>
    </xf>
    <xf numFmtId="0" fontId="18" fillId="5" borderId="0" xfId="0" applyFont="1" applyFill="1" applyAlignment="1">
      <alignment vertical="center" wrapText="1"/>
    </xf>
    <xf numFmtId="0" fontId="18" fillId="5" borderId="0" xfId="0" applyFont="1" applyFill="1" applyAlignment="1">
      <alignment wrapText="1"/>
    </xf>
    <xf numFmtId="0" fontId="0" fillId="0" borderId="0" xfId="0" applyBorder="1"/>
    <xf numFmtId="0" fontId="27" fillId="5" borderId="0" xfId="1" applyFont="1" applyFill="1" applyBorder="1" applyAlignment="1">
      <alignment horizontal="center" vertical="top" wrapText="1"/>
    </xf>
    <xf numFmtId="0" fontId="0" fillId="0" borderId="14" xfId="0" applyBorder="1"/>
    <xf numFmtId="0" fontId="17" fillId="4" borderId="13" xfId="1" applyFont="1" applyFill="1" applyBorder="1" applyAlignment="1">
      <alignment horizontal="center" vertical="center" wrapText="1"/>
    </xf>
    <xf numFmtId="0" fontId="0" fillId="0" borderId="0" xfId="0"/>
    <xf numFmtId="0" fontId="19" fillId="0" borderId="1" xfId="0" applyFont="1" applyBorder="1"/>
    <xf numFmtId="0" fontId="15" fillId="0" borderId="1" xfId="1" applyFont="1" applyBorder="1" applyAlignment="1">
      <alignment wrapText="1"/>
    </xf>
    <xf numFmtId="9" fontId="15" fillId="0" borderId="1" xfId="1" applyNumberFormat="1" applyFont="1" applyBorder="1" applyAlignment="1">
      <alignment wrapText="1"/>
    </xf>
    <xf numFmtId="0" fontId="25" fillId="0" borderId="1" xfId="0" applyFont="1" applyBorder="1"/>
    <xf numFmtId="0" fontId="28" fillId="0" borderId="1" xfId="0" applyFont="1" applyBorder="1" applyAlignment="1">
      <alignment wrapText="1"/>
    </xf>
    <xf numFmtId="0" fontId="17" fillId="5" borderId="1" xfId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9" fillId="0" borderId="15" xfId="0" applyFont="1" applyBorder="1"/>
    <xf numFmtId="0" fontId="28" fillId="5" borderId="1" xfId="0" applyFont="1" applyFill="1" applyBorder="1" applyAlignment="1">
      <alignment wrapText="1"/>
    </xf>
    <xf numFmtId="0" fontId="28" fillId="0" borderId="15" xfId="0" applyFont="1" applyBorder="1" applyAlignment="1">
      <alignment wrapText="1"/>
    </xf>
    <xf numFmtId="0" fontId="14" fillId="3" borderId="15" xfId="1" applyFont="1" applyFill="1" applyBorder="1" applyAlignment="1">
      <alignment horizontal="center" vertical="center" wrapText="1"/>
    </xf>
    <xf numFmtId="0" fontId="19" fillId="9" borderId="15" xfId="0" applyFont="1" applyFill="1" applyBorder="1"/>
    <xf numFmtId="14" fontId="19" fillId="0" borderId="15" xfId="0" applyNumberFormat="1" applyFont="1" applyBorder="1"/>
    <xf numFmtId="0" fontId="19" fillId="0" borderId="15" xfId="0" applyFont="1" applyBorder="1" applyAlignment="1">
      <alignment wrapText="1"/>
    </xf>
    <xf numFmtId="14" fontId="25" fillId="0" borderId="15" xfId="0" applyNumberFormat="1" applyFont="1" applyBorder="1"/>
    <xf numFmtId="0" fontId="20" fillId="5" borderId="1" xfId="1" applyFont="1" applyFill="1" applyBorder="1" applyAlignment="1">
      <alignment horizontal="center" vertical="center" wrapText="1"/>
    </xf>
    <xf numFmtId="14" fontId="20" fillId="5" borderId="1" xfId="1" applyNumberFormat="1" applyFont="1" applyFill="1" applyBorder="1" applyAlignment="1">
      <alignment horizontal="center" vertical="center" wrapText="1"/>
    </xf>
    <xf numFmtId="14" fontId="20" fillId="5" borderId="1" xfId="1" applyNumberFormat="1" applyFont="1" applyFill="1" applyBorder="1" applyAlignment="1">
      <alignment horizontal="center" vertical="top" wrapText="1"/>
    </xf>
    <xf numFmtId="14" fontId="29" fillId="0" borderId="15" xfId="0" applyNumberFormat="1" applyFont="1" applyBorder="1"/>
    <xf numFmtId="0" fontId="28" fillId="0" borderId="1" xfId="0" applyFont="1" applyBorder="1"/>
    <xf numFmtId="0" fontId="25" fillId="0" borderId="15" xfId="0" applyFont="1" applyBorder="1"/>
    <xf numFmtId="0" fontId="25" fillId="9" borderId="15" xfId="0" applyFont="1" applyFill="1" applyBorder="1"/>
    <xf numFmtId="0" fontId="19" fillId="0" borderId="1" xfId="0" applyFont="1" applyFill="1" applyBorder="1"/>
    <xf numFmtId="0" fontId="30" fillId="0" borderId="0" xfId="0" applyFont="1" applyFill="1" applyBorder="1" applyAlignment="1">
      <alignment wrapText="1"/>
    </xf>
    <xf numFmtId="0" fontId="32" fillId="0" borderId="0" xfId="0" applyFont="1"/>
    <xf numFmtId="14" fontId="33" fillId="0" borderId="15" xfId="1" applyNumberFormat="1" applyFont="1" applyFill="1" applyBorder="1" applyAlignment="1">
      <alignment horizontal="left" wrapText="1"/>
    </xf>
    <xf numFmtId="0" fontId="25" fillId="0" borderId="0" xfId="0" applyFont="1"/>
    <xf numFmtId="0" fontId="32" fillId="0" borderId="15" xfId="0" applyFont="1" applyBorder="1" applyAlignment="1">
      <alignment wrapText="1"/>
    </xf>
    <xf numFmtId="14" fontId="33" fillId="0" borderId="1" xfId="1" applyNumberFormat="1" applyFont="1" applyFill="1" applyBorder="1" applyAlignment="1">
      <alignment horizontal="left" wrapText="1"/>
    </xf>
    <xf numFmtId="0" fontId="14" fillId="3" borderId="13" xfId="1" applyFont="1" applyFill="1" applyBorder="1" applyAlignment="1">
      <alignment horizontal="center" vertical="center" wrapText="1"/>
    </xf>
    <xf numFmtId="14" fontId="33" fillId="0" borderId="13" xfId="1" applyNumberFormat="1" applyFont="1" applyFill="1" applyBorder="1" applyAlignment="1">
      <alignment horizontal="left" wrapText="1"/>
    </xf>
    <xf numFmtId="0" fontId="19" fillId="0" borderId="13" xfId="0" applyFont="1" applyBorder="1" applyAlignment="1"/>
    <xf numFmtId="0" fontId="19" fillId="9" borderId="13" xfId="0" applyFont="1" applyFill="1" applyBorder="1"/>
    <xf numFmtId="0" fontId="19" fillId="0" borderId="13" xfId="0" applyFont="1" applyBorder="1"/>
    <xf numFmtId="14" fontId="19" fillId="0" borderId="13" xfId="0" applyNumberFormat="1" applyFont="1" applyBorder="1"/>
    <xf numFmtId="0" fontId="19" fillId="0" borderId="0" xfId="0" applyFont="1" applyBorder="1"/>
    <xf numFmtId="0" fontId="14" fillId="5" borderId="0" xfId="1" applyFont="1" applyFill="1" applyBorder="1" applyAlignment="1">
      <alignment horizontal="center" vertical="center" wrapText="1"/>
    </xf>
    <xf numFmtId="14" fontId="16" fillId="0" borderId="0" xfId="1" applyNumberFormat="1" applyFont="1" applyFill="1" applyBorder="1" applyAlignment="1">
      <alignment horizontal="left" wrapText="1"/>
    </xf>
    <xf numFmtId="0" fontId="19" fillId="0" borderId="0" xfId="0" applyFont="1" applyBorder="1" applyAlignment="1">
      <alignment wrapText="1"/>
    </xf>
    <xf numFmtId="0" fontId="19" fillId="5" borderId="0" xfId="0" applyFont="1" applyFill="1" applyBorder="1"/>
    <xf numFmtId="14" fontId="19" fillId="0" borderId="0" xfId="0" applyNumberFormat="1" applyFont="1" applyBorder="1"/>
    <xf numFmtId="0" fontId="30" fillId="0" borderId="15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32" fillId="0" borderId="0" xfId="0" applyFont="1" applyAlignment="1">
      <alignment wrapText="1"/>
    </xf>
    <xf numFmtId="14" fontId="33" fillId="0" borderId="12" xfId="1" applyNumberFormat="1" applyFont="1" applyFill="1" applyBorder="1" applyAlignment="1">
      <alignment horizontal="left" wrapText="1"/>
    </xf>
    <xf numFmtId="0" fontId="30" fillId="0" borderId="12" xfId="0" applyFont="1" applyFill="1" applyBorder="1" applyAlignment="1">
      <alignment wrapText="1"/>
    </xf>
    <xf numFmtId="0" fontId="0" fillId="0" borderId="0" xfId="0" applyFont="1"/>
    <xf numFmtId="0" fontId="34" fillId="2" borderId="1" xfId="1" applyFont="1" applyFill="1" applyBorder="1" applyAlignment="1">
      <alignment horizontal="left" vertical="center" wrapText="1"/>
    </xf>
    <xf numFmtId="0" fontId="35" fillId="0" borderId="1" xfId="1" applyFont="1" applyBorder="1" applyAlignment="1">
      <alignment wrapText="1"/>
    </xf>
    <xf numFmtId="0" fontId="22" fillId="0" borderId="1" xfId="1" applyFont="1" applyBorder="1" applyAlignment="1">
      <alignment wrapText="1"/>
    </xf>
    <xf numFmtId="0" fontId="34" fillId="3" borderId="1" xfId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22" fillId="0" borderId="1" xfId="1" applyFont="1" applyBorder="1" applyAlignment="1">
      <alignment horizontal="left" wrapText="1"/>
    </xf>
    <xf numFmtId="9" fontId="22" fillId="0" borderId="1" xfId="1" applyNumberFormat="1" applyFont="1" applyBorder="1" applyAlignment="1">
      <alignment wrapText="1"/>
    </xf>
    <xf numFmtId="165" fontId="22" fillId="0" borderId="1" xfId="1" applyNumberFormat="1" applyFont="1" applyBorder="1" applyAlignment="1">
      <alignment horizontal="left" wrapText="1"/>
    </xf>
    <xf numFmtId="14" fontId="22" fillId="0" borderId="1" xfId="1" applyNumberFormat="1" applyFont="1" applyBorder="1" applyAlignment="1">
      <alignment horizontal="left" wrapText="1"/>
    </xf>
    <xf numFmtId="0" fontId="36" fillId="4" borderId="13" xfId="1" applyFont="1" applyFill="1" applyBorder="1" applyAlignment="1">
      <alignment horizontal="center" vertical="center" wrapText="1"/>
    </xf>
    <xf numFmtId="0" fontId="34" fillId="3" borderId="15" xfId="1" applyFont="1" applyFill="1" applyBorder="1" applyAlignment="1">
      <alignment horizontal="center" vertical="center" wrapText="1"/>
    </xf>
    <xf numFmtId="14" fontId="37" fillId="0" borderId="15" xfId="1" applyNumberFormat="1" applyFont="1" applyFill="1" applyBorder="1" applyAlignment="1">
      <alignment horizontal="left" wrapText="1"/>
    </xf>
    <xf numFmtId="14" fontId="37" fillId="0" borderId="1" xfId="1" applyNumberFormat="1" applyFont="1" applyFill="1" applyBorder="1" applyAlignment="1">
      <alignment horizontal="left" wrapText="1"/>
    </xf>
    <xf numFmtId="0" fontId="0" fillId="0" borderId="1" xfId="0" applyFont="1" applyBorder="1"/>
    <xf numFmtId="0" fontId="32" fillId="0" borderId="1" xfId="0" applyFont="1" applyBorder="1"/>
    <xf numFmtId="0" fontId="38" fillId="2" borderId="1" xfId="1" applyFont="1" applyFill="1" applyBorder="1" applyAlignment="1">
      <alignment horizontal="left" vertical="center" wrapText="1"/>
    </xf>
    <xf numFmtId="0" fontId="39" fillId="0" borderId="1" xfId="1" applyFont="1" applyBorder="1" applyAlignment="1">
      <alignment wrapText="1"/>
    </xf>
    <xf numFmtId="0" fontId="40" fillId="0" borderId="1" xfId="1" applyFont="1" applyBorder="1" applyAlignment="1">
      <alignment wrapText="1"/>
    </xf>
    <xf numFmtId="0" fontId="41" fillId="3" borderId="1" xfId="1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wrapText="1"/>
    </xf>
    <xf numFmtId="0" fontId="40" fillId="0" borderId="1" xfId="1" applyFont="1" applyBorder="1" applyAlignment="1">
      <alignment horizontal="left" wrapText="1"/>
    </xf>
    <xf numFmtId="0" fontId="33" fillId="0" borderId="1" xfId="1" applyFont="1" applyBorder="1" applyAlignment="1">
      <alignment horizontal="left" wrapText="1"/>
    </xf>
    <xf numFmtId="9" fontId="40" fillId="0" borderId="1" xfId="1" applyNumberFormat="1" applyFont="1" applyBorder="1" applyAlignment="1">
      <alignment wrapText="1"/>
    </xf>
    <xf numFmtId="165" fontId="33" fillId="0" borderId="1" xfId="1" applyNumberFormat="1" applyFont="1" applyBorder="1" applyAlignment="1">
      <alignment horizontal="left" wrapText="1"/>
    </xf>
    <xf numFmtId="14" fontId="33" fillId="0" borderId="1" xfId="1" applyNumberFormat="1" applyFont="1" applyBorder="1" applyAlignment="1">
      <alignment horizontal="left" wrapText="1"/>
    </xf>
    <xf numFmtId="0" fontId="31" fillId="0" borderId="1" xfId="0" applyFont="1" applyBorder="1"/>
    <xf numFmtId="0" fontId="43" fillId="4" borderId="1" xfId="1" applyFont="1" applyFill="1" applyBorder="1" applyAlignment="1">
      <alignment horizontal="center" vertical="center" wrapText="1"/>
    </xf>
    <xf numFmtId="0" fontId="31" fillId="5" borderId="0" xfId="0" applyFont="1" applyFill="1" applyBorder="1"/>
    <xf numFmtId="0" fontId="43" fillId="5" borderId="1" xfId="1" applyFont="1" applyFill="1" applyBorder="1" applyAlignment="1">
      <alignment horizontal="center" vertical="center" wrapText="1"/>
    </xf>
    <xf numFmtId="0" fontId="32" fillId="5" borderId="0" xfId="0" applyFont="1" applyFill="1"/>
    <xf numFmtId="0" fontId="41" fillId="3" borderId="15" xfId="1" applyFont="1" applyFill="1" applyBorder="1" applyAlignment="1">
      <alignment horizontal="center" vertical="center" wrapText="1"/>
    </xf>
    <xf numFmtId="0" fontId="31" fillId="10" borderId="15" xfId="0" applyFont="1" applyFill="1" applyBorder="1"/>
    <xf numFmtId="0" fontId="32" fillId="0" borderId="15" xfId="0" applyFont="1" applyBorder="1"/>
    <xf numFmtId="14" fontId="31" fillId="0" borderId="15" xfId="0" applyNumberFormat="1" applyFont="1" applyBorder="1"/>
    <xf numFmtId="0" fontId="31" fillId="0" borderId="15" xfId="0" applyFont="1" applyBorder="1"/>
    <xf numFmtId="0" fontId="41" fillId="3" borderId="16" xfId="1" applyFont="1" applyFill="1" applyBorder="1" applyAlignment="1">
      <alignment horizontal="center" vertical="center" wrapText="1"/>
    </xf>
    <xf numFmtId="0" fontId="41" fillId="3" borderId="13" xfId="1" applyFont="1" applyFill="1" applyBorder="1" applyAlignment="1">
      <alignment horizontal="center" vertical="center" wrapText="1"/>
    </xf>
    <xf numFmtId="0" fontId="32" fillId="0" borderId="0" xfId="0" applyFont="1" applyBorder="1"/>
    <xf numFmtId="0" fontId="32" fillId="9" borderId="1" xfId="0" applyFont="1" applyFill="1" applyBorder="1" applyAlignment="1">
      <alignment wrapText="1"/>
    </xf>
    <xf numFmtId="0" fontId="44" fillId="2" borderId="1" xfId="1" applyFont="1" applyFill="1" applyBorder="1" applyAlignment="1">
      <alignment horizontal="left" vertical="center" wrapText="1"/>
    </xf>
    <xf numFmtId="0" fontId="45" fillId="0" borderId="1" xfId="1" applyFont="1" applyBorder="1" applyAlignment="1">
      <alignment wrapText="1"/>
    </xf>
    <xf numFmtId="0" fontId="37" fillId="0" borderId="1" xfId="1" applyFont="1" applyBorder="1" applyAlignment="1">
      <alignment wrapText="1"/>
    </xf>
    <xf numFmtId="0" fontId="44" fillId="3" borderId="1" xfId="1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left" vertical="center" wrapText="1"/>
    </xf>
    <xf numFmtId="0" fontId="37" fillId="0" borderId="1" xfId="1" applyFont="1" applyBorder="1" applyAlignment="1">
      <alignment horizontal="left" wrapText="1"/>
    </xf>
    <xf numFmtId="9" fontId="37" fillId="0" borderId="1" xfId="1" applyNumberFormat="1" applyFont="1" applyBorder="1" applyAlignment="1">
      <alignment wrapText="1"/>
    </xf>
    <xf numFmtId="165" fontId="37" fillId="0" borderId="1" xfId="1" applyNumberFormat="1" applyFont="1" applyBorder="1" applyAlignment="1">
      <alignment horizontal="left" wrapText="1"/>
    </xf>
    <xf numFmtId="14" fontId="37" fillId="0" borderId="1" xfId="1" applyNumberFormat="1" applyFont="1" applyBorder="1" applyAlignment="1">
      <alignment horizontal="left" wrapText="1"/>
    </xf>
    <xf numFmtId="0" fontId="46" fillId="4" borderId="1" xfId="1" applyFont="1" applyFill="1" applyBorder="1" applyAlignment="1">
      <alignment horizontal="center" vertical="center" wrapText="1"/>
    </xf>
    <xf numFmtId="14" fontId="45" fillId="5" borderId="1" xfId="1" applyNumberFormat="1" applyFont="1" applyFill="1" applyBorder="1" applyAlignment="1">
      <alignment horizontal="center" vertical="center" wrapText="1"/>
    </xf>
    <xf numFmtId="0" fontId="45" fillId="5" borderId="1" xfId="1" applyFont="1" applyFill="1" applyBorder="1" applyAlignment="1">
      <alignment horizontal="center" vertical="center" wrapText="1"/>
    </xf>
    <xf numFmtId="14" fontId="45" fillId="5" borderId="1" xfId="1" applyNumberFormat="1" applyFont="1" applyFill="1" applyBorder="1" applyAlignment="1">
      <alignment horizontal="center" vertical="top" wrapText="1"/>
    </xf>
    <xf numFmtId="0" fontId="0" fillId="0" borderId="0" xfId="0"/>
    <xf numFmtId="0" fontId="0" fillId="0" borderId="7" xfId="0" applyBorder="1"/>
    <xf numFmtId="0" fontId="25" fillId="0" borderId="13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41" fillId="5" borderId="0" xfId="1" applyFont="1" applyFill="1" applyBorder="1" applyAlignment="1">
      <alignment horizontal="center" vertical="center" wrapText="1"/>
    </xf>
    <xf numFmtId="0" fontId="31" fillId="0" borderId="15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1" fillId="0" borderId="15" xfId="0" applyFont="1" applyBorder="1" applyAlignment="1">
      <alignment horizontal="center" wrapText="1"/>
    </xf>
    <xf numFmtId="0" fontId="32" fillId="0" borderId="15" xfId="0" applyFont="1" applyBorder="1" applyAlignment="1">
      <alignment horizontal="center" wrapText="1"/>
    </xf>
    <xf numFmtId="0" fontId="31" fillId="0" borderId="7" xfId="0" applyFont="1" applyBorder="1" applyAlignment="1">
      <alignment horizontal="center" wrapText="1"/>
    </xf>
    <xf numFmtId="0" fontId="32" fillId="0" borderId="7" xfId="0" applyFont="1" applyBorder="1" applyAlignment="1">
      <alignment horizontal="center" wrapText="1"/>
    </xf>
    <xf numFmtId="0" fontId="32" fillId="0" borderId="17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9" fillId="6" borderId="8" xfId="2" applyFont="1" applyFill="1" applyBorder="1" applyAlignment="1">
      <alignment horizontal="center"/>
    </xf>
  </cellXfs>
  <cellStyles count="3">
    <cellStyle name="Normal" xfId="0" builtinId="0"/>
    <cellStyle name="Normal 4" xfId="2"/>
    <cellStyle name="Normal 6" xfId="1"/>
  </cellStyles>
  <dxfs count="3">
    <dxf>
      <font>
        <b/>
        <i val="0"/>
      </font>
      <fill>
        <patternFill patternType="solid">
          <bgColor rgb="FFA9D08E"/>
        </patternFill>
      </fill>
    </dxf>
    <dxf>
      <font>
        <b/>
        <i val="0"/>
      </font>
      <fill>
        <patternFill>
          <bgColor rgb="FFE54939"/>
        </patternFill>
      </fill>
    </dxf>
    <dxf>
      <font>
        <b/>
        <i val="0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Summary</a:t>
            </a:r>
          </a:p>
        </c:rich>
      </c:tx>
      <c:layout>
        <c:manualLayout>
          <c:xMode val="edge"/>
          <c:yMode val="edge"/>
          <c:x val="0.14546033885842091"/>
          <c:y val="0.138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"/>
          <c:y val="4.5140711577719437E-3"/>
          <c:w val="0.94293125810635536"/>
          <c:h val="0.647415427238261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 Cases Summary'!$B$2:$F$2</c:f>
              <c:strCache>
                <c:ptCount val="5"/>
                <c:pt idx="0">
                  <c:v>Failed</c:v>
                </c:pt>
                <c:pt idx="1">
                  <c:v>Not Executed</c:v>
                </c:pt>
                <c:pt idx="2">
                  <c:v>Passed</c:v>
                </c:pt>
                <c:pt idx="3">
                  <c:v>Planned for Execution</c:v>
                </c:pt>
                <c:pt idx="4">
                  <c:v>Percentage Pass</c:v>
                </c:pt>
              </c:strCache>
            </c:strRef>
          </c:cat>
          <c:val>
            <c:numRef>
              <c:f>'Test  Cases Summary'!$B$3:$F$3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86</c:v>
                </c:pt>
                <c:pt idx="3">
                  <c:v>86</c:v>
                </c:pt>
                <c:pt idx="4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6-46F6-AD8C-E436870466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3469184"/>
        <c:axId val="203478528"/>
      </c:barChart>
      <c:catAx>
        <c:axId val="2034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8528"/>
        <c:crosses val="autoZero"/>
        <c:auto val="1"/>
        <c:lblAlgn val="ctr"/>
        <c:lblOffset val="100"/>
        <c:noMultiLvlLbl val="0"/>
      </c:catAx>
      <c:valAx>
        <c:axId val="203478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46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180975</xdr:rowOff>
    </xdr:from>
    <xdr:to>
      <xdr:col>6</xdr:col>
      <xdr:colOff>19050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44FC3-836A-4CD5-8B76-9F8343284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18"/>
  <sheetViews>
    <sheetView workbookViewId="0">
      <selection activeCell="C10" sqref="C10"/>
    </sheetView>
  </sheetViews>
  <sheetFormatPr defaultRowHeight="24.95" customHeight="1" x14ac:dyDescent="0.25"/>
  <cols>
    <col min="1" max="1" width="30.42578125" customWidth="1"/>
    <col min="2" max="2" width="20.28515625" customWidth="1"/>
    <col min="3" max="3" width="53.7109375" bestFit="1" customWidth="1"/>
    <col min="4" max="4" width="52.42578125" customWidth="1"/>
  </cols>
  <sheetData>
    <row r="1" spans="1:8" ht="48" customHeight="1" x14ac:dyDescent="0.25">
      <c r="A1" s="1"/>
      <c r="B1" s="2"/>
      <c r="C1" s="2" t="s">
        <v>39</v>
      </c>
      <c r="D1" s="17" t="s">
        <v>0</v>
      </c>
      <c r="E1" s="18">
        <v>17</v>
      </c>
      <c r="F1" s="3"/>
      <c r="G1" s="3"/>
      <c r="H1" s="4"/>
    </row>
    <row r="2" spans="1:8" s="15" customFormat="1" ht="65.25" customHeight="1" x14ac:dyDescent="0.25">
      <c r="A2" s="1"/>
      <c r="B2" s="2" t="s">
        <v>1</v>
      </c>
      <c r="C2" s="2" t="s">
        <v>43</v>
      </c>
      <c r="D2" s="17" t="s">
        <v>2</v>
      </c>
      <c r="E2" s="18">
        <v>17</v>
      </c>
      <c r="F2" s="18"/>
      <c r="G2" s="18"/>
    </row>
    <row r="3" spans="1:8" s="15" customFormat="1" ht="24.95" customHeight="1" x14ac:dyDescent="0.25">
      <c r="A3" s="1"/>
      <c r="B3" s="5" t="s">
        <v>3</v>
      </c>
      <c r="C3" s="6"/>
      <c r="D3" s="19" t="s">
        <v>4</v>
      </c>
      <c r="E3" s="18">
        <f>E2/E1</f>
        <v>1</v>
      </c>
      <c r="F3" s="18"/>
      <c r="G3" s="18"/>
    </row>
    <row r="4" spans="1:8" s="15" customFormat="1" ht="24.95" customHeight="1" x14ac:dyDescent="0.25">
      <c r="A4" s="1"/>
      <c r="B4" s="8" t="s">
        <v>5</v>
      </c>
      <c r="C4" s="7" t="s">
        <v>44</v>
      </c>
      <c r="D4" s="19" t="s">
        <v>6</v>
      </c>
      <c r="E4" s="20">
        <f>(E1-E2)/E1</f>
        <v>0</v>
      </c>
      <c r="F4" s="20"/>
      <c r="G4" s="18"/>
    </row>
    <row r="5" spans="1:8" s="15" customFormat="1" ht="24.95" customHeight="1" x14ac:dyDescent="0.25">
      <c r="A5" s="1"/>
      <c r="B5" s="8" t="s">
        <v>7</v>
      </c>
      <c r="C5" s="22">
        <v>44837</v>
      </c>
      <c r="D5" s="19" t="s">
        <v>8</v>
      </c>
      <c r="E5" s="20">
        <f>COUNTIF($E$10:$E$116,$D$5)</f>
        <v>0</v>
      </c>
      <c r="F5" s="20"/>
      <c r="G5" s="18"/>
    </row>
    <row r="6" spans="1:8" s="15" customFormat="1" ht="24.95" customHeight="1" x14ac:dyDescent="0.25">
      <c r="A6" s="1"/>
      <c r="B6" s="8" t="s">
        <v>9</v>
      </c>
      <c r="C6" s="9" t="s">
        <v>33</v>
      </c>
      <c r="D6" s="17" t="s">
        <v>10</v>
      </c>
      <c r="E6" s="18">
        <f>COUNTIF(E10:E116,D6)</f>
        <v>0</v>
      </c>
      <c r="F6" s="18"/>
      <c r="G6" s="18"/>
    </row>
    <row r="7" spans="1:8" s="15" customFormat="1" ht="24.95" customHeight="1" x14ac:dyDescent="0.25">
      <c r="A7" s="1"/>
      <c r="B7" s="8" t="s">
        <v>11</v>
      </c>
      <c r="C7" s="10" t="s">
        <v>12</v>
      </c>
      <c r="D7" s="17" t="s">
        <v>13</v>
      </c>
      <c r="E7" s="18">
        <f>COUNTIF(E10:E116,D7)</f>
        <v>0</v>
      </c>
      <c r="F7" s="18"/>
      <c r="G7" s="18"/>
    </row>
    <row r="8" spans="1:8" s="15" customFormat="1" ht="24.95" customHeight="1" x14ac:dyDescent="0.25">
      <c r="A8" s="1"/>
      <c r="B8" s="8" t="s">
        <v>14</v>
      </c>
      <c r="C8" s="10" t="s">
        <v>41</v>
      </c>
      <c r="D8" s="17" t="s">
        <v>15</v>
      </c>
      <c r="E8" s="18">
        <f>COUNTIF(E11:E117,D8)</f>
        <v>0</v>
      </c>
      <c r="F8" s="18"/>
      <c r="G8" s="18"/>
    </row>
    <row r="9" spans="1:8" s="15" customFormat="1" ht="24.95" customHeight="1" x14ac:dyDescent="0.25">
      <c r="A9" s="1"/>
      <c r="B9" s="11" t="s">
        <v>34</v>
      </c>
      <c r="C9" s="21" t="s">
        <v>45</v>
      </c>
      <c r="D9" s="17" t="s">
        <v>16</v>
      </c>
      <c r="E9" s="18">
        <f>IF(E2=0,0,(E5)/E2)</f>
        <v>0</v>
      </c>
      <c r="F9" s="18"/>
      <c r="G9" s="18"/>
    </row>
    <row r="10" spans="1:8" s="15" customFormat="1" ht="24.95" customHeight="1" x14ac:dyDescent="0.25">
      <c r="A10" s="1" t="s">
        <v>32</v>
      </c>
      <c r="B10" s="12" t="s">
        <v>17</v>
      </c>
      <c r="C10" s="12" t="s">
        <v>18</v>
      </c>
      <c r="D10" s="12" t="s">
        <v>19</v>
      </c>
      <c r="E10" s="12" t="s">
        <v>20</v>
      </c>
      <c r="F10" s="12" t="s">
        <v>21</v>
      </c>
      <c r="G10" s="12" t="s">
        <v>22</v>
      </c>
      <c r="H10" s="13" t="s">
        <v>23</v>
      </c>
    </row>
    <row r="11" spans="1:8" ht="24.95" customHeight="1" x14ac:dyDescent="0.25">
      <c r="A11" s="161" t="s">
        <v>35</v>
      </c>
      <c r="B11" s="14" t="s">
        <v>24</v>
      </c>
      <c r="C11" s="16" t="s">
        <v>36</v>
      </c>
      <c r="D11" s="16" t="s">
        <v>37</v>
      </c>
    </row>
    <row r="12" spans="1:8" ht="24.95" customHeight="1" x14ac:dyDescent="0.25">
      <c r="A12" s="161"/>
      <c r="B12" s="14" t="s">
        <v>25</v>
      </c>
      <c r="C12" s="16" t="s">
        <v>42</v>
      </c>
      <c r="D12" s="16" t="s">
        <v>40</v>
      </c>
    </row>
    <row r="13" spans="1:8" ht="24.95" customHeight="1" x14ac:dyDescent="0.25">
      <c r="A13" s="162" t="s">
        <v>38</v>
      </c>
      <c r="B13" s="14" t="s">
        <v>26</v>
      </c>
      <c r="C13" s="16" t="s">
        <v>46</v>
      </c>
      <c r="D13" s="16" t="s">
        <v>47</v>
      </c>
    </row>
    <row r="14" spans="1:8" ht="24.95" customHeight="1" x14ac:dyDescent="0.25">
      <c r="A14" s="162"/>
      <c r="B14" s="14" t="s">
        <v>27</v>
      </c>
      <c r="C14" s="16" t="s">
        <v>48</v>
      </c>
      <c r="D14" s="16" t="s">
        <v>49</v>
      </c>
    </row>
    <row r="15" spans="1:8" ht="24.95" customHeight="1" x14ac:dyDescent="0.25">
      <c r="A15" s="162"/>
      <c r="B15" s="14" t="s">
        <v>28</v>
      </c>
      <c r="C15" s="16" t="s">
        <v>50</v>
      </c>
      <c r="D15" s="16" t="s">
        <v>51</v>
      </c>
    </row>
    <row r="16" spans="1:8" ht="24.95" customHeight="1" x14ac:dyDescent="0.25">
      <c r="A16" s="162"/>
      <c r="B16" s="14" t="s">
        <v>29</v>
      </c>
      <c r="C16" s="16" t="s">
        <v>52</v>
      </c>
      <c r="D16" s="16" t="s">
        <v>53</v>
      </c>
    </row>
    <row r="17" spans="1:4" ht="24.95" customHeight="1" x14ac:dyDescent="0.25">
      <c r="A17" s="162"/>
      <c r="B17" s="14" t="s">
        <v>30</v>
      </c>
      <c r="C17" s="16" t="s">
        <v>54</v>
      </c>
      <c r="D17" s="16" t="s">
        <v>55</v>
      </c>
    </row>
    <row r="18" spans="1:4" ht="24.95" customHeight="1" x14ac:dyDescent="0.25">
      <c r="A18" s="162"/>
      <c r="B18" s="14" t="s">
        <v>31</v>
      </c>
      <c r="C18" s="16" t="s">
        <v>56</v>
      </c>
      <c r="D18" s="16" t="s">
        <v>57</v>
      </c>
    </row>
  </sheetData>
  <mergeCells count="2">
    <mergeCell ref="A11:A12"/>
    <mergeCell ref="A13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B25" zoomScale="96" zoomScaleNormal="96" workbookViewId="0">
      <selection activeCell="B35" sqref="B35"/>
    </sheetView>
  </sheetViews>
  <sheetFormatPr defaultColWidth="8.7109375" defaultRowHeight="15" x14ac:dyDescent="0.25"/>
  <cols>
    <col min="1" max="1" width="11.5703125" customWidth="1"/>
    <col min="2" max="2" width="14" customWidth="1"/>
    <col min="3" max="3" width="91.7109375" style="36" customWidth="1"/>
    <col min="4" max="4" width="89.85546875" style="49" customWidth="1"/>
    <col min="5" max="5" width="14.5703125" customWidth="1"/>
    <col min="6" max="6" width="34.5703125" customWidth="1"/>
    <col min="7" max="7" width="12.42578125" customWidth="1"/>
    <col min="8" max="8" width="18.5703125" customWidth="1"/>
  </cols>
  <sheetData>
    <row r="1" spans="1:8" ht="22.5" x14ac:dyDescent="0.25">
      <c r="A1" s="60"/>
      <c r="B1" s="28"/>
      <c r="C1" s="28" t="s">
        <v>104</v>
      </c>
      <c r="D1" s="34"/>
      <c r="E1" s="61"/>
      <c r="F1" s="61"/>
      <c r="G1" s="61"/>
      <c r="H1" s="49"/>
    </row>
    <row r="2" spans="1:8" s="15" customFormat="1" ht="30.6" customHeight="1" x14ac:dyDescent="0.25">
      <c r="A2" s="60"/>
      <c r="B2" s="29" t="s">
        <v>1</v>
      </c>
      <c r="C2" s="29" t="s">
        <v>67</v>
      </c>
      <c r="D2" s="35" t="s">
        <v>8</v>
      </c>
      <c r="E2" s="61">
        <v>25</v>
      </c>
      <c r="F2" s="61"/>
      <c r="G2" s="61"/>
      <c r="H2" s="33"/>
    </row>
    <row r="3" spans="1:8" s="15" customFormat="1" ht="25.5" x14ac:dyDescent="0.25">
      <c r="A3" s="60"/>
      <c r="B3" s="29" t="s">
        <v>3</v>
      </c>
      <c r="C3" s="30"/>
      <c r="D3" s="35" t="s">
        <v>10</v>
      </c>
      <c r="E3" s="61">
        <f>COUNTIF(E11:E116,"Fail")</f>
        <v>0</v>
      </c>
      <c r="F3" s="61"/>
      <c r="G3" s="61"/>
      <c r="H3" s="33"/>
    </row>
    <row r="4" spans="1:8" s="15" customFormat="1" ht="25.15" customHeight="1" x14ac:dyDescent="0.25">
      <c r="A4" s="60"/>
      <c r="B4" s="29" t="s">
        <v>5</v>
      </c>
      <c r="C4" s="30" t="s">
        <v>66</v>
      </c>
      <c r="D4" s="35" t="s">
        <v>13</v>
      </c>
      <c r="E4" s="61">
        <f>COUNTIF(E11:E123,"Not Executed")</f>
        <v>0</v>
      </c>
      <c r="F4" s="62"/>
      <c r="G4" s="61"/>
      <c r="H4" s="33"/>
    </row>
    <row r="5" spans="1:8" s="15" customFormat="1" ht="15.75" x14ac:dyDescent="0.25">
      <c r="A5" s="60"/>
      <c r="B5" s="29" t="s">
        <v>7</v>
      </c>
      <c r="C5" s="50">
        <v>45539</v>
      </c>
      <c r="D5" s="34" t="s">
        <v>15</v>
      </c>
      <c r="E5" s="61">
        <f>COUNTIF(E25:E116,"Not Applicable")</f>
        <v>0</v>
      </c>
      <c r="F5" s="62"/>
      <c r="G5" s="61"/>
      <c r="H5" s="33"/>
    </row>
    <row r="6" spans="1:8" s="15" customFormat="1" ht="15.75" x14ac:dyDescent="0.25">
      <c r="A6" s="60"/>
      <c r="B6" s="29" t="s">
        <v>9</v>
      </c>
      <c r="C6" s="31" t="s">
        <v>65</v>
      </c>
      <c r="D6" s="34" t="s">
        <v>0</v>
      </c>
      <c r="E6" s="61">
        <v>25</v>
      </c>
      <c r="F6" s="61"/>
      <c r="G6" s="61"/>
      <c r="H6" s="33"/>
    </row>
    <row r="7" spans="1:8" s="15" customFormat="1" ht="27" customHeight="1" x14ac:dyDescent="0.25">
      <c r="A7" s="60"/>
      <c r="B7" s="29" t="s">
        <v>11</v>
      </c>
      <c r="C7" s="31" t="s">
        <v>65</v>
      </c>
      <c r="D7" s="33"/>
      <c r="E7" s="33"/>
      <c r="F7" s="61"/>
      <c r="G7" s="61"/>
      <c r="H7" s="33"/>
    </row>
    <row r="8" spans="1:8" s="15" customFormat="1" ht="15.75" x14ac:dyDescent="0.25">
      <c r="A8" s="60"/>
      <c r="B8" s="29" t="s">
        <v>14</v>
      </c>
      <c r="C8" s="31" t="s">
        <v>226</v>
      </c>
      <c r="D8" s="34"/>
      <c r="E8" s="61"/>
      <c r="F8" s="61"/>
      <c r="G8" s="61"/>
      <c r="H8" s="33"/>
    </row>
    <row r="9" spans="1:8" s="15" customFormat="1" ht="15.75" x14ac:dyDescent="0.25">
      <c r="A9" s="60"/>
      <c r="B9" s="29" t="s">
        <v>34</v>
      </c>
      <c r="C9" s="31"/>
      <c r="D9" s="34"/>
      <c r="E9" s="61"/>
      <c r="F9" s="61"/>
      <c r="G9" s="61"/>
      <c r="H9" s="33"/>
    </row>
    <row r="10" spans="1:8" s="15" customFormat="1" x14ac:dyDescent="0.25">
      <c r="A10" s="63" t="s">
        <v>32</v>
      </c>
      <c r="B10" s="32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</row>
    <row r="11" spans="1:8" s="37" customFormat="1" ht="31.5" customHeight="1" x14ac:dyDescent="0.25">
      <c r="A11" s="166" t="s">
        <v>195</v>
      </c>
      <c r="B11" s="29" t="s">
        <v>24</v>
      </c>
      <c r="C11" s="64" t="s">
        <v>228</v>
      </c>
      <c r="D11" s="64" t="s">
        <v>227</v>
      </c>
      <c r="E11" s="79" t="s">
        <v>8</v>
      </c>
      <c r="F11" s="65"/>
      <c r="G11" s="76">
        <v>45577</v>
      </c>
      <c r="H11" s="75" t="s">
        <v>65</v>
      </c>
    </row>
    <row r="12" spans="1:8" s="37" customFormat="1" ht="16.5" customHeight="1" x14ac:dyDescent="0.25">
      <c r="A12" s="167"/>
      <c r="B12" s="29" t="s">
        <v>25</v>
      </c>
      <c r="C12" s="64" t="s">
        <v>86</v>
      </c>
      <c r="D12" s="64" t="s">
        <v>87</v>
      </c>
      <c r="E12" s="79" t="s">
        <v>8</v>
      </c>
      <c r="F12" s="65"/>
      <c r="G12" s="76">
        <v>45577</v>
      </c>
      <c r="H12" s="75" t="s">
        <v>108</v>
      </c>
    </row>
    <row r="13" spans="1:8" s="51" customFormat="1" ht="15.75" x14ac:dyDescent="0.25">
      <c r="A13" s="167"/>
      <c r="B13" s="29" t="s">
        <v>26</v>
      </c>
      <c r="C13" s="64" t="s">
        <v>193</v>
      </c>
      <c r="D13" s="64" t="s">
        <v>194</v>
      </c>
      <c r="E13" s="79" t="s">
        <v>8</v>
      </c>
      <c r="F13" s="60"/>
      <c r="G13" s="76">
        <v>45577</v>
      </c>
      <c r="H13" s="75" t="s">
        <v>108</v>
      </c>
    </row>
    <row r="14" spans="1:8" ht="15.75" x14ac:dyDescent="0.25">
      <c r="A14" s="167"/>
      <c r="B14" s="29" t="s">
        <v>27</v>
      </c>
      <c r="C14" s="64" t="s">
        <v>77</v>
      </c>
      <c r="D14" s="64" t="s">
        <v>80</v>
      </c>
      <c r="E14" s="79" t="s">
        <v>8</v>
      </c>
      <c r="F14" s="60"/>
      <c r="G14" s="76">
        <v>45577</v>
      </c>
      <c r="H14" s="75" t="s">
        <v>65</v>
      </c>
    </row>
    <row r="15" spans="1:8" s="51" customFormat="1" ht="15.75" x14ac:dyDescent="0.25">
      <c r="A15" s="167"/>
      <c r="B15" s="29" t="s">
        <v>28</v>
      </c>
      <c r="C15" s="64" t="s">
        <v>76</v>
      </c>
      <c r="D15" s="64" t="s">
        <v>79</v>
      </c>
      <c r="E15" s="79" t="s">
        <v>8</v>
      </c>
      <c r="F15" s="60"/>
      <c r="G15" s="76">
        <v>45577</v>
      </c>
      <c r="H15" s="75" t="s">
        <v>65</v>
      </c>
    </row>
    <row r="16" spans="1:8" ht="15.75" x14ac:dyDescent="0.25">
      <c r="A16" s="167"/>
      <c r="B16" s="29" t="s">
        <v>29</v>
      </c>
      <c r="C16" s="64" t="s">
        <v>198</v>
      </c>
      <c r="D16" s="64" t="s">
        <v>204</v>
      </c>
      <c r="E16" s="79" t="s">
        <v>8</v>
      </c>
      <c r="F16" s="33"/>
      <c r="G16" s="76">
        <v>45577</v>
      </c>
      <c r="H16" s="75" t="s">
        <v>65</v>
      </c>
    </row>
    <row r="17" spans="1:8" s="59" customFormat="1" ht="15.75" customHeight="1" x14ac:dyDescent="0.25">
      <c r="A17" s="166" t="s">
        <v>196</v>
      </c>
      <c r="B17" s="29" t="s">
        <v>30</v>
      </c>
      <c r="C17" s="64" t="s">
        <v>197</v>
      </c>
      <c r="D17" s="64" t="s">
        <v>206</v>
      </c>
      <c r="E17" s="79" t="s">
        <v>8</v>
      </c>
      <c r="F17" s="33"/>
      <c r="G17" s="76">
        <v>45578</v>
      </c>
      <c r="H17" s="75" t="s">
        <v>65</v>
      </c>
    </row>
    <row r="18" spans="1:8" s="59" customFormat="1" ht="15.75" x14ac:dyDescent="0.25">
      <c r="A18" s="166"/>
      <c r="B18" s="29" t="s">
        <v>31</v>
      </c>
      <c r="C18" s="64" t="s">
        <v>199</v>
      </c>
      <c r="D18" s="64" t="s">
        <v>205</v>
      </c>
      <c r="E18" s="79" t="s">
        <v>8</v>
      </c>
      <c r="F18" s="33"/>
      <c r="G18" s="76">
        <v>45579</v>
      </c>
      <c r="H18" s="75" t="s">
        <v>65</v>
      </c>
    </row>
    <row r="19" spans="1:8" s="59" customFormat="1" ht="15.75" x14ac:dyDescent="0.25">
      <c r="A19" s="166"/>
      <c r="B19" s="29" t="s">
        <v>68</v>
      </c>
      <c r="C19" s="64" t="s">
        <v>200</v>
      </c>
      <c r="D19" s="64" t="s">
        <v>203</v>
      </c>
      <c r="E19" s="79" t="s">
        <v>8</v>
      </c>
      <c r="F19" s="33"/>
      <c r="G19" s="76">
        <v>45580</v>
      </c>
      <c r="H19" s="75" t="s">
        <v>65</v>
      </c>
    </row>
    <row r="20" spans="1:8" s="59" customFormat="1" ht="28.5" customHeight="1" x14ac:dyDescent="0.25">
      <c r="A20" s="166"/>
      <c r="B20" s="29" t="s">
        <v>69</v>
      </c>
      <c r="C20" s="64" t="s">
        <v>201</v>
      </c>
      <c r="D20" s="64" t="s">
        <v>202</v>
      </c>
      <c r="E20" s="79" t="s">
        <v>8</v>
      </c>
      <c r="F20" s="33"/>
      <c r="G20" s="76">
        <v>45581</v>
      </c>
      <c r="H20" s="75" t="s">
        <v>65</v>
      </c>
    </row>
    <row r="21" spans="1:8" s="38" customFormat="1" ht="19.5" customHeight="1" x14ac:dyDescent="0.25">
      <c r="A21" s="166" t="s">
        <v>207</v>
      </c>
      <c r="B21" s="29" t="s">
        <v>70</v>
      </c>
      <c r="C21" s="64" t="s">
        <v>90</v>
      </c>
      <c r="D21" s="64" t="s">
        <v>88</v>
      </c>
      <c r="E21" s="79" t="s">
        <v>8</v>
      </c>
      <c r="F21" s="66"/>
      <c r="G21" s="77">
        <v>45577</v>
      </c>
      <c r="H21" s="75" t="s">
        <v>65</v>
      </c>
    </row>
    <row r="22" spans="1:8" s="38" customFormat="1" ht="19.5" customHeight="1" x14ac:dyDescent="0.25">
      <c r="A22" s="167"/>
      <c r="B22" s="29" t="s">
        <v>71</v>
      </c>
      <c r="C22" s="64" t="s">
        <v>89</v>
      </c>
      <c r="D22" s="64" t="s">
        <v>91</v>
      </c>
      <c r="E22" s="79" t="s">
        <v>8</v>
      </c>
      <c r="F22" s="66"/>
      <c r="G22" s="77">
        <v>45577</v>
      </c>
      <c r="H22" s="75" t="s">
        <v>65</v>
      </c>
    </row>
    <row r="23" spans="1:8" s="38" customFormat="1" ht="19.5" customHeight="1" x14ac:dyDescent="0.25">
      <c r="A23" s="167"/>
      <c r="B23" s="29" t="s">
        <v>72</v>
      </c>
      <c r="C23" s="64" t="s">
        <v>93</v>
      </c>
      <c r="D23" s="64" t="s">
        <v>92</v>
      </c>
      <c r="E23" s="79" t="s">
        <v>8</v>
      </c>
      <c r="F23" s="66"/>
      <c r="G23" s="77">
        <v>45577</v>
      </c>
      <c r="H23" s="75" t="s">
        <v>65</v>
      </c>
    </row>
    <row r="24" spans="1:8" s="38" customFormat="1" ht="20.25" customHeight="1" x14ac:dyDescent="0.25">
      <c r="A24" s="167"/>
      <c r="B24" s="29" t="s">
        <v>73</v>
      </c>
      <c r="C24" s="64" t="s">
        <v>98</v>
      </c>
      <c r="D24" s="64" t="s">
        <v>94</v>
      </c>
      <c r="E24" s="79" t="s">
        <v>8</v>
      </c>
      <c r="F24" s="66"/>
      <c r="G24" s="77">
        <v>45577</v>
      </c>
      <c r="H24" s="75" t="s">
        <v>65</v>
      </c>
    </row>
    <row r="25" spans="1:8" ht="15.75" x14ac:dyDescent="0.25">
      <c r="A25" s="167"/>
      <c r="B25" s="29" t="s">
        <v>81</v>
      </c>
      <c r="C25" s="64" t="s">
        <v>99</v>
      </c>
      <c r="D25" s="64" t="s">
        <v>95</v>
      </c>
      <c r="E25" s="79" t="s">
        <v>8</v>
      </c>
      <c r="F25" s="67"/>
      <c r="G25" s="78">
        <v>45577</v>
      </c>
      <c r="H25" s="75" t="s">
        <v>65</v>
      </c>
    </row>
    <row r="26" spans="1:8" s="51" customFormat="1" ht="15.75" x14ac:dyDescent="0.25">
      <c r="A26" s="163" t="s">
        <v>208</v>
      </c>
      <c r="B26" s="29" t="s">
        <v>82</v>
      </c>
      <c r="C26" s="64" t="s">
        <v>100</v>
      </c>
      <c r="D26" s="64" t="s">
        <v>101</v>
      </c>
      <c r="E26" s="79" t="s">
        <v>8</v>
      </c>
      <c r="F26" s="67"/>
      <c r="G26" s="78">
        <v>45577</v>
      </c>
      <c r="H26" s="75" t="s">
        <v>65</v>
      </c>
    </row>
    <row r="27" spans="1:8" s="59" customFormat="1" ht="15.75" x14ac:dyDescent="0.25">
      <c r="A27" s="164"/>
      <c r="B27" s="29" t="s">
        <v>83</v>
      </c>
      <c r="C27" s="64" t="s">
        <v>221</v>
      </c>
      <c r="D27" s="64" t="s">
        <v>220</v>
      </c>
      <c r="E27" s="79" t="s">
        <v>8</v>
      </c>
      <c r="F27" s="60"/>
      <c r="G27" s="78">
        <v>45578</v>
      </c>
      <c r="H27" s="75" t="s">
        <v>65</v>
      </c>
    </row>
    <row r="28" spans="1:8" s="59" customFormat="1" ht="15.75" x14ac:dyDescent="0.25">
      <c r="A28" s="164"/>
      <c r="B28" s="29" t="s">
        <v>84</v>
      </c>
      <c r="C28" s="64" t="s">
        <v>209</v>
      </c>
      <c r="D28" s="64" t="s">
        <v>219</v>
      </c>
      <c r="E28" s="79" t="s">
        <v>8</v>
      </c>
      <c r="F28" s="60"/>
      <c r="G28" s="78">
        <v>45579</v>
      </c>
      <c r="H28" s="75" t="s">
        <v>65</v>
      </c>
    </row>
    <row r="29" spans="1:8" s="51" customFormat="1" ht="15.75" x14ac:dyDescent="0.25">
      <c r="A29" s="164"/>
      <c r="B29" s="29" t="s">
        <v>105</v>
      </c>
      <c r="C29" s="64" t="s">
        <v>103</v>
      </c>
      <c r="D29" s="64" t="s">
        <v>102</v>
      </c>
      <c r="E29" s="79" t="s">
        <v>8</v>
      </c>
      <c r="F29" s="67"/>
      <c r="G29" s="78">
        <v>45580</v>
      </c>
      <c r="H29" s="75" t="s">
        <v>65</v>
      </c>
    </row>
    <row r="30" spans="1:8" ht="15.75" x14ac:dyDescent="0.25">
      <c r="A30" s="164"/>
      <c r="B30" s="29" t="s">
        <v>147</v>
      </c>
      <c r="C30" s="64" t="s">
        <v>210</v>
      </c>
      <c r="D30" s="64" t="s">
        <v>97</v>
      </c>
      <c r="E30" s="79" t="s">
        <v>8</v>
      </c>
      <c r="F30" s="67"/>
      <c r="G30" s="78">
        <v>45581</v>
      </c>
      <c r="H30" s="75" t="s">
        <v>65</v>
      </c>
    </row>
    <row r="31" spans="1:8" s="59" customFormat="1" ht="15.75" x14ac:dyDescent="0.25">
      <c r="A31" s="164"/>
      <c r="B31" s="29" t="s">
        <v>148</v>
      </c>
      <c r="C31" s="64" t="s">
        <v>211</v>
      </c>
      <c r="D31" s="64" t="s">
        <v>218</v>
      </c>
      <c r="E31" s="79" t="s">
        <v>8</v>
      </c>
      <c r="F31" s="60"/>
      <c r="G31" s="78">
        <v>45582</v>
      </c>
      <c r="H31" s="75" t="s">
        <v>65</v>
      </c>
    </row>
    <row r="32" spans="1:8" ht="15.75" x14ac:dyDescent="0.25">
      <c r="A32" s="165"/>
      <c r="B32" s="29" t="s">
        <v>149</v>
      </c>
      <c r="C32" s="68" t="s">
        <v>96</v>
      </c>
      <c r="D32" s="68" t="s">
        <v>78</v>
      </c>
      <c r="E32" s="79" t="s">
        <v>8</v>
      </c>
      <c r="F32" s="67"/>
      <c r="G32" s="78">
        <v>45583</v>
      </c>
      <c r="H32" s="75" t="s">
        <v>65</v>
      </c>
    </row>
    <row r="33" spans="1:8" s="59" customFormat="1" ht="15.75" x14ac:dyDescent="0.25">
      <c r="A33" s="166" t="s">
        <v>222</v>
      </c>
      <c r="B33" s="29" t="s">
        <v>223</v>
      </c>
      <c r="C33" s="68" t="s">
        <v>212</v>
      </c>
      <c r="D33" s="68" t="s">
        <v>217</v>
      </c>
      <c r="E33" s="79" t="s">
        <v>8</v>
      </c>
      <c r="F33" s="60"/>
      <c r="G33" s="78">
        <v>45584</v>
      </c>
      <c r="H33" s="75" t="s">
        <v>65</v>
      </c>
    </row>
    <row r="34" spans="1:8" s="57" customFormat="1" ht="15.75" x14ac:dyDescent="0.25">
      <c r="A34" s="166"/>
      <c r="B34" s="29" t="s">
        <v>224</v>
      </c>
      <c r="C34" s="69" t="s">
        <v>213</v>
      </c>
      <c r="D34" s="69" t="s">
        <v>216</v>
      </c>
      <c r="E34" s="79" t="s">
        <v>8</v>
      </c>
      <c r="F34" s="67"/>
      <c r="G34" s="78">
        <v>45585</v>
      </c>
      <c r="H34" s="75" t="s">
        <v>65</v>
      </c>
    </row>
    <row r="35" spans="1:8" s="55" customFormat="1" ht="15.75" x14ac:dyDescent="0.25">
      <c r="A35" s="166"/>
      <c r="B35" s="29" t="s">
        <v>225</v>
      </c>
      <c r="C35" s="83" t="s">
        <v>214</v>
      </c>
      <c r="D35" s="83" t="s">
        <v>215</v>
      </c>
      <c r="H35" s="56"/>
    </row>
    <row r="36" spans="1:8" x14ac:dyDescent="0.25">
      <c r="A36" s="39"/>
      <c r="B36" s="52"/>
      <c r="C36" s="42"/>
      <c r="D36" s="42"/>
    </row>
    <row r="37" spans="1:8" x14ac:dyDescent="0.25">
      <c r="A37" s="39"/>
      <c r="B37" s="52"/>
      <c r="C37" s="42"/>
      <c r="D37" s="42"/>
    </row>
    <row r="38" spans="1:8" x14ac:dyDescent="0.25">
      <c r="A38" s="39"/>
      <c r="B38" s="52"/>
      <c r="C38" s="42"/>
      <c r="D38" s="42"/>
    </row>
    <row r="39" spans="1:8" x14ac:dyDescent="0.25">
      <c r="A39" s="39"/>
      <c r="B39" s="52"/>
      <c r="C39" s="42"/>
      <c r="D39" s="42"/>
    </row>
    <row r="40" spans="1:8" x14ac:dyDescent="0.25">
      <c r="A40" s="39"/>
      <c r="B40" s="52"/>
      <c r="C40" s="42"/>
      <c r="D40" s="42"/>
    </row>
    <row r="41" spans="1:8" x14ac:dyDescent="0.25">
      <c r="A41" s="39"/>
      <c r="B41" s="52"/>
      <c r="C41" s="43"/>
      <c r="D41" s="43"/>
    </row>
    <row r="42" spans="1:8" x14ac:dyDescent="0.25">
      <c r="A42" s="39"/>
      <c r="B42" s="52"/>
      <c r="C42" s="43"/>
      <c r="D42" s="43"/>
    </row>
    <row r="43" spans="1:8" x14ac:dyDescent="0.25">
      <c r="A43" s="41"/>
      <c r="B43" s="52"/>
      <c r="C43" s="43"/>
      <c r="D43" s="43"/>
    </row>
    <row r="44" spans="1:8" x14ac:dyDescent="0.25">
      <c r="A44" s="39"/>
      <c r="B44" s="52"/>
      <c r="C44" s="43"/>
      <c r="D44" s="43"/>
    </row>
    <row r="45" spans="1:8" x14ac:dyDescent="0.25">
      <c r="A45" s="39"/>
      <c r="B45" s="52"/>
      <c r="C45" s="43"/>
      <c r="D45" s="43"/>
    </row>
    <row r="46" spans="1:8" x14ac:dyDescent="0.25">
      <c r="A46" s="39"/>
      <c r="B46" s="52"/>
      <c r="C46" s="43"/>
      <c r="D46" s="43"/>
    </row>
    <row r="47" spans="1:8" x14ac:dyDescent="0.25">
      <c r="A47" s="39"/>
      <c r="B47" s="52"/>
      <c r="C47" s="43"/>
      <c r="D47" s="43"/>
    </row>
    <row r="48" spans="1:8" x14ac:dyDescent="0.25">
      <c r="A48" s="39"/>
      <c r="B48" s="52"/>
      <c r="C48" s="43"/>
      <c r="D48" s="43"/>
    </row>
    <row r="49" spans="1:4" x14ac:dyDescent="0.25">
      <c r="A49" s="39"/>
      <c r="B49" s="52"/>
      <c r="C49" s="43"/>
      <c r="D49" s="43"/>
    </row>
    <row r="50" spans="1:4" x14ac:dyDescent="0.25">
      <c r="A50" s="39"/>
      <c r="B50" s="52"/>
      <c r="C50" s="43"/>
      <c r="D50" s="43"/>
    </row>
    <row r="51" spans="1:4" x14ac:dyDescent="0.25">
      <c r="A51" s="39"/>
      <c r="B51" s="52"/>
      <c r="C51" s="43"/>
      <c r="D51" s="43"/>
    </row>
    <row r="52" spans="1:4" x14ac:dyDescent="0.25">
      <c r="A52" s="39"/>
      <c r="B52" s="52"/>
      <c r="C52" s="43"/>
      <c r="D52" s="43"/>
    </row>
    <row r="53" spans="1:4" x14ac:dyDescent="0.25">
      <c r="A53" s="39"/>
      <c r="B53" s="52"/>
      <c r="C53" s="43"/>
      <c r="D53" s="43"/>
    </row>
    <row r="54" spans="1:4" x14ac:dyDescent="0.25">
      <c r="A54" s="41"/>
      <c r="B54" s="52"/>
      <c r="C54" s="43"/>
      <c r="D54" s="43"/>
    </row>
    <row r="55" spans="1:4" x14ac:dyDescent="0.25">
      <c r="A55" s="39"/>
      <c r="B55" s="52"/>
      <c r="C55" s="43"/>
      <c r="D55" s="43"/>
    </row>
    <row r="56" spans="1:4" x14ac:dyDescent="0.25">
      <c r="A56" s="39"/>
      <c r="B56" s="52"/>
      <c r="C56" s="43"/>
      <c r="D56" s="43"/>
    </row>
    <row r="57" spans="1:4" x14ac:dyDescent="0.25">
      <c r="A57" s="39"/>
      <c r="B57" s="52"/>
      <c r="C57" s="43"/>
      <c r="D57" s="43"/>
    </row>
    <row r="58" spans="1:4" x14ac:dyDescent="0.25">
      <c r="A58" s="39"/>
      <c r="B58" s="52"/>
      <c r="C58" s="43"/>
      <c r="D58" s="43"/>
    </row>
    <row r="59" spans="1:4" x14ac:dyDescent="0.25">
      <c r="A59" s="39"/>
      <c r="B59" s="52"/>
      <c r="C59" s="43"/>
      <c r="D59" s="43"/>
    </row>
    <row r="60" spans="1:4" x14ac:dyDescent="0.25">
      <c r="A60" s="39"/>
      <c r="B60" s="52"/>
      <c r="C60" s="43"/>
      <c r="D60" s="43"/>
    </row>
    <row r="61" spans="1:4" x14ac:dyDescent="0.25">
      <c r="A61" s="39"/>
      <c r="B61" s="52"/>
      <c r="C61" s="43"/>
      <c r="D61" s="43"/>
    </row>
    <row r="62" spans="1:4" x14ac:dyDescent="0.25">
      <c r="A62" s="39"/>
      <c r="B62" s="52"/>
      <c r="C62" s="43"/>
      <c r="D62" s="43"/>
    </row>
    <row r="63" spans="1:4" x14ac:dyDescent="0.25">
      <c r="A63" s="39"/>
      <c r="B63" s="52"/>
      <c r="C63" s="43"/>
      <c r="D63" s="43"/>
    </row>
    <row r="64" spans="1:4" x14ac:dyDescent="0.25">
      <c r="A64" s="39"/>
      <c r="B64" s="52"/>
      <c r="C64" s="43"/>
      <c r="D64" s="43"/>
    </row>
    <row r="65" spans="1:4" x14ac:dyDescent="0.25">
      <c r="A65" s="39"/>
      <c r="B65" s="52"/>
      <c r="C65" s="43"/>
      <c r="D65" s="43"/>
    </row>
    <row r="66" spans="1:4" x14ac:dyDescent="0.25">
      <c r="A66" s="39"/>
      <c r="B66" s="52"/>
      <c r="C66" s="43"/>
      <c r="D66" s="43"/>
    </row>
    <row r="67" spans="1:4" x14ac:dyDescent="0.25">
      <c r="A67" s="39"/>
      <c r="B67" s="52"/>
      <c r="C67" s="43"/>
      <c r="D67" s="43"/>
    </row>
    <row r="68" spans="1:4" x14ac:dyDescent="0.25">
      <c r="A68" s="39"/>
      <c r="B68" s="52"/>
      <c r="C68" s="43"/>
      <c r="D68" s="43"/>
    </row>
    <row r="69" spans="1:4" x14ac:dyDescent="0.25">
      <c r="A69" s="39"/>
      <c r="B69" s="52"/>
      <c r="C69" s="43"/>
      <c r="D69" s="43"/>
    </row>
    <row r="70" spans="1:4" x14ac:dyDescent="0.25">
      <c r="A70" s="39"/>
      <c r="B70" s="52"/>
      <c r="C70" s="43"/>
      <c r="D70" s="43"/>
    </row>
    <row r="71" spans="1:4" x14ac:dyDescent="0.25">
      <c r="A71" s="39"/>
      <c r="B71" s="52"/>
      <c r="C71" s="43"/>
      <c r="D71" s="43"/>
    </row>
    <row r="72" spans="1:4" x14ac:dyDescent="0.25">
      <c r="A72" s="39"/>
      <c r="B72" s="52"/>
      <c r="C72" s="43"/>
      <c r="D72" s="43"/>
    </row>
    <row r="73" spans="1:4" x14ac:dyDescent="0.25">
      <c r="A73" s="39"/>
      <c r="B73" s="52"/>
      <c r="C73" s="43"/>
      <c r="D73" s="43"/>
    </row>
    <row r="74" spans="1:4" x14ac:dyDescent="0.25">
      <c r="A74" s="39"/>
      <c r="B74" s="52"/>
      <c r="C74" s="43"/>
      <c r="D74" s="43"/>
    </row>
    <row r="75" spans="1:4" x14ac:dyDescent="0.25">
      <c r="A75" s="39"/>
      <c r="B75" s="52"/>
      <c r="C75" s="43"/>
      <c r="D75" s="43"/>
    </row>
    <row r="76" spans="1:4" x14ac:dyDescent="0.25">
      <c r="A76" s="39"/>
      <c r="B76" s="52"/>
      <c r="C76" s="43"/>
      <c r="D76" s="43"/>
    </row>
    <row r="77" spans="1:4" x14ac:dyDescent="0.25">
      <c r="A77" s="39"/>
      <c r="B77" s="52"/>
      <c r="C77" s="43"/>
      <c r="D77" s="43"/>
    </row>
    <row r="78" spans="1:4" x14ac:dyDescent="0.25">
      <c r="A78" s="39"/>
      <c r="B78" s="52"/>
      <c r="C78" s="43"/>
      <c r="D78" s="43"/>
    </row>
    <row r="79" spans="1:4" x14ac:dyDescent="0.25">
      <c r="A79" s="39"/>
      <c r="B79" s="52"/>
      <c r="C79" s="43"/>
      <c r="D79" s="43"/>
    </row>
    <row r="80" spans="1:4" x14ac:dyDescent="0.25">
      <c r="A80" s="39"/>
      <c r="B80" s="52"/>
      <c r="C80" s="43"/>
      <c r="D80" s="43"/>
    </row>
    <row r="81" spans="1:4" x14ac:dyDescent="0.25">
      <c r="A81" s="39"/>
      <c r="B81" s="52"/>
      <c r="C81" s="43"/>
      <c r="D81" s="43"/>
    </row>
    <row r="82" spans="1:4" x14ac:dyDescent="0.25">
      <c r="A82" s="39"/>
      <c r="B82" s="52"/>
      <c r="C82" s="43"/>
      <c r="D82" s="43"/>
    </row>
    <row r="83" spans="1:4" x14ac:dyDescent="0.25">
      <c r="A83" s="39"/>
      <c r="B83" s="52"/>
      <c r="C83" s="43"/>
      <c r="D83" s="43"/>
    </row>
    <row r="84" spans="1:4" x14ac:dyDescent="0.25">
      <c r="A84" s="39"/>
      <c r="B84" s="52"/>
      <c r="C84" s="43"/>
      <c r="D84" s="43"/>
    </row>
    <row r="85" spans="1:4" x14ac:dyDescent="0.25">
      <c r="A85" s="39"/>
      <c r="B85" s="52"/>
      <c r="C85" s="43"/>
      <c r="D85" s="43"/>
    </row>
    <row r="86" spans="1:4" x14ac:dyDescent="0.25">
      <c r="A86" s="39"/>
      <c r="B86" s="52"/>
      <c r="C86" s="43"/>
      <c r="D86" s="43"/>
    </row>
    <row r="87" spans="1:4" x14ac:dyDescent="0.25">
      <c r="A87" s="39"/>
      <c r="B87" s="52"/>
      <c r="C87" s="43"/>
      <c r="D87" s="43"/>
    </row>
    <row r="88" spans="1:4" x14ac:dyDescent="0.25">
      <c r="A88" s="39"/>
      <c r="B88" s="52"/>
      <c r="C88" s="43"/>
      <c r="D88" s="43"/>
    </row>
    <row r="89" spans="1:4" x14ac:dyDescent="0.25">
      <c r="A89" s="39"/>
      <c r="B89" s="52"/>
      <c r="C89" s="43"/>
      <c r="D89" s="43"/>
    </row>
    <row r="90" spans="1:4" x14ac:dyDescent="0.25">
      <c r="A90" s="39"/>
      <c r="B90" s="52"/>
      <c r="D90" s="36"/>
    </row>
    <row r="91" spans="1:4" x14ac:dyDescent="0.25">
      <c r="A91" s="39"/>
      <c r="B91" s="52"/>
      <c r="C91" s="43"/>
      <c r="D91" s="43"/>
    </row>
    <row r="92" spans="1:4" x14ac:dyDescent="0.25">
      <c r="A92" s="44"/>
      <c r="B92" s="52"/>
      <c r="D92" s="36"/>
    </row>
    <row r="93" spans="1:4" x14ac:dyDescent="0.25">
      <c r="A93" s="39"/>
      <c r="B93" s="52"/>
      <c r="D93" s="36"/>
    </row>
    <row r="94" spans="1:4" x14ac:dyDescent="0.25">
      <c r="A94" s="39"/>
      <c r="B94" s="52"/>
      <c r="C94" s="40"/>
      <c r="D94" s="40"/>
    </row>
    <row r="95" spans="1:4" x14ac:dyDescent="0.25">
      <c r="A95" s="39"/>
      <c r="B95" s="52"/>
      <c r="C95" s="40"/>
      <c r="D95" s="40"/>
    </row>
    <row r="96" spans="1:4" x14ac:dyDescent="0.25">
      <c r="A96" s="39"/>
      <c r="B96" s="52"/>
      <c r="C96" s="40"/>
      <c r="D96" s="40"/>
    </row>
    <row r="97" spans="1:4" x14ac:dyDescent="0.25">
      <c r="A97" s="39"/>
      <c r="B97" s="52"/>
      <c r="C97" s="40"/>
      <c r="D97" s="40"/>
    </row>
    <row r="98" spans="1:4" x14ac:dyDescent="0.25">
      <c r="A98" s="39"/>
      <c r="B98" s="53"/>
      <c r="C98" s="40"/>
      <c r="D98" s="40"/>
    </row>
    <row r="99" spans="1:4" x14ac:dyDescent="0.25">
      <c r="A99" s="39"/>
      <c r="B99" s="53"/>
      <c r="C99" s="40"/>
      <c r="D99" s="40"/>
    </row>
    <row r="100" spans="1:4" x14ac:dyDescent="0.25">
      <c r="A100" s="39"/>
      <c r="B100" s="53"/>
      <c r="C100" s="42"/>
      <c r="D100" s="40"/>
    </row>
    <row r="101" spans="1:4" x14ac:dyDescent="0.25">
      <c r="A101" s="39"/>
      <c r="B101" s="53"/>
      <c r="C101" s="42"/>
      <c r="D101" s="40"/>
    </row>
    <row r="102" spans="1:4" x14ac:dyDescent="0.25">
      <c r="A102" s="39"/>
      <c r="B102" s="53"/>
      <c r="C102" s="42"/>
      <c r="D102" s="45"/>
    </row>
    <row r="103" spans="1:4" x14ac:dyDescent="0.25">
      <c r="A103" s="39"/>
      <c r="B103" s="53"/>
      <c r="C103" s="42"/>
      <c r="D103" s="36"/>
    </row>
    <row r="104" spans="1:4" x14ac:dyDescent="0.25">
      <c r="A104" s="39"/>
      <c r="B104" s="53"/>
      <c r="C104" s="42"/>
      <c r="D104" s="36"/>
    </row>
    <row r="105" spans="1:4" x14ac:dyDescent="0.25">
      <c r="A105" s="39"/>
      <c r="B105" s="53"/>
      <c r="C105" s="42"/>
      <c r="D105" s="36"/>
    </row>
    <row r="106" spans="1:4" x14ac:dyDescent="0.25">
      <c r="A106" s="39"/>
      <c r="B106" s="53"/>
      <c r="C106" s="42"/>
      <c r="D106" s="46"/>
    </row>
    <row r="107" spans="1:4" x14ac:dyDescent="0.25">
      <c r="A107" s="39"/>
      <c r="B107" s="53"/>
      <c r="C107" s="42"/>
      <c r="D107" s="42"/>
    </row>
    <row r="108" spans="1:4" x14ac:dyDescent="0.25">
      <c r="A108" s="39"/>
      <c r="B108" s="53"/>
      <c r="C108" s="42"/>
      <c r="D108" s="42"/>
    </row>
    <row r="109" spans="1:4" x14ac:dyDescent="0.25">
      <c r="A109" s="39"/>
      <c r="B109" s="53"/>
      <c r="C109" s="42"/>
      <c r="D109" s="42"/>
    </row>
    <row r="110" spans="1:4" x14ac:dyDescent="0.25">
      <c r="A110" s="39"/>
      <c r="B110" s="53"/>
      <c r="C110" s="42"/>
      <c r="D110" s="42"/>
    </row>
    <row r="111" spans="1:4" x14ac:dyDescent="0.25">
      <c r="A111" s="39"/>
      <c r="B111" s="53"/>
      <c r="C111" s="43"/>
      <c r="D111" s="43"/>
    </row>
    <row r="112" spans="1:4" x14ac:dyDescent="0.25">
      <c r="A112" s="39"/>
      <c r="B112" s="53"/>
      <c r="D112" s="36"/>
    </row>
    <row r="113" spans="1:4" x14ac:dyDescent="0.25">
      <c r="A113" s="39"/>
      <c r="B113" s="53"/>
      <c r="D113" s="36"/>
    </row>
    <row r="114" spans="1:4" x14ac:dyDescent="0.25">
      <c r="A114" s="39"/>
      <c r="B114" s="53"/>
      <c r="D114" s="36"/>
    </row>
    <row r="115" spans="1:4" x14ac:dyDescent="0.25">
      <c r="A115" s="39"/>
      <c r="B115" s="53"/>
      <c r="C115" s="43"/>
      <c r="D115" s="43"/>
    </row>
    <row r="116" spans="1:4" x14ac:dyDescent="0.25">
      <c r="A116" s="39"/>
      <c r="B116" s="53"/>
      <c r="D116" s="36"/>
    </row>
    <row r="117" spans="1:4" x14ac:dyDescent="0.25">
      <c r="A117" s="39"/>
      <c r="B117" s="53"/>
      <c r="C117" s="43"/>
      <c r="D117" s="36"/>
    </row>
    <row r="118" spans="1:4" x14ac:dyDescent="0.25">
      <c r="A118" s="39"/>
      <c r="B118" s="53"/>
      <c r="C118" s="43"/>
      <c r="D118" s="43"/>
    </row>
    <row r="119" spans="1:4" x14ac:dyDescent="0.25">
      <c r="A119" s="39"/>
      <c r="B119" s="53"/>
      <c r="C119" s="43"/>
      <c r="D119" s="43"/>
    </row>
    <row r="120" spans="1:4" x14ac:dyDescent="0.25">
      <c r="A120" s="39"/>
      <c r="B120" s="53"/>
      <c r="C120" s="43"/>
      <c r="D120" s="43"/>
    </row>
    <row r="121" spans="1:4" x14ac:dyDescent="0.25">
      <c r="A121" s="39"/>
      <c r="B121" s="53"/>
      <c r="C121" s="43"/>
      <c r="D121" s="43"/>
    </row>
    <row r="122" spans="1:4" x14ac:dyDescent="0.25">
      <c r="A122" s="39"/>
      <c r="B122" s="53"/>
      <c r="C122" s="43"/>
      <c r="D122" s="43"/>
    </row>
    <row r="123" spans="1:4" x14ac:dyDescent="0.25">
      <c r="A123" s="39"/>
      <c r="B123" s="53"/>
      <c r="C123" s="43"/>
      <c r="D123" s="43"/>
    </row>
    <row r="124" spans="1:4" x14ac:dyDescent="0.25">
      <c r="B124" s="53"/>
      <c r="C124" s="43"/>
      <c r="D124" s="43"/>
    </row>
    <row r="125" spans="1:4" x14ac:dyDescent="0.25">
      <c r="B125" s="53"/>
      <c r="C125" s="43"/>
      <c r="D125" s="43"/>
    </row>
    <row r="126" spans="1:4" x14ac:dyDescent="0.25">
      <c r="B126" s="54"/>
      <c r="C126" s="43"/>
      <c r="D126" s="43"/>
    </row>
    <row r="127" spans="1:4" x14ac:dyDescent="0.25">
      <c r="B127" s="54"/>
      <c r="C127" s="43"/>
      <c r="D127" s="47"/>
    </row>
    <row r="128" spans="1:4" x14ac:dyDescent="0.25">
      <c r="B128" s="48"/>
      <c r="C128" s="43"/>
      <c r="D128" s="43"/>
    </row>
    <row r="129" spans="2:4" x14ac:dyDescent="0.25">
      <c r="B129" s="48"/>
      <c r="C129" s="59"/>
      <c r="D129"/>
    </row>
    <row r="130" spans="2:4" x14ac:dyDescent="0.25">
      <c r="B130" s="48"/>
      <c r="C130" s="59"/>
      <c r="D130"/>
    </row>
    <row r="131" spans="2:4" x14ac:dyDescent="0.25">
      <c r="B131" s="48"/>
      <c r="C131" s="59"/>
      <c r="D131"/>
    </row>
    <row r="132" spans="2:4" x14ac:dyDescent="0.25">
      <c r="B132" s="48"/>
      <c r="C132" s="59"/>
      <c r="D132"/>
    </row>
    <row r="133" spans="2:4" x14ac:dyDescent="0.25">
      <c r="B133" s="48"/>
      <c r="C133" s="59"/>
      <c r="D133"/>
    </row>
  </sheetData>
  <mergeCells count="5">
    <mergeCell ref="A26:A32"/>
    <mergeCell ref="A33:A35"/>
    <mergeCell ref="A11:A16"/>
    <mergeCell ref="A17:A20"/>
    <mergeCell ref="A21:A25"/>
  </mergeCells>
  <phoneticPr fontId="26" type="noConversion"/>
  <conditionalFormatting sqref="E11:E127">
    <cfRule type="containsText" dxfId="2" priority="1" operator="containsText" text="Not Executed">
      <formula>NOT(ISERROR(SEARCH("Not Executed",E11)))</formula>
    </cfRule>
    <cfRule type="containsText" dxfId="1" priority="2" operator="containsText" text="Fail">
      <formula>NOT(ISERROR(SEARCH("Fail",E11)))</formula>
    </cfRule>
    <cfRule type="containsText" dxfId="0" priority="3" operator="containsText" text="Pass">
      <formula>NOT(ISERROR(SEARCH("Pass",E11)))</formula>
    </cfRule>
  </conditionalFormatting>
  <dataValidations count="1">
    <dataValidation type="list" allowBlank="1" showInputMessage="1" showErrorMessage="1" sqref="E11:E127">
      <formula1>"Pass,Fail,Not Executed,Not Applicable"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B13" workbookViewId="0">
      <selection activeCell="B18" sqref="B18"/>
    </sheetView>
  </sheetViews>
  <sheetFormatPr defaultRowHeight="15" x14ac:dyDescent="0.25"/>
  <cols>
    <col min="1" max="2" width="9.140625" customWidth="1"/>
    <col min="3" max="4" width="64.5703125" customWidth="1"/>
    <col min="6" max="6" width="7.7109375" customWidth="1"/>
    <col min="7" max="7" width="19.5703125" customWidth="1"/>
    <col min="8" max="8" width="16.5703125" customWidth="1"/>
  </cols>
  <sheetData>
    <row r="1" spans="1:8" x14ac:dyDescent="0.25">
      <c r="A1" s="122"/>
      <c r="B1" s="148"/>
      <c r="C1" s="148" t="s">
        <v>104</v>
      </c>
      <c r="D1" s="149"/>
      <c r="E1" s="150"/>
      <c r="F1" s="150"/>
      <c r="G1" s="150"/>
      <c r="H1" s="84"/>
    </row>
    <row r="2" spans="1:8" ht="28.5" x14ac:dyDescent="0.25">
      <c r="A2" s="122"/>
      <c r="B2" s="151" t="s">
        <v>1</v>
      </c>
      <c r="C2" s="151" t="s">
        <v>67</v>
      </c>
      <c r="D2" s="152" t="s">
        <v>8</v>
      </c>
      <c r="E2" s="150">
        <v>11</v>
      </c>
      <c r="F2" s="150"/>
      <c r="G2" s="150"/>
      <c r="H2" s="128"/>
    </row>
    <row r="3" spans="1:8" ht="42.75" x14ac:dyDescent="0.25">
      <c r="A3" s="122"/>
      <c r="B3" s="151" t="s">
        <v>3</v>
      </c>
      <c r="C3" s="153"/>
      <c r="D3" s="152" t="s">
        <v>10</v>
      </c>
      <c r="E3" s="150">
        <f>COUNTIF(E11:E96,"Fail")</f>
        <v>0</v>
      </c>
      <c r="F3" s="150"/>
      <c r="G3" s="150"/>
      <c r="H3" s="128"/>
    </row>
    <row r="4" spans="1:8" ht="42.75" x14ac:dyDescent="0.25">
      <c r="A4" s="122"/>
      <c r="B4" s="151" t="s">
        <v>5</v>
      </c>
      <c r="C4" s="153" t="s">
        <v>66</v>
      </c>
      <c r="D4" s="152" t="s">
        <v>13</v>
      </c>
      <c r="E4" s="150">
        <v>0</v>
      </c>
      <c r="F4" s="154"/>
      <c r="G4" s="150"/>
      <c r="H4" s="128"/>
    </row>
    <row r="5" spans="1:8" ht="28.5" x14ac:dyDescent="0.25">
      <c r="A5" s="122"/>
      <c r="B5" s="151" t="s">
        <v>7</v>
      </c>
      <c r="C5" s="155">
        <v>45575</v>
      </c>
      <c r="D5" s="149" t="s">
        <v>15</v>
      </c>
      <c r="E5" s="150">
        <f>COUNTIF(E16:E96,"Not Applicable")</f>
        <v>0</v>
      </c>
      <c r="F5" s="154"/>
      <c r="G5" s="150"/>
      <c r="H5" s="128"/>
    </row>
    <row r="6" spans="1:8" ht="28.5" x14ac:dyDescent="0.25">
      <c r="A6" s="122"/>
      <c r="B6" s="151" t="s">
        <v>9</v>
      </c>
      <c r="C6" s="156" t="s">
        <v>65</v>
      </c>
      <c r="D6" s="149" t="s">
        <v>0</v>
      </c>
      <c r="E6" s="150">
        <v>11</v>
      </c>
      <c r="F6" s="150"/>
      <c r="G6" s="150"/>
      <c r="H6" s="128"/>
    </row>
    <row r="7" spans="1:8" ht="28.5" x14ac:dyDescent="0.25">
      <c r="A7" s="122"/>
      <c r="B7" s="151" t="s">
        <v>11</v>
      </c>
      <c r="C7" s="156" t="s">
        <v>65</v>
      </c>
      <c r="D7" s="128"/>
      <c r="E7" s="128"/>
      <c r="F7" s="150"/>
      <c r="G7" s="150"/>
      <c r="H7" s="128"/>
    </row>
    <row r="8" spans="1:8" x14ac:dyDescent="0.25">
      <c r="A8" s="122"/>
      <c r="B8" s="151" t="s">
        <v>14</v>
      </c>
      <c r="C8" s="156" t="s">
        <v>226</v>
      </c>
      <c r="D8" s="149"/>
      <c r="E8" s="150"/>
      <c r="F8" s="150"/>
      <c r="G8" s="150"/>
      <c r="H8" s="128"/>
    </row>
    <row r="9" spans="1:8" ht="28.5" x14ac:dyDescent="0.25">
      <c r="A9" s="122" t="s">
        <v>32</v>
      </c>
      <c r="B9" s="151" t="s">
        <v>34</v>
      </c>
      <c r="C9" s="156"/>
      <c r="D9" s="149"/>
      <c r="E9" s="150"/>
      <c r="F9" s="150"/>
      <c r="G9" s="150"/>
      <c r="H9" s="128"/>
    </row>
    <row r="10" spans="1:8" ht="42.75" x14ac:dyDescent="0.25">
      <c r="A10" s="134" t="s">
        <v>32</v>
      </c>
      <c r="B10" s="157" t="s">
        <v>17</v>
      </c>
      <c r="C10" s="157" t="s">
        <v>18</v>
      </c>
      <c r="D10" s="157" t="s">
        <v>19</v>
      </c>
      <c r="E10" s="157" t="s">
        <v>20</v>
      </c>
      <c r="F10" s="157" t="s">
        <v>21</v>
      </c>
      <c r="G10" s="157" t="s">
        <v>22</v>
      </c>
      <c r="H10" s="157" t="s">
        <v>23</v>
      </c>
    </row>
    <row r="11" spans="1:8" ht="29.25" x14ac:dyDescent="0.25">
      <c r="A11" s="168" t="s">
        <v>233</v>
      </c>
      <c r="B11" s="151" t="s">
        <v>24</v>
      </c>
      <c r="C11" s="120" t="s">
        <v>74</v>
      </c>
      <c r="D11" s="128" t="s">
        <v>114</v>
      </c>
      <c r="E11" s="147" t="s">
        <v>8</v>
      </c>
      <c r="F11" s="122"/>
      <c r="G11" s="158">
        <v>45577</v>
      </c>
      <c r="H11" s="159" t="s">
        <v>65</v>
      </c>
    </row>
    <row r="12" spans="1:8" ht="29.25" x14ac:dyDescent="0.25">
      <c r="A12" s="169"/>
      <c r="B12" s="151" t="s">
        <v>25</v>
      </c>
      <c r="C12" s="122" t="s">
        <v>229</v>
      </c>
      <c r="D12" s="128" t="s">
        <v>113</v>
      </c>
      <c r="E12" s="147" t="s">
        <v>8</v>
      </c>
      <c r="F12" s="122"/>
      <c r="G12" s="158">
        <v>45577</v>
      </c>
      <c r="H12" s="159" t="s">
        <v>108</v>
      </c>
    </row>
    <row r="13" spans="1:8" ht="28.5" x14ac:dyDescent="0.25">
      <c r="A13" s="169"/>
      <c r="B13" s="151" t="s">
        <v>26</v>
      </c>
      <c r="C13" s="120" t="s">
        <v>230</v>
      </c>
      <c r="D13" s="122" t="s">
        <v>112</v>
      </c>
      <c r="E13" s="147" t="s">
        <v>8</v>
      </c>
      <c r="F13" s="122"/>
      <c r="G13" s="158">
        <v>45577</v>
      </c>
      <c r="H13" s="159" t="s">
        <v>108</v>
      </c>
    </row>
    <row r="14" spans="1:8" ht="28.5" x14ac:dyDescent="0.25">
      <c r="A14" s="169"/>
      <c r="B14" s="151" t="s">
        <v>27</v>
      </c>
      <c r="C14" s="120" t="s">
        <v>231</v>
      </c>
      <c r="D14" s="122" t="s">
        <v>111</v>
      </c>
      <c r="E14" s="147" t="s">
        <v>8</v>
      </c>
      <c r="F14" s="122"/>
      <c r="G14" s="158">
        <v>45577</v>
      </c>
      <c r="H14" s="159" t="s">
        <v>65</v>
      </c>
    </row>
    <row r="15" spans="1:8" ht="29.25" x14ac:dyDescent="0.25">
      <c r="A15" s="169"/>
      <c r="B15" s="151" t="s">
        <v>31</v>
      </c>
      <c r="C15" s="120" t="s">
        <v>75</v>
      </c>
      <c r="D15" s="122" t="s">
        <v>109</v>
      </c>
      <c r="E15" s="147" t="s">
        <v>8</v>
      </c>
      <c r="F15" s="122"/>
      <c r="G15" s="160">
        <v>45577</v>
      </c>
      <c r="H15" s="159" t="s">
        <v>65</v>
      </c>
    </row>
    <row r="16" spans="1:8" ht="29.25" x14ac:dyDescent="0.25">
      <c r="A16" s="169"/>
      <c r="B16" s="151" t="s">
        <v>68</v>
      </c>
      <c r="C16" s="120" t="s">
        <v>110</v>
      </c>
      <c r="D16" s="128" t="s">
        <v>107</v>
      </c>
      <c r="E16" s="147" t="s">
        <v>8</v>
      </c>
      <c r="F16" s="122"/>
      <c r="G16" s="160">
        <v>45577</v>
      </c>
      <c r="H16" s="159" t="s">
        <v>65</v>
      </c>
    </row>
    <row r="17" spans="1:8" ht="43.5" x14ac:dyDescent="0.25">
      <c r="A17" s="169"/>
      <c r="B17" s="151" t="s">
        <v>69</v>
      </c>
      <c r="C17" s="120" t="s">
        <v>115</v>
      </c>
      <c r="D17" s="128" t="s">
        <v>106</v>
      </c>
      <c r="E17" s="147" t="s">
        <v>8</v>
      </c>
      <c r="F17" s="122"/>
      <c r="G17" s="160">
        <v>45577</v>
      </c>
      <c r="H17" s="159" t="s">
        <v>65</v>
      </c>
    </row>
    <row r="18" spans="1:8" ht="29.25" x14ac:dyDescent="0.25">
      <c r="A18" s="169"/>
      <c r="B18" s="151" t="s">
        <v>70</v>
      </c>
      <c r="C18" s="120" t="s">
        <v>232</v>
      </c>
      <c r="D18" s="128" t="s">
        <v>85</v>
      </c>
      <c r="E18" s="147" t="s">
        <v>8</v>
      </c>
      <c r="F18" s="122"/>
      <c r="G18" s="160">
        <v>45577</v>
      </c>
      <c r="H18" s="159" t="s">
        <v>65</v>
      </c>
    </row>
  </sheetData>
  <mergeCells count="1">
    <mergeCell ref="A11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34" workbookViewId="0">
      <selection activeCell="A33" sqref="A33"/>
    </sheetView>
  </sheetViews>
  <sheetFormatPr defaultRowHeight="14.25" x14ac:dyDescent="0.2"/>
  <cols>
    <col min="1" max="1" width="20" style="84" customWidth="1"/>
    <col min="2" max="2" width="12.140625" style="84" customWidth="1"/>
    <col min="3" max="3" width="55.7109375" style="84" customWidth="1"/>
    <col min="4" max="4" width="45.85546875" style="84" customWidth="1"/>
    <col min="5" max="5" width="9.140625" style="84"/>
    <col min="6" max="6" width="5.7109375" style="84" customWidth="1"/>
    <col min="7" max="7" width="13.42578125" style="84" customWidth="1"/>
    <col min="8" max="8" width="17.7109375" style="84" customWidth="1"/>
    <col min="9" max="9" width="9.140625" style="84" customWidth="1"/>
    <col min="10" max="10" width="9.140625" style="84"/>
    <col min="11" max="11" width="9.140625" style="84" customWidth="1"/>
    <col min="12" max="16384" width="9.140625" style="84"/>
  </cols>
  <sheetData>
    <row r="1" spans="1:8" ht="62.25" customHeight="1" x14ac:dyDescent="0.2">
      <c r="A1" s="122"/>
      <c r="B1" s="123"/>
      <c r="C1" s="123" t="s">
        <v>104</v>
      </c>
      <c r="D1" s="124"/>
      <c r="E1" s="125"/>
      <c r="F1" s="125"/>
      <c r="G1" s="125"/>
    </row>
    <row r="2" spans="1:8" ht="25.5" x14ac:dyDescent="0.2">
      <c r="A2" s="122"/>
      <c r="B2" s="126" t="s">
        <v>1</v>
      </c>
      <c r="C2" s="126" t="s">
        <v>67</v>
      </c>
      <c r="D2" s="127" t="s">
        <v>8</v>
      </c>
      <c r="E2" s="125">
        <v>25</v>
      </c>
      <c r="F2" s="125"/>
      <c r="G2" s="125"/>
      <c r="H2" s="128"/>
    </row>
    <row r="3" spans="1:8" ht="25.5" x14ac:dyDescent="0.2">
      <c r="A3" s="122"/>
      <c r="B3" s="126" t="s">
        <v>3</v>
      </c>
      <c r="C3" s="129"/>
      <c r="D3" s="127" t="s">
        <v>10</v>
      </c>
      <c r="E3" s="125">
        <f>COUNTIF(E12:E117,"Fail")</f>
        <v>0</v>
      </c>
      <c r="F3" s="125"/>
      <c r="G3" s="125"/>
      <c r="H3" s="128"/>
    </row>
    <row r="4" spans="1:8" ht="25.5" x14ac:dyDescent="0.2">
      <c r="A4" s="122"/>
      <c r="B4" s="126" t="s">
        <v>5</v>
      </c>
      <c r="C4" s="130" t="s">
        <v>66</v>
      </c>
      <c r="D4" s="127" t="s">
        <v>13</v>
      </c>
      <c r="E4" s="125">
        <v>0</v>
      </c>
      <c r="F4" s="131"/>
      <c r="G4" s="125"/>
      <c r="H4" s="128"/>
    </row>
    <row r="5" spans="1:8" ht="25.5" x14ac:dyDescent="0.2">
      <c r="A5" s="122"/>
      <c r="B5" s="126" t="s">
        <v>7</v>
      </c>
      <c r="C5" s="132">
        <v>45575</v>
      </c>
      <c r="D5" s="124" t="s">
        <v>15</v>
      </c>
      <c r="E5" s="125">
        <f>COUNTIF(E31:E117,"Not Applicable")</f>
        <v>0</v>
      </c>
      <c r="F5" s="131"/>
      <c r="G5" s="125"/>
      <c r="H5" s="128"/>
    </row>
    <row r="6" spans="1:8" ht="25.5" x14ac:dyDescent="0.2">
      <c r="A6" s="122"/>
      <c r="B6" s="126" t="s">
        <v>9</v>
      </c>
      <c r="C6" s="133" t="s">
        <v>65</v>
      </c>
      <c r="D6" s="124" t="s">
        <v>0</v>
      </c>
      <c r="E6" s="125">
        <v>25</v>
      </c>
      <c r="F6" s="125"/>
      <c r="G6" s="125"/>
      <c r="H6" s="128"/>
    </row>
    <row r="7" spans="1:8" ht="25.5" x14ac:dyDescent="0.2">
      <c r="A7" s="122"/>
      <c r="B7" s="126" t="s">
        <v>11</v>
      </c>
      <c r="C7" s="133" t="s">
        <v>65</v>
      </c>
      <c r="D7" s="128"/>
      <c r="E7" s="128"/>
      <c r="F7" s="125"/>
      <c r="G7" s="125"/>
      <c r="H7" s="128"/>
    </row>
    <row r="8" spans="1:8" ht="15" x14ac:dyDescent="0.2">
      <c r="A8" s="122"/>
      <c r="B8" s="126" t="s">
        <v>14</v>
      </c>
      <c r="C8" s="133" t="s">
        <v>226</v>
      </c>
      <c r="D8" s="124"/>
      <c r="E8" s="125"/>
      <c r="F8" s="125"/>
      <c r="G8" s="125"/>
      <c r="H8" s="128"/>
    </row>
    <row r="9" spans="1:8" ht="15" x14ac:dyDescent="0.2">
      <c r="A9" s="122"/>
      <c r="B9" s="126" t="s">
        <v>34</v>
      </c>
      <c r="C9" s="133"/>
      <c r="D9" s="124"/>
      <c r="E9" s="125"/>
      <c r="F9" s="125"/>
      <c r="G9" s="125"/>
      <c r="H9" s="128"/>
    </row>
    <row r="10" spans="1:8" ht="38.25" x14ac:dyDescent="0.2">
      <c r="A10" s="134" t="s">
        <v>32</v>
      </c>
      <c r="B10" s="135" t="s">
        <v>17</v>
      </c>
      <c r="C10" s="135" t="s">
        <v>18</v>
      </c>
      <c r="D10" s="135" t="s">
        <v>19</v>
      </c>
      <c r="E10" s="135" t="s">
        <v>20</v>
      </c>
      <c r="F10" s="135" t="s">
        <v>21</v>
      </c>
      <c r="G10" s="135" t="s">
        <v>22</v>
      </c>
      <c r="H10" s="135" t="s">
        <v>23</v>
      </c>
    </row>
    <row r="11" spans="1:8" s="138" customFormat="1" ht="2.25" customHeight="1" x14ac:dyDescent="0.2">
      <c r="A11" s="136"/>
      <c r="B11" s="137"/>
      <c r="C11" s="137" t="s">
        <v>253</v>
      </c>
      <c r="D11" s="137"/>
      <c r="E11" s="137"/>
      <c r="F11" s="137"/>
      <c r="G11" s="137"/>
      <c r="H11" s="137"/>
    </row>
    <row r="12" spans="1:8" ht="30" x14ac:dyDescent="0.2">
      <c r="A12" s="171" t="s">
        <v>261</v>
      </c>
      <c r="B12" s="139" t="s">
        <v>24</v>
      </c>
      <c r="C12" s="85" t="s">
        <v>125</v>
      </c>
      <c r="D12" s="101" t="s">
        <v>126</v>
      </c>
      <c r="E12" s="140" t="s">
        <v>8</v>
      </c>
      <c r="F12" s="141"/>
      <c r="G12" s="142">
        <v>45577</v>
      </c>
      <c r="H12" s="143" t="s">
        <v>108</v>
      </c>
    </row>
    <row r="13" spans="1:8" ht="30" x14ac:dyDescent="0.2">
      <c r="A13" s="172"/>
      <c r="B13" s="139" t="s">
        <v>25</v>
      </c>
      <c r="C13" s="88" t="s">
        <v>254</v>
      </c>
      <c r="D13" s="102" t="s">
        <v>126</v>
      </c>
      <c r="E13" s="140" t="s">
        <v>8</v>
      </c>
      <c r="F13" s="122"/>
      <c r="G13" s="142">
        <v>45578</v>
      </c>
      <c r="H13" s="143" t="s">
        <v>108</v>
      </c>
    </row>
    <row r="14" spans="1:8" ht="15" x14ac:dyDescent="0.2">
      <c r="B14" s="139" t="s">
        <v>26</v>
      </c>
      <c r="C14" s="85" t="s">
        <v>234</v>
      </c>
      <c r="D14" s="101" t="s">
        <v>116</v>
      </c>
      <c r="E14" s="140" t="s">
        <v>8</v>
      </c>
      <c r="F14" s="122"/>
      <c r="G14" s="142">
        <v>45579</v>
      </c>
      <c r="H14" s="143" t="s">
        <v>108</v>
      </c>
    </row>
    <row r="15" spans="1:8" ht="30" x14ac:dyDescent="0.2">
      <c r="A15" s="173" t="s">
        <v>263</v>
      </c>
      <c r="B15" s="144" t="s">
        <v>27</v>
      </c>
      <c r="C15" s="85" t="s">
        <v>117</v>
      </c>
      <c r="D15" s="101" t="s">
        <v>118</v>
      </c>
      <c r="E15" s="140" t="s">
        <v>8</v>
      </c>
      <c r="F15" s="141"/>
      <c r="G15" s="142">
        <v>45580</v>
      </c>
      <c r="H15" s="143" t="s">
        <v>108</v>
      </c>
    </row>
    <row r="16" spans="1:8" ht="30" x14ac:dyDescent="0.2">
      <c r="A16" s="174"/>
      <c r="B16" s="144" t="s">
        <v>28</v>
      </c>
      <c r="C16" s="88" t="s">
        <v>246</v>
      </c>
      <c r="D16" s="102" t="s">
        <v>118</v>
      </c>
      <c r="E16" s="140" t="s">
        <v>8</v>
      </c>
      <c r="F16" s="122"/>
      <c r="G16" s="142">
        <v>45581</v>
      </c>
      <c r="H16" s="143" t="s">
        <v>108</v>
      </c>
    </row>
    <row r="17" spans="1:8" ht="30" x14ac:dyDescent="0.2">
      <c r="A17" s="174"/>
      <c r="B17" s="144" t="s">
        <v>29</v>
      </c>
      <c r="C17" s="85" t="s">
        <v>250</v>
      </c>
      <c r="D17" s="101" t="s">
        <v>132</v>
      </c>
      <c r="E17" s="140" t="s">
        <v>8</v>
      </c>
      <c r="F17" s="141"/>
      <c r="G17" s="142">
        <v>45582</v>
      </c>
      <c r="H17" s="143" t="s">
        <v>108</v>
      </c>
    </row>
    <row r="18" spans="1:8" ht="30" x14ac:dyDescent="0.2">
      <c r="A18" s="174"/>
      <c r="B18" s="144" t="s">
        <v>30</v>
      </c>
      <c r="C18" s="88" t="s">
        <v>249</v>
      </c>
      <c r="D18" s="103" t="s">
        <v>132</v>
      </c>
      <c r="E18" s="140" t="s">
        <v>8</v>
      </c>
      <c r="F18" s="122"/>
      <c r="G18" s="142">
        <v>45583</v>
      </c>
      <c r="H18" s="143" t="s">
        <v>108</v>
      </c>
    </row>
    <row r="19" spans="1:8" ht="30" x14ac:dyDescent="0.2">
      <c r="A19" s="174"/>
      <c r="B19" s="144" t="s">
        <v>31</v>
      </c>
      <c r="C19" s="88" t="s">
        <v>255</v>
      </c>
      <c r="D19" s="103" t="s">
        <v>258</v>
      </c>
      <c r="E19" s="140" t="s">
        <v>8</v>
      </c>
      <c r="F19" s="122"/>
      <c r="G19" s="142">
        <v>45584</v>
      </c>
      <c r="H19" s="143" t="s">
        <v>108</v>
      </c>
    </row>
    <row r="20" spans="1:8" ht="30" x14ac:dyDescent="0.2">
      <c r="A20" s="174"/>
      <c r="B20" s="144" t="s">
        <v>68</v>
      </c>
      <c r="C20" s="88" t="s">
        <v>256</v>
      </c>
      <c r="D20" s="103" t="s">
        <v>257</v>
      </c>
      <c r="E20" s="140" t="s">
        <v>8</v>
      </c>
      <c r="F20" s="122"/>
      <c r="G20" s="142">
        <v>45585</v>
      </c>
      <c r="H20" s="143" t="s">
        <v>108</v>
      </c>
    </row>
    <row r="21" spans="1:8" ht="30" x14ac:dyDescent="0.2">
      <c r="A21" s="168" t="s">
        <v>265</v>
      </c>
      <c r="B21" s="139" t="s">
        <v>69</v>
      </c>
      <c r="C21" s="88" t="s">
        <v>133</v>
      </c>
      <c r="D21" s="103" t="s">
        <v>136</v>
      </c>
      <c r="E21" s="140" t="s">
        <v>8</v>
      </c>
      <c r="F21" s="122"/>
      <c r="G21" s="142">
        <v>45586</v>
      </c>
      <c r="H21" s="143" t="s">
        <v>108</v>
      </c>
    </row>
    <row r="22" spans="1:8" ht="28.5" x14ac:dyDescent="0.2">
      <c r="A22" s="169"/>
      <c r="B22" s="139" t="s">
        <v>70</v>
      </c>
      <c r="C22" s="85" t="s">
        <v>251</v>
      </c>
      <c r="D22" s="104" t="s">
        <v>119</v>
      </c>
      <c r="E22" s="140" t="s">
        <v>8</v>
      </c>
      <c r="F22" s="141"/>
      <c r="G22" s="142">
        <v>45587</v>
      </c>
      <c r="H22" s="143" t="s">
        <v>108</v>
      </c>
    </row>
    <row r="23" spans="1:8" ht="28.5" x14ac:dyDescent="0.2">
      <c r="A23" s="177"/>
      <c r="B23" s="139" t="s">
        <v>71</v>
      </c>
      <c r="C23" s="88" t="s">
        <v>121</v>
      </c>
      <c r="D23" s="104" t="s">
        <v>122</v>
      </c>
      <c r="E23" s="140" t="s">
        <v>8</v>
      </c>
      <c r="F23" s="122"/>
      <c r="G23" s="142">
        <v>45588</v>
      </c>
      <c r="H23" s="143" t="s">
        <v>108</v>
      </c>
    </row>
    <row r="24" spans="1:8" ht="30" x14ac:dyDescent="0.2">
      <c r="A24" s="173" t="s">
        <v>262</v>
      </c>
      <c r="B24" s="139" t="s">
        <v>72</v>
      </c>
      <c r="C24" s="85" t="s">
        <v>252</v>
      </c>
      <c r="D24" s="101" t="s">
        <v>120</v>
      </c>
      <c r="E24" s="140" t="s">
        <v>8</v>
      </c>
      <c r="F24" s="141"/>
      <c r="G24" s="142">
        <v>45589</v>
      </c>
      <c r="H24" s="143" t="s">
        <v>108</v>
      </c>
    </row>
    <row r="25" spans="1:8" ht="30" x14ac:dyDescent="0.2">
      <c r="A25" s="174"/>
      <c r="B25" s="139" t="s">
        <v>73</v>
      </c>
      <c r="C25" s="88" t="s">
        <v>143</v>
      </c>
      <c r="D25" s="102" t="s">
        <v>144</v>
      </c>
      <c r="E25" s="140" t="s">
        <v>8</v>
      </c>
      <c r="F25" s="122"/>
      <c r="G25" s="142">
        <v>45590</v>
      </c>
      <c r="H25" s="143" t="s">
        <v>108</v>
      </c>
    </row>
    <row r="26" spans="1:8" ht="30" x14ac:dyDescent="0.2">
      <c r="A26" s="174"/>
      <c r="B26" s="139" t="s">
        <v>81</v>
      </c>
      <c r="C26" s="88" t="s">
        <v>123</v>
      </c>
      <c r="D26" s="102" t="s">
        <v>124</v>
      </c>
      <c r="E26" s="140" t="s">
        <v>8</v>
      </c>
      <c r="F26" s="122"/>
      <c r="G26" s="142">
        <v>45591</v>
      </c>
      <c r="H26" s="143" t="s">
        <v>108</v>
      </c>
    </row>
    <row r="27" spans="1:8" ht="30" x14ac:dyDescent="0.2">
      <c r="A27" s="174"/>
      <c r="B27" s="139" t="s">
        <v>82</v>
      </c>
      <c r="C27" s="85" t="s">
        <v>248</v>
      </c>
      <c r="D27" s="101" t="s">
        <v>260</v>
      </c>
      <c r="E27" s="140" t="s">
        <v>8</v>
      </c>
      <c r="F27" s="141"/>
      <c r="G27" s="142">
        <v>45592</v>
      </c>
      <c r="H27" s="143" t="s">
        <v>108</v>
      </c>
    </row>
    <row r="28" spans="1:8" ht="30" x14ac:dyDescent="0.2">
      <c r="A28" s="174"/>
      <c r="B28" s="139" t="s">
        <v>83</v>
      </c>
      <c r="C28" s="88" t="s">
        <v>247</v>
      </c>
      <c r="D28" s="102" t="s">
        <v>260</v>
      </c>
      <c r="E28" s="140" t="s">
        <v>8</v>
      </c>
      <c r="F28" s="122"/>
      <c r="G28" s="142">
        <v>45593</v>
      </c>
      <c r="H28" s="143" t="s">
        <v>108</v>
      </c>
    </row>
    <row r="29" spans="1:8" ht="30" x14ac:dyDescent="0.2">
      <c r="A29" s="174"/>
      <c r="B29" s="139" t="s">
        <v>84</v>
      </c>
      <c r="C29" s="105" t="s">
        <v>134</v>
      </c>
      <c r="D29" s="106" t="s">
        <v>135</v>
      </c>
      <c r="E29" s="140" t="s">
        <v>8</v>
      </c>
      <c r="G29" s="142">
        <v>45594</v>
      </c>
      <c r="H29" s="143" t="s">
        <v>108</v>
      </c>
    </row>
    <row r="30" spans="1:8" ht="30" x14ac:dyDescent="0.2">
      <c r="A30" s="174"/>
      <c r="B30" s="139" t="s">
        <v>105</v>
      </c>
      <c r="C30" s="105" t="s">
        <v>137</v>
      </c>
      <c r="D30" s="106" t="s">
        <v>138</v>
      </c>
      <c r="E30" s="140" t="s">
        <v>8</v>
      </c>
      <c r="G30" s="142">
        <v>45595</v>
      </c>
      <c r="H30" s="143" t="s">
        <v>108</v>
      </c>
    </row>
    <row r="31" spans="1:8" ht="30" x14ac:dyDescent="0.2">
      <c r="A31" s="174"/>
      <c r="B31" s="139" t="s">
        <v>147</v>
      </c>
      <c r="C31" s="105" t="s">
        <v>139</v>
      </c>
      <c r="D31" s="106" t="s">
        <v>131</v>
      </c>
      <c r="E31" s="140" t="s">
        <v>8</v>
      </c>
      <c r="G31" s="142">
        <v>45596</v>
      </c>
      <c r="H31" s="143" t="s">
        <v>108</v>
      </c>
    </row>
    <row r="32" spans="1:8" ht="30" x14ac:dyDescent="0.2">
      <c r="A32" s="174"/>
      <c r="B32" s="139" t="s">
        <v>148</v>
      </c>
      <c r="C32" s="105" t="s">
        <v>259</v>
      </c>
      <c r="D32" s="106" t="s">
        <v>140</v>
      </c>
      <c r="E32" s="140" t="s">
        <v>8</v>
      </c>
      <c r="G32" s="142">
        <v>45597</v>
      </c>
      <c r="H32" s="143" t="s">
        <v>108</v>
      </c>
    </row>
    <row r="33" spans="1:8" ht="30" x14ac:dyDescent="0.2">
      <c r="B33" s="139" t="s">
        <v>149</v>
      </c>
      <c r="C33" s="105" t="s">
        <v>141</v>
      </c>
      <c r="D33" s="106" t="s">
        <v>142</v>
      </c>
      <c r="E33" s="140" t="s">
        <v>8</v>
      </c>
      <c r="G33" s="142">
        <v>45598</v>
      </c>
      <c r="H33" s="143" t="s">
        <v>108</v>
      </c>
    </row>
    <row r="34" spans="1:8" ht="30" x14ac:dyDescent="0.2">
      <c r="A34" s="175" t="s">
        <v>266</v>
      </c>
      <c r="B34" s="139" t="s">
        <v>223</v>
      </c>
      <c r="C34" s="85" t="s">
        <v>127</v>
      </c>
      <c r="D34" s="101" t="s">
        <v>128</v>
      </c>
      <c r="E34" s="140" t="s">
        <v>8</v>
      </c>
      <c r="G34" s="142">
        <v>45599</v>
      </c>
      <c r="H34" s="143" t="s">
        <v>108</v>
      </c>
    </row>
    <row r="35" spans="1:8" ht="30" x14ac:dyDescent="0.2">
      <c r="A35" s="176"/>
      <c r="B35" s="139" t="s">
        <v>224</v>
      </c>
      <c r="C35" s="85" t="s">
        <v>129</v>
      </c>
      <c r="D35" s="101" t="s">
        <v>130</v>
      </c>
      <c r="E35" s="140" t="s">
        <v>8</v>
      </c>
      <c r="G35" s="142">
        <v>45600</v>
      </c>
      <c r="H35" s="143" t="s">
        <v>108</v>
      </c>
    </row>
    <row r="36" spans="1:8" ht="28.5" x14ac:dyDescent="0.2">
      <c r="A36" s="176"/>
      <c r="B36" s="145" t="s">
        <v>225</v>
      </c>
      <c r="C36" s="85" t="s">
        <v>145</v>
      </c>
      <c r="D36" s="104" t="s">
        <v>146</v>
      </c>
      <c r="E36" s="140" t="s">
        <v>8</v>
      </c>
      <c r="G36" s="142">
        <v>45601</v>
      </c>
      <c r="H36" s="143" t="s">
        <v>108</v>
      </c>
    </row>
    <row r="37" spans="1:8" x14ac:dyDescent="0.2">
      <c r="A37" s="146" t="s">
        <v>264</v>
      </c>
      <c r="B37" s="170"/>
      <c r="G37" s="142"/>
    </row>
    <row r="38" spans="1:8" x14ac:dyDescent="0.2">
      <c r="A38" s="146"/>
      <c r="B38" s="170"/>
    </row>
    <row r="39" spans="1:8" x14ac:dyDescent="0.2">
      <c r="A39" s="146"/>
      <c r="B39" s="170"/>
    </row>
    <row r="40" spans="1:8" x14ac:dyDescent="0.2">
      <c r="A40" s="146"/>
      <c r="B40" s="170"/>
    </row>
  </sheetData>
  <mergeCells count="6">
    <mergeCell ref="B37:B40"/>
    <mergeCell ref="A12:A13"/>
    <mergeCell ref="A15:A20"/>
    <mergeCell ref="A24:A32"/>
    <mergeCell ref="A34:A36"/>
    <mergeCell ref="A21:A23"/>
  </mergeCells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13" workbookViewId="0">
      <selection activeCell="E2" sqref="E2"/>
    </sheetView>
  </sheetViews>
  <sheetFormatPr defaultRowHeight="15" x14ac:dyDescent="0.25"/>
  <cols>
    <col min="1" max="1" width="16.42578125" style="51" customWidth="1"/>
    <col min="3" max="3" width="42.5703125" customWidth="1"/>
    <col min="4" max="4" width="58.28515625" customWidth="1"/>
    <col min="7" max="7" width="14.28515625" customWidth="1"/>
    <col min="8" max="8" width="23" customWidth="1"/>
  </cols>
  <sheetData>
    <row r="1" spans="1:8" ht="41.25" customHeight="1" x14ac:dyDescent="0.25">
      <c r="A1" s="107"/>
      <c r="B1" s="108"/>
      <c r="C1" s="108" t="s">
        <v>104</v>
      </c>
      <c r="D1" s="109"/>
      <c r="E1" s="110"/>
      <c r="F1" s="110"/>
      <c r="G1" s="110"/>
      <c r="H1" s="49"/>
    </row>
    <row r="2" spans="1:8" ht="28.5" x14ac:dyDescent="0.25">
      <c r="A2" s="107"/>
      <c r="B2" s="111" t="s">
        <v>1</v>
      </c>
      <c r="C2" s="111" t="s">
        <v>67</v>
      </c>
      <c r="D2" s="112" t="s">
        <v>8</v>
      </c>
      <c r="E2" s="110">
        <v>15</v>
      </c>
      <c r="F2" s="110"/>
      <c r="G2" s="110"/>
      <c r="H2" s="33"/>
    </row>
    <row r="3" spans="1:8" ht="28.5" x14ac:dyDescent="0.25">
      <c r="A3" s="107"/>
      <c r="B3" s="111" t="s">
        <v>3</v>
      </c>
      <c r="C3" s="113"/>
      <c r="D3" s="112" t="s">
        <v>10</v>
      </c>
      <c r="E3" s="110">
        <f>COUNTIF(E11:E117,"Fail")</f>
        <v>0</v>
      </c>
      <c r="F3" s="110"/>
      <c r="G3" s="110"/>
      <c r="H3" s="33"/>
    </row>
    <row r="4" spans="1:8" ht="28.5" x14ac:dyDescent="0.25">
      <c r="A4" s="107"/>
      <c r="B4" s="111" t="s">
        <v>5</v>
      </c>
      <c r="C4" s="113" t="s">
        <v>66</v>
      </c>
      <c r="D4" s="112" t="s">
        <v>13</v>
      </c>
      <c r="E4" s="110">
        <v>0</v>
      </c>
      <c r="F4" s="114"/>
      <c r="G4" s="110"/>
      <c r="H4" s="33"/>
    </row>
    <row r="5" spans="1:8" ht="28.5" x14ac:dyDescent="0.25">
      <c r="A5" s="107"/>
      <c r="B5" s="111" t="s">
        <v>7</v>
      </c>
      <c r="C5" s="115">
        <v>45575</v>
      </c>
      <c r="D5" s="109" t="s">
        <v>15</v>
      </c>
      <c r="E5" s="110">
        <f>COUNTIF(E31:E117,"Not Applicable")</f>
        <v>0</v>
      </c>
      <c r="F5" s="114"/>
      <c r="G5" s="110"/>
      <c r="H5" s="33"/>
    </row>
    <row r="6" spans="1:8" ht="28.5" x14ac:dyDescent="0.25">
      <c r="A6" s="107"/>
      <c r="B6" s="111" t="s">
        <v>9</v>
      </c>
      <c r="C6" s="116" t="s">
        <v>65</v>
      </c>
      <c r="D6" s="109" t="s">
        <v>0</v>
      </c>
      <c r="E6" s="110">
        <v>15</v>
      </c>
      <c r="F6" s="110"/>
      <c r="G6" s="110"/>
      <c r="H6" s="33"/>
    </row>
    <row r="7" spans="1:8" ht="28.5" x14ac:dyDescent="0.25">
      <c r="A7" s="107"/>
      <c r="B7" s="111" t="s">
        <v>11</v>
      </c>
      <c r="C7" s="116" t="s">
        <v>65</v>
      </c>
      <c r="D7" s="33"/>
      <c r="E7" s="33"/>
      <c r="F7" s="110"/>
      <c r="G7" s="110"/>
      <c r="H7" s="33"/>
    </row>
    <row r="8" spans="1:8" x14ac:dyDescent="0.25">
      <c r="A8" s="107"/>
      <c r="B8" s="111" t="s">
        <v>14</v>
      </c>
      <c r="C8" s="116" t="s">
        <v>226</v>
      </c>
      <c r="D8" s="109"/>
      <c r="E8" s="110"/>
      <c r="F8" s="110"/>
      <c r="G8" s="110"/>
      <c r="H8" s="33"/>
    </row>
    <row r="9" spans="1:8" ht="28.5" x14ac:dyDescent="0.25">
      <c r="A9" s="107"/>
      <c r="B9" s="111" t="s">
        <v>34</v>
      </c>
      <c r="C9" s="116"/>
      <c r="D9" s="109"/>
      <c r="E9" s="110"/>
      <c r="F9" s="110"/>
      <c r="G9" s="110"/>
      <c r="H9" s="33"/>
    </row>
    <row r="10" spans="1:8" ht="42.75" x14ac:dyDescent="0.25">
      <c r="A10" s="107"/>
      <c r="B10" s="117" t="s">
        <v>17</v>
      </c>
      <c r="C10" s="117" t="s">
        <v>18</v>
      </c>
      <c r="D10" s="117" t="s">
        <v>19</v>
      </c>
      <c r="E10" s="117" t="s">
        <v>20</v>
      </c>
      <c r="F10" s="117" t="s">
        <v>21</v>
      </c>
      <c r="G10" s="117" t="s">
        <v>22</v>
      </c>
      <c r="H10" s="117" t="s">
        <v>23</v>
      </c>
    </row>
    <row r="11" spans="1:8" x14ac:dyDescent="0.25">
      <c r="A11" s="178" t="s">
        <v>244</v>
      </c>
      <c r="B11" s="118" t="s">
        <v>24</v>
      </c>
      <c r="C11" s="119" t="s">
        <v>237</v>
      </c>
      <c r="D11" s="67" t="s">
        <v>150</v>
      </c>
      <c r="E11" s="81" t="s">
        <v>8</v>
      </c>
      <c r="F11" s="67"/>
      <c r="G11" s="74">
        <v>45577</v>
      </c>
      <c r="H11" s="80" t="s">
        <v>108</v>
      </c>
    </row>
    <row r="12" spans="1:8" s="51" customFormat="1" x14ac:dyDescent="0.25">
      <c r="A12" s="179"/>
      <c r="B12" s="118" t="s">
        <v>25</v>
      </c>
      <c r="C12" s="119" t="s">
        <v>242</v>
      </c>
      <c r="D12" s="67" t="s">
        <v>151</v>
      </c>
      <c r="E12" s="81" t="s">
        <v>8</v>
      </c>
      <c r="F12" s="67"/>
      <c r="G12" s="74">
        <v>45577</v>
      </c>
      <c r="H12" s="80" t="s">
        <v>108</v>
      </c>
    </row>
    <row r="13" spans="1:8" s="51" customFormat="1" x14ac:dyDescent="0.25">
      <c r="A13" s="179"/>
      <c r="B13" s="118" t="s">
        <v>26</v>
      </c>
      <c r="C13" s="84" t="s">
        <v>238</v>
      </c>
      <c r="D13" s="67" t="s">
        <v>152</v>
      </c>
      <c r="E13" s="81" t="s">
        <v>8</v>
      </c>
      <c r="F13" s="67"/>
      <c r="G13" s="74">
        <v>45577</v>
      </c>
      <c r="H13" s="80" t="s">
        <v>108</v>
      </c>
    </row>
    <row r="14" spans="1:8" s="51" customFormat="1" x14ac:dyDescent="0.25">
      <c r="A14" s="179"/>
      <c r="B14" s="118" t="s">
        <v>27</v>
      </c>
      <c r="C14" s="87" t="s">
        <v>241</v>
      </c>
      <c r="D14" s="67" t="s">
        <v>153</v>
      </c>
      <c r="E14" s="81" t="s">
        <v>8</v>
      </c>
      <c r="F14" s="67"/>
      <c r="G14" s="74">
        <v>45577</v>
      </c>
      <c r="H14" s="80" t="s">
        <v>108</v>
      </c>
    </row>
    <row r="15" spans="1:8" s="51" customFormat="1" x14ac:dyDescent="0.25">
      <c r="A15" s="179"/>
      <c r="B15" s="118" t="s">
        <v>28</v>
      </c>
      <c r="C15" s="84" t="s">
        <v>240</v>
      </c>
      <c r="D15" s="67" t="s">
        <v>154</v>
      </c>
      <c r="E15" s="81" t="s">
        <v>8</v>
      </c>
      <c r="F15" s="67"/>
      <c r="G15" s="74">
        <v>45577</v>
      </c>
      <c r="H15" s="80" t="s">
        <v>108</v>
      </c>
    </row>
    <row r="16" spans="1:8" x14ac:dyDescent="0.25">
      <c r="A16" s="179"/>
      <c r="B16" s="118" t="s">
        <v>29</v>
      </c>
      <c r="C16" s="84" t="s">
        <v>239</v>
      </c>
      <c r="D16" s="67" t="s">
        <v>155</v>
      </c>
      <c r="E16" s="81" t="s">
        <v>8</v>
      </c>
      <c r="F16" s="67"/>
      <c r="G16" s="74">
        <v>45577</v>
      </c>
      <c r="H16" s="80" t="s">
        <v>108</v>
      </c>
    </row>
    <row r="17" spans="1:8" x14ac:dyDescent="0.25">
      <c r="A17" s="179"/>
      <c r="B17" s="118" t="s">
        <v>30</v>
      </c>
      <c r="C17" s="119" t="s">
        <v>161</v>
      </c>
      <c r="D17" s="67" t="s">
        <v>156</v>
      </c>
      <c r="E17" s="81" t="s">
        <v>8</v>
      </c>
      <c r="F17" s="67"/>
      <c r="G17" s="74">
        <v>45577</v>
      </c>
      <c r="H17" s="80" t="s">
        <v>108</v>
      </c>
    </row>
    <row r="18" spans="1:8" ht="29.25" x14ac:dyDescent="0.25">
      <c r="A18" s="180"/>
      <c r="B18" s="118" t="s">
        <v>31</v>
      </c>
      <c r="C18" s="119" t="s">
        <v>243</v>
      </c>
      <c r="D18" s="67" t="s">
        <v>157</v>
      </c>
      <c r="E18" s="81" t="s">
        <v>8</v>
      </c>
      <c r="F18" s="67"/>
      <c r="G18" s="74">
        <v>45577</v>
      </c>
      <c r="H18" s="80" t="s">
        <v>108</v>
      </c>
    </row>
    <row r="19" spans="1:8" x14ac:dyDescent="0.25">
      <c r="A19" s="178" t="s">
        <v>245</v>
      </c>
      <c r="B19" s="118" t="s">
        <v>68</v>
      </c>
      <c r="C19" s="119" t="s">
        <v>158</v>
      </c>
      <c r="D19" s="67" t="s">
        <v>159</v>
      </c>
      <c r="E19" s="81" t="s">
        <v>8</v>
      </c>
      <c r="F19" s="67"/>
      <c r="G19" s="74">
        <v>45577</v>
      </c>
      <c r="H19" s="80" t="s">
        <v>108</v>
      </c>
    </row>
    <row r="20" spans="1:8" x14ac:dyDescent="0.25">
      <c r="A20" s="179"/>
      <c r="B20" s="118" t="s">
        <v>69</v>
      </c>
      <c r="C20" s="84" t="s">
        <v>160</v>
      </c>
      <c r="D20" s="67" t="s">
        <v>162</v>
      </c>
      <c r="E20" s="81" t="s">
        <v>8</v>
      </c>
      <c r="F20" s="67"/>
      <c r="G20" s="74">
        <v>45577</v>
      </c>
      <c r="H20" s="80" t="s">
        <v>108</v>
      </c>
    </row>
    <row r="21" spans="1:8" x14ac:dyDescent="0.25">
      <c r="A21" s="179"/>
      <c r="B21" s="118" t="s">
        <v>70</v>
      </c>
      <c r="C21" s="84" t="s">
        <v>163</v>
      </c>
      <c r="D21" s="67" t="s">
        <v>164</v>
      </c>
      <c r="E21" s="81" t="s">
        <v>8</v>
      </c>
      <c r="F21" s="67"/>
      <c r="G21" s="74">
        <v>45577</v>
      </c>
      <c r="H21" s="80" t="s">
        <v>108</v>
      </c>
    </row>
    <row r="22" spans="1:8" ht="29.25" x14ac:dyDescent="0.25">
      <c r="A22" s="179"/>
      <c r="B22" s="118" t="s">
        <v>71</v>
      </c>
      <c r="C22" s="119" t="s">
        <v>165</v>
      </c>
      <c r="D22" s="67" t="s">
        <v>169</v>
      </c>
      <c r="E22" s="81" t="s">
        <v>8</v>
      </c>
      <c r="F22" s="67"/>
      <c r="G22" s="74">
        <v>45577</v>
      </c>
      <c r="H22" s="80" t="s">
        <v>108</v>
      </c>
    </row>
    <row r="23" spans="1:8" ht="29.25" x14ac:dyDescent="0.25">
      <c r="A23" s="179"/>
      <c r="B23" s="118" t="s">
        <v>72</v>
      </c>
      <c r="C23" s="120" t="s">
        <v>166</v>
      </c>
      <c r="D23" s="82" t="s">
        <v>172</v>
      </c>
      <c r="E23" s="81" t="s">
        <v>8</v>
      </c>
      <c r="F23" s="121"/>
      <c r="G23" s="74">
        <v>45577</v>
      </c>
      <c r="H23" s="80" t="s">
        <v>108</v>
      </c>
    </row>
    <row r="24" spans="1:8" x14ac:dyDescent="0.25">
      <c r="A24" s="179"/>
      <c r="B24" s="118" t="s">
        <v>73</v>
      </c>
      <c r="C24" s="120" t="s">
        <v>167</v>
      </c>
      <c r="D24" s="82" t="s">
        <v>171</v>
      </c>
      <c r="E24" s="81" t="s">
        <v>8</v>
      </c>
      <c r="F24" s="121"/>
      <c r="G24" s="74">
        <v>45577</v>
      </c>
      <c r="H24" s="80" t="s">
        <v>108</v>
      </c>
    </row>
    <row r="25" spans="1:8" x14ac:dyDescent="0.25">
      <c r="A25" s="180"/>
      <c r="B25" s="118" t="s">
        <v>81</v>
      </c>
      <c r="C25" s="120" t="s">
        <v>168</v>
      </c>
      <c r="D25" s="121" t="s">
        <v>170</v>
      </c>
      <c r="E25" s="81" t="s">
        <v>8</v>
      </c>
      <c r="F25" s="121"/>
      <c r="G25" s="74">
        <v>45577</v>
      </c>
      <c r="H25" s="80" t="s">
        <v>108</v>
      </c>
    </row>
    <row r="26" spans="1:8" x14ac:dyDescent="0.25">
      <c r="G26" s="74"/>
      <c r="H26" s="80"/>
    </row>
  </sheetData>
  <mergeCells count="2">
    <mergeCell ref="A11:A18"/>
    <mergeCell ref="A19:A25"/>
  </mergeCells>
  <pageMargins left="0.7" right="0.7" top="0.75" bottom="0.75" header="0.3" footer="0.3"/>
  <pageSetup paperSize="9"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0" workbookViewId="0">
      <selection activeCell="D10" sqref="D10"/>
    </sheetView>
  </sheetViews>
  <sheetFormatPr defaultRowHeight="15" x14ac:dyDescent="0.25"/>
  <cols>
    <col min="1" max="1" width="12.85546875" customWidth="1"/>
    <col min="2" max="2" width="10.5703125" customWidth="1"/>
    <col min="3" max="3" width="46.42578125" customWidth="1"/>
    <col min="4" max="4" width="47.5703125" customWidth="1"/>
    <col min="7" max="7" width="10.7109375" bestFit="1" customWidth="1"/>
    <col min="8" max="8" width="20.5703125" customWidth="1"/>
  </cols>
  <sheetData>
    <row r="1" spans="1:8" ht="57" customHeight="1" x14ac:dyDescent="0.25">
      <c r="A1" s="49"/>
      <c r="B1" s="28"/>
      <c r="C1" s="28" t="s">
        <v>104</v>
      </c>
      <c r="D1" s="34"/>
      <c r="E1" s="61"/>
      <c r="F1" s="61"/>
      <c r="G1" s="61"/>
      <c r="H1" s="49"/>
    </row>
    <row r="2" spans="1:8" ht="25.5" x14ac:dyDescent="0.25">
      <c r="A2" s="49"/>
      <c r="B2" s="29" t="s">
        <v>1</v>
      </c>
      <c r="C2" s="29" t="s">
        <v>67</v>
      </c>
      <c r="D2" s="35" t="s">
        <v>8</v>
      </c>
      <c r="E2" s="61">
        <v>10</v>
      </c>
      <c r="F2" s="61"/>
      <c r="G2" s="61"/>
      <c r="H2" s="33"/>
    </row>
    <row r="3" spans="1:8" ht="25.5" x14ac:dyDescent="0.25">
      <c r="A3" s="49"/>
      <c r="B3" s="29" t="s">
        <v>3</v>
      </c>
      <c r="C3" s="30"/>
      <c r="D3" s="35" t="s">
        <v>10</v>
      </c>
      <c r="E3" s="61">
        <f>COUNTIF(E11:E118,"Fail")</f>
        <v>0</v>
      </c>
      <c r="F3" s="61"/>
      <c r="G3" s="61"/>
      <c r="H3" s="33"/>
    </row>
    <row r="4" spans="1:8" ht="25.5" x14ac:dyDescent="0.25">
      <c r="A4" s="49"/>
      <c r="B4" s="29" t="s">
        <v>5</v>
      </c>
      <c r="C4" s="30" t="s">
        <v>66</v>
      </c>
      <c r="D4" s="35" t="s">
        <v>13</v>
      </c>
      <c r="E4" s="61">
        <v>0</v>
      </c>
      <c r="F4" s="62"/>
      <c r="G4" s="61"/>
      <c r="H4" s="33"/>
    </row>
    <row r="5" spans="1:8" ht="15.75" x14ac:dyDescent="0.25">
      <c r="A5" s="49"/>
      <c r="B5" s="29" t="s">
        <v>7</v>
      </c>
      <c r="C5" s="50">
        <v>45575</v>
      </c>
      <c r="D5" s="34" t="s">
        <v>15</v>
      </c>
      <c r="E5" s="61">
        <f>COUNTIF(E32:E118,"Not Applicable")</f>
        <v>0</v>
      </c>
      <c r="F5" s="62"/>
      <c r="G5" s="61"/>
      <c r="H5" s="33"/>
    </row>
    <row r="6" spans="1:8" ht="15.75" x14ac:dyDescent="0.25">
      <c r="A6" s="49"/>
      <c r="B6" s="29" t="s">
        <v>9</v>
      </c>
      <c r="C6" s="31" t="s">
        <v>65</v>
      </c>
      <c r="D6" s="34" t="s">
        <v>0</v>
      </c>
      <c r="E6" s="61">
        <v>10</v>
      </c>
      <c r="F6" s="61"/>
      <c r="G6" s="61"/>
      <c r="H6" s="33"/>
    </row>
    <row r="7" spans="1:8" ht="25.5" hidden="1" x14ac:dyDescent="0.25">
      <c r="A7" s="49"/>
      <c r="B7" s="29" t="s">
        <v>11</v>
      </c>
      <c r="C7" s="31" t="s">
        <v>65</v>
      </c>
      <c r="D7" s="33"/>
      <c r="E7" s="33"/>
      <c r="F7" s="61"/>
      <c r="G7" s="61"/>
      <c r="H7" s="33"/>
    </row>
    <row r="8" spans="1:8" ht="15.75" hidden="1" x14ac:dyDescent="0.25">
      <c r="A8" s="49"/>
      <c r="B8" s="29" t="s">
        <v>14</v>
      </c>
      <c r="C8" s="31"/>
      <c r="D8" s="34"/>
      <c r="E8" s="61"/>
      <c r="F8" s="61"/>
      <c r="G8" s="61"/>
      <c r="H8" s="33"/>
    </row>
    <row r="9" spans="1:8" ht="15.75" hidden="1" x14ac:dyDescent="0.25">
      <c r="A9" s="49"/>
      <c r="B9" s="29" t="s">
        <v>34</v>
      </c>
      <c r="C9" s="31"/>
      <c r="D9" s="34"/>
      <c r="E9" s="61"/>
      <c r="F9" s="61"/>
      <c r="G9" s="61"/>
      <c r="H9" s="33"/>
    </row>
    <row r="10" spans="1:8" ht="25.5" x14ac:dyDescent="0.25">
      <c r="A10" s="86" t="s">
        <v>236</v>
      </c>
      <c r="B10" s="58" t="s">
        <v>17</v>
      </c>
      <c r="C10" s="58" t="s">
        <v>18</v>
      </c>
      <c r="D10" s="58" t="s">
        <v>19</v>
      </c>
      <c r="E10" s="58" t="s">
        <v>20</v>
      </c>
      <c r="F10" s="58" t="s">
        <v>21</v>
      </c>
      <c r="G10" s="58" t="s">
        <v>22</v>
      </c>
      <c r="H10" s="58" t="s">
        <v>23</v>
      </c>
    </row>
    <row r="11" spans="1:8" ht="15.75" x14ac:dyDescent="0.25">
      <c r="A11" s="181" t="s">
        <v>235</v>
      </c>
      <c r="B11" s="70" t="s">
        <v>24</v>
      </c>
      <c r="C11" s="85" t="s">
        <v>173</v>
      </c>
      <c r="D11" s="67" t="s">
        <v>192</v>
      </c>
      <c r="E11" s="71" t="s">
        <v>8</v>
      </c>
      <c r="F11" s="67"/>
      <c r="G11" s="72">
        <v>45577</v>
      </c>
      <c r="H11" s="67" t="s">
        <v>65</v>
      </c>
    </row>
    <row r="12" spans="1:8" ht="15.75" x14ac:dyDescent="0.25">
      <c r="A12" s="182"/>
      <c r="B12" s="70" t="s">
        <v>25</v>
      </c>
      <c r="C12" s="85" t="s">
        <v>174</v>
      </c>
      <c r="D12" s="67" t="s">
        <v>191</v>
      </c>
      <c r="E12" s="71" t="s">
        <v>8</v>
      </c>
      <c r="F12" s="67"/>
      <c r="G12" s="72">
        <v>45577</v>
      </c>
      <c r="H12" s="67" t="s">
        <v>65</v>
      </c>
    </row>
    <row r="13" spans="1:8" ht="15.75" x14ac:dyDescent="0.25">
      <c r="A13" s="182"/>
      <c r="B13" s="70" t="s">
        <v>26</v>
      </c>
      <c r="C13" s="85" t="s">
        <v>175</v>
      </c>
      <c r="D13" s="67" t="s">
        <v>176</v>
      </c>
      <c r="E13" s="71" t="s">
        <v>8</v>
      </c>
      <c r="F13" s="67"/>
      <c r="G13" s="72">
        <v>45577</v>
      </c>
      <c r="H13" s="67" t="s">
        <v>65</v>
      </c>
    </row>
    <row r="14" spans="1:8" x14ac:dyDescent="0.25">
      <c r="A14" s="182"/>
      <c r="B14" s="70" t="s">
        <v>27</v>
      </c>
      <c r="C14" s="84" t="s">
        <v>177</v>
      </c>
      <c r="D14" s="67" t="s">
        <v>190</v>
      </c>
      <c r="E14" s="71" t="s">
        <v>8</v>
      </c>
      <c r="F14" s="67"/>
      <c r="G14" s="72">
        <v>45577</v>
      </c>
      <c r="H14" s="67" t="s">
        <v>65</v>
      </c>
    </row>
    <row r="15" spans="1:8" ht="15.75" x14ac:dyDescent="0.25">
      <c r="A15" s="182"/>
      <c r="B15" s="70" t="s">
        <v>28</v>
      </c>
      <c r="C15" s="85" t="s">
        <v>178</v>
      </c>
      <c r="D15" s="67" t="s">
        <v>179</v>
      </c>
      <c r="E15" s="71" t="s">
        <v>8</v>
      </c>
      <c r="F15" s="67"/>
      <c r="G15" s="72">
        <v>45577</v>
      </c>
      <c r="H15" s="67" t="s">
        <v>65</v>
      </c>
    </row>
    <row r="16" spans="1:8" x14ac:dyDescent="0.25">
      <c r="A16" s="182"/>
      <c r="B16" s="70" t="s">
        <v>29</v>
      </c>
      <c r="C16" s="84" t="s">
        <v>180</v>
      </c>
      <c r="D16" s="67" t="s">
        <v>189</v>
      </c>
      <c r="E16" s="71" t="s">
        <v>8</v>
      </c>
      <c r="F16" s="67"/>
      <c r="G16" s="72">
        <v>45577</v>
      </c>
      <c r="H16" s="67" t="s">
        <v>65</v>
      </c>
    </row>
    <row r="17" spans="1:8" s="51" customFormat="1" x14ac:dyDescent="0.25">
      <c r="A17" s="182"/>
      <c r="B17" s="70" t="s">
        <v>30</v>
      </c>
      <c r="C17" s="84" t="s">
        <v>181</v>
      </c>
      <c r="D17" s="67" t="s">
        <v>182</v>
      </c>
      <c r="E17" s="71" t="s">
        <v>8</v>
      </c>
      <c r="F17" s="67"/>
      <c r="G17" s="72">
        <v>45577</v>
      </c>
      <c r="H17" s="67" t="s">
        <v>65</v>
      </c>
    </row>
    <row r="18" spans="1:8" s="51" customFormat="1" ht="15.75" x14ac:dyDescent="0.25">
      <c r="A18" s="182"/>
      <c r="B18" s="70" t="s">
        <v>31</v>
      </c>
      <c r="C18" s="85" t="s">
        <v>183</v>
      </c>
      <c r="D18" s="73" t="s">
        <v>184</v>
      </c>
      <c r="E18" s="71" t="s">
        <v>8</v>
      </c>
      <c r="F18" s="67"/>
      <c r="G18" s="72">
        <v>45577</v>
      </c>
      <c r="H18" s="67" t="s">
        <v>65</v>
      </c>
    </row>
    <row r="19" spans="1:8" ht="30" x14ac:dyDescent="0.25">
      <c r="A19" s="182"/>
      <c r="B19" s="70" t="s">
        <v>68</v>
      </c>
      <c r="C19" s="85" t="s">
        <v>185</v>
      </c>
      <c r="D19" s="73" t="s">
        <v>188</v>
      </c>
      <c r="E19" s="71" t="s">
        <v>8</v>
      </c>
      <c r="F19" s="67"/>
      <c r="G19" s="72">
        <v>45577</v>
      </c>
      <c r="H19" s="67" t="s">
        <v>65</v>
      </c>
    </row>
    <row r="20" spans="1:8" ht="15.75" x14ac:dyDescent="0.25">
      <c r="A20" s="183"/>
      <c r="B20" s="89" t="s">
        <v>69</v>
      </c>
      <c r="C20" s="90" t="s">
        <v>186</v>
      </c>
      <c r="D20" s="91" t="s">
        <v>187</v>
      </c>
      <c r="E20" s="92" t="s">
        <v>8</v>
      </c>
      <c r="F20" s="93"/>
      <c r="G20" s="94">
        <v>45577</v>
      </c>
      <c r="H20" s="93" t="s">
        <v>65</v>
      </c>
    </row>
    <row r="21" spans="1:8" s="55" customFormat="1" ht="15.75" x14ac:dyDescent="0.25">
      <c r="A21" s="95"/>
      <c r="B21" s="96"/>
      <c r="C21" s="97"/>
      <c r="D21" s="98"/>
      <c r="E21" s="99"/>
      <c r="F21" s="95"/>
      <c r="G21" s="100"/>
      <c r="H21" s="95"/>
    </row>
  </sheetData>
  <mergeCells count="1">
    <mergeCell ref="A11:A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3"/>
  <sheetViews>
    <sheetView tabSelected="1" workbookViewId="0">
      <selection activeCell="G17" sqref="G17"/>
    </sheetView>
  </sheetViews>
  <sheetFormatPr defaultRowHeight="15" x14ac:dyDescent="0.25"/>
  <cols>
    <col min="1" max="1" width="14.42578125" customWidth="1"/>
    <col min="5" max="5" width="17" customWidth="1"/>
    <col min="6" max="6" width="14.28515625" customWidth="1"/>
  </cols>
  <sheetData>
    <row r="1" spans="1:6" ht="15.75" x14ac:dyDescent="0.25">
      <c r="A1" s="184" t="s">
        <v>58</v>
      </c>
      <c r="B1" s="184"/>
      <c r="C1" s="184"/>
      <c r="D1" s="184"/>
      <c r="E1" s="184"/>
      <c r="F1" s="184"/>
    </row>
    <row r="2" spans="1:6" ht="38.25" x14ac:dyDescent="0.25">
      <c r="A2" s="23" t="s">
        <v>59</v>
      </c>
      <c r="B2" s="23" t="s">
        <v>60</v>
      </c>
      <c r="C2" s="23" t="s">
        <v>13</v>
      </c>
      <c r="D2" s="23" t="s">
        <v>61</v>
      </c>
      <c r="E2" s="24" t="s">
        <v>62</v>
      </c>
      <c r="F2" s="24" t="s">
        <v>63</v>
      </c>
    </row>
    <row r="3" spans="1:6" x14ac:dyDescent="0.25">
      <c r="A3" s="25" t="s">
        <v>64</v>
      </c>
      <c r="B3" s="25">
        <f>SUM('Login positive test cases '!E3)</f>
        <v>0</v>
      </c>
      <c r="C3" s="25">
        <f>SUM('Login positive test cases '!E4)</f>
        <v>0</v>
      </c>
      <c r="D3" s="25">
        <v>86</v>
      </c>
      <c r="E3" s="26">
        <v>86</v>
      </c>
      <c r="F3" s="27">
        <f>D3/(E3)</f>
        <v>1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AMSERP Integration</vt:lpstr>
      <vt:lpstr>Login positive test cases </vt:lpstr>
      <vt:lpstr>Login Negative Test cases</vt:lpstr>
      <vt:lpstr>API Test cases login</vt:lpstr>
      <vt:lpstr>API Home  Test cases</vt:lpstr>
      <vt:lpstr>API   test cases Album S</vt:lpstr>
      <vt:lpstr>Test  Cases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kipngetich</cp:lastModifiedBy>
  <dcterms:created xsi:type="dcterms:W3CDTF">2022-10-14T09:29:54Z</dcterms:created>
  <dcterms:modified xsi:type="dcterms:W3CDTF">2024-10-16T08:26:31Z</dcterms:modified>
</cp:coreProperties>
</file>