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skin\Desktop\"/>
    </mc:Choice>
  </mc:AlternateContent>
  <bookViews>
    <workbookView xWindow="0" yWindow="0" windowWidth="20496" windowHeight="77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D13" i="1"/>
  <c r="D15" i="1" s="1"/>
  <c r="D17" i="1" s="1"/>
  <c r="D21" i="1" s="1"/>
  <c r="D20" i="1"/>
  <c r="D19" i="1"/>
  <c r="D16" i="1"/>
  <c r="D14" i="1"/>
</calcChain>
</file>

<file path=xl/sharedStrings.xml><?xml version="1.0" encoding="utf-8"?>
<sst xmlns="http://schemas.openxmlformats.org/spreadsheetml/2006/main" count="35" uniqueCount="35">
  <si>
    <t>Задачи</t>
  </si>
  <si>
    <t>1.Показатели деятельности фирмы за период приведены в таблице. Кроме того, известно, что: величина процентов, уплаченных банку за пользование кредитом, составила 60 тыс.руб.; в течение года уплачено пени по ЖКХ в размере 18 тыс.руб.; в результате продажи устаревших основных средств был получен убыток в размере 25 тыс.руб.</t>
  </si>
  <si>
    <t>Показатель</t>
  </si>
  <si>
    <t>Продукция А</t>
  </si>
  <si>
    <t>Продукция В</t>
  </si>
  <si>
    <t>Объем производства и продаж, шт</t>
  </si>
  <si>
    <t>Цена единицы продукции с НДС, руб.</t>
  </si>
  <si>
    <t>Полная себестоимость единицы продукции, руб.</t>
  </si>
  <si>
    <t>Общепроизводственные расходы, руб/шт</t>
  </si>
  <si>
    <t>Общехозяйственные расходы, руб/шт</t>
  </si>
  <si>
    <t>Коммерческие расходы, руб/шт</t>
  </si>
  <si>
    <t>Рассчитайте показатели дохода и прибыли по следующей форме:</t>
  </si>
  <si>
    <t>Таблица Формирование показателей прибыли</t>
  </si>
  <si>
    <t>Вид деятельности</t>
  </si>
  <si>
    <t>Показатели</t>
  </si>
  <si>
    <t>Расчет</t>
  </si>
  <si>
    <t>Основная деятельность</t>
  </si>
  <si>
    <t>+ Выручка (за минусом НДС, акцизов)</t>
  </si>
  <si>
    <t>- Сокращенная себестоимость реализованной продукции (без управленческих и коммерческих расходов)</t>
  </si>
  <si>
    <t>- Управленческие и коммерческие расходы</t>
  </si>
  <si>
    <r>
      <t>= </t>
    </r>
    <r>
      <rPr>
        <b/>
        <sz val="9"/>
        <color rgb="FF212529"/>
        <rFont val="Open Sans"/>
        <family val="2"/>
      </rPr>
      <t>Прибыль от продаж</t>
    </r>
  </si>
  <si>
    <t>Прочая деятельность</t>
  </si>
  <si>
    <t>+ Прочие доходы</t>
  </si>
  <si>
    <t>- Прочие расходы</t>
  </si>
  <si>
    <t>Общий результат</t>
  </si>
  <si>
    <r>
      <t>Прибыль от продаж + Сальдо = </t>
    </r>
    <r>
      <rPr>
        <b/>
        <sz val="9"/>
        <color rgb="FF212529"/>
        <rFont val="Open Sans"/>
        <family val="2"/>
      </rPr>
      <t>Прибыль до налогообложения</t>
    </r>
  </si>
  <si>
    <t>- Текущий налог на прибыль</t>
  </si>
  <si>
    <t>2. Определить прибыль от реализации продукции, если предприятие выпустило 1000 изделий А и 2500 изделий Б. Остатки нереализованной продукции на начало года: А – 200 изделий, Б – 150 изделий; на конец года: Б – 50 изделий.</t>
  </si>
  <si>
    <t>Рыночная цена изделий А – 80 р., Б – 65 р. Полная себестоимость, ед. продукции А – 70 р., Б – 50 р.</t>
  </si>
  <si>
    <t>\=Валовая прибыль</t>
  </si>
  <si>
    <t>Сальдо от прочей деятельности</t>
  </si>
  <si>
    <r>
      <t>\= </t>
    </r>
    <r>
      <rPr>
        <b/>
        <sz val="9"/>
        <color rgb="FF212529"/>
        <rFont val="Open Sans"/>
        <family val="2"/>
      </rPr>
      <t>Чистая прибыль</t>
    </r>
  </si>
  <si>
    <t>Выручка</t>
  </si>
  <si>
    <t>Полная себестоимость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</si>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</sst>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rgb="FF212529"/>
      <name val="Open Sans"/>
      <family val="2"/>
    </font>
    <font>
      <b/>
      <sz val="9"/>
      <color rgb="FF21252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CE5F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3" zoomScaleNormal="100" workbookViewId="0">
      <selection activeCell="D22" sqref="D22"/>
    </sheetView>
  </sheetViews>
  <sheetFormatPr defaultRowHeight="14.4" x14ac:dyDescent="0.3"/>
  <cols>
    <col min="1" max="1" width="30.6640625" customWidth="1"/>
    <col min="2" max="2" width="19.5546875" customWidth="1"/>
    <col min="3" max="3" width="18.21875" customWidth="1"/>
    <col min="4" max="4" width="23.5546875" customWidth="1"/>
    <col min="6" max="6" width="31.88671875" customWidth="1"/>
    <col min="7" max="7" width="11.6640625" customWidth="1"/>
    <col min="8" max="8" width="12.88671875" customWidth="1"/>
  </cols>
  <sheetData>
    <row r="1" spans="1:4" x14ac:dyDescent="0.3">
      <c r="A1" s="11" t="s">
        <v>0</v>
      </c>
      <c r="B1" s="11"/>
      <c r="C1" s="11"/>
    </row>
    <row r="2" spans="1:4" ht="79.8" customHeight="1" x14ac:dyDescent="0.3">
      <c r="A2" s="17" t="s">
        <v>1</v>
      </c>
      <c r="B2" s="17"/>
      <c r="C2" s="17"/>
    </row>
    <row r="3" spans="1:4" x14ac:dyDescent="0.3">
      <c r="A3" s="1" t="s">
        <v>2</v>
      </c>
      <c r="B3" s="1" t="s">
        <v>3</v>
      </c>
      <c r="C3" s="1" t="s">
        <v>4</v>
      </c>
    </row>
    <row r="4" spans="1:4" ht="24.6" customHeight="1" x14ac:dyDescent="0.3">
      <c r="A4" s="2" t="s">
        <v>5</v>
      </c>
      <c r="B4" s="2">
        <v>22000</v>
      </c>
      <c r="C4" s="2">
        <v>16000</v>
      </c>
    </row>
    <row r="5" spans="1:4" ht="27.6" customHeight="1" x14ac:dyDescent="0.3">
      <c r="A5" s="2" t="s">
        <v>6</v>
      </c>
      <c r="B5" s="2">
        <v>20400</v>
      </c>
      <c r="C5" s="2">
        <v>4680</v>
      </c>
    </row>
    <row r="6" spans="1:4" ht="27.6" customHeight="1" x14ac:dyDescent="0.3">
      <c r="A6" s="2" t="s">
        <v>7</v>
      </c>
      <c r="B6" s="2">
        <v>15550</v>
      </c>
      <c r="C6" s="2">
        <v>3460</v>
      </c>
    </row>
    <row r="7" spans="1:4" ht="29.4" customHeight="1" x14ac:dyDescent="0.3">
      <c r="A7" s="2" t="s">
        <v>8</v>
      </c>
      <c r="B7" s="2">
        <v>1010</v>
      </c>
      <c r="C7" s="2">
        <v>225</v>
      </c>
    </row>
    <row r="8" spans="1:4" ht="24" customHeight="1" x14ac:dyDescent="0.3">
      <c r="A8" s="2" t="s">
        <v>9</v>
      </c>
      <c r="B8" s="2">
        <v>925</v>
      </c>
      <c r="C8" s="2">
        <v>205</v>
      </c>
    </row>
    <row r="9" spans="1:4" ht="19.8" customHeight="1" x14ac:dyDescent="0.3">
      <c r="A9" s="2" t="s">
        <v>10</v>
      </c>
      <c r="B9" s="2">
        <v>600</v>
      </c>
      <c r="C9" s="2">
        <v>135</v>
      </c>
    </row>
    <row r="10" spans="1:4" ht="28.8" customHeight="1" x14ac:dyDescent="0.3">
      <c r="A10" s="16" t="s">
        <v>11</v>
      </c>
      <c r="B10" s="16"/>
      <c r="C10" s="16"/>
    </row>
    <row r="11" spans="1:4" ht="26.4" customHeight="1" x14ac:dyDescent="0.3">
      <c r="A11" s="4" t="s">
        <v>12</v>
      </c>
      <c r="B11" s="5"/>
      <c r="C11" s="5"/>
      <c r="D11" s="6"/>
    </row>
    <row r="12" spans="1:4" ht="21" customHeight="1" x14ac:dyDescent="0.3">
      <c r="A12" s="3" t="s">
        <v>13</v>
      </c>
      <c r="B12" s="12" t="s">
        <v>14</v>
      </c>
      <c r="C12" s="13"/>
      <c r="D12" s="3" t="s">
        <v>15</v>
      </c>
    </row>
    <row r="13" spans="1:4" ht="37.200000000000003" customHeight="1" x14ac:dyDescent="0.3">
      <c r="A13" s="7" t="s">
        <v>16</v>
      </c>
      <c r="B13" s="14" t="s">
        <v>17</v>
      </c>
      <c r="C13" s="15"/>
      <c r="D13" s="2">
        <f>B4*B5*0.8 + C4*C5*0.8</f>
        <v>418944000</v>
      </c>
    </row>
    <row r="14" spans="1:4" ht="45.6" customHeight="1" x14ac:dyDescent="0.3">
      <c r="A14" s="8"/>
      <c r="B14" s="14" t="s">
        <v>18</v>
      </c>
      <c r="C14" s="15"/>
      <c r="D14" s="2">
        <f>(B6-B8-B9)*B4+(C6-C8-C9)*C4</f>
        <v>358470000</v>
      </c>
    </row>
    <row r="15" spans="1:4" ht="24" customHeight="1" x14ac:dyDescent="0.3">
      <c r="A15" s="8"/>
      <c r="B15" s="14" t="s">
        <v>29</v>
      </c>
      <c r="C15" s="15"/>
      <c r="D15" s="2">
        <f>D13-D14</f>
        <v>60474000</v>
      </c>
    </row>
    <row r="16" spans="1:4" ht="24.6" customHeight="1" x14ac:dyDescent="0.3">
      <c r="A16" s="8"/>
      <c r="B16" s="14" t="s">
        <v>19</v>
      </c>
      <c r="C16" s="15"/>
      <c r="D16" s="2">
        <f>B4*(B9+B8) + C4*(C8+C9)</f>
        <v>38990000</v>
      </c>
    </row>
    <row r="17" spans="1:4" ht="28.2" customHeight="1" x14ac:dyDescent="0.3">
      <c r="A17" s="9"/>
      <c r="B17" s="14" t="s">
        <v>20</v>
      </c>
      <c r="C17" s="15"/>
      <c r="D17" s="2">
        <f>D15-D16</f>
        <v>21484000</v>
      </c>
    </row>
    <row r="18" spans="1:4" ht="16.8" customHeight="1" x14ac:dyDescent="0.3">
      <c r="A18" s="7" t="s">
        <v>21</v>
      </c>
      <c r="B18" s="14" t="s">
        <v>22</v>
      </c>
      <c r="C18" s="15"/>
      <c r="D18" s="2">
        <v>0</v>
      </c>
    </row>
    <row r="19" spans="1:4" ht="18" customHeight="1" x14ac:dyDescent="0.3">
      <c r="A19" s="8"/>
      <c r="B19" s="14" t="s">
        <v>23</v>
      </c>
      <c r="C19" s="15"/>
      <c r="D19" s="2">
        <f xml:space="preserve"> 60000 + 18000 + 25000</f>
        <v>103000</v>
      </c>
    </row>
    <row r="20" spans="1:4" ht="26.4" customHeight="1" x14ac:dyDescent="0.3">
      <c r="A20" s="9"/>
      <c r="B20" s="14" t="s">
        <v>30</v>
      </c>
      <c r="C20" s="15"/>
      <c r="D20" s="2">
        <f>D18-D19</f>
        <v>-103000</v>
      </c>
    </row>
    <row r="21" spans="1:4" ht="33.6" customHeight="1" x14ac:dyDescent="0.3">
      <c r="A21" s="7" t="s">
        <v>24</v>
      </c>
      <c r="B21" s="14" t="s">
        <v>25</v>
      </c>
      <c r="C21" s="15"/>
      <c r="D21" s="2">
        <f>D17+D20</f>
        <v>21381000</v>
      </c>
    </row>
    <row r="22" spans="1:4" ht="25.2" customHeight="1" x14ac:dyDescent="0.3">
      <c r="A22" s="8"/>
      <c r="B22" s="14" t="s">
        <v>26</v>
      </c>
      <c r="C22" s="15"/>
      <c r="D22" s="2"/>
    </row>
    <row r="23" spans="1:4" x14ac:dyDescent="0.3">
      <c r="A23" s="9"/>
      <c r="B23" s="14" t="s">
        <v>31</v>
      </c>
      <c r="C23" s="15"/>
      <c r="D23" s="2"/>
    </row>
    <row r="24" spans="1:4" ht="105.6" customHeight="1" x14ac:dyDescent="0.3">
      <c r="A24" s="18" t="s">
        <v>27</v>
      </c>
      <c r="B24" s="18"/>
      <c r="C24" s="18"/>
      <c r="D24" s="18"/>
    </row>
    <row r="26" spans="1:4" ht="39.6" customHeight="1" x14ac:dyDescent="0.3">
      <c r="A26" s="10" t="s">
        <v>28</v>
      </c>
      <c r="B26" s="10"/>
      <c r="C26" s="10"/>
      <c r="D26" s="10"/>
    </row>
    <row r="28" spans="1:4" x14ac:dyDescent="0.3">
      <c r="A28" t="s">
        <v>32</v>
      </c>
      <c r="B28">
        <f>(1000+200)*80 + (2500+150-50) * 65</f>
        <v>265000</v>
      </c>
    </row>
    <row r="29" spans="1:4" x14ac:dyDescent="0.3">
      <c r="A29" t="s">
        <v>33</v>
      </c>
      <c r="B29">
        <f>1200*70 + 2600 * 50</f>
        <v>214000</v>
      </c>
    </row>
    <row r="30" spans="1:4" x14ac:dyDescent="0.3">
      <c r="A30" t="s">
        <v>34</v>
      </c>
      <c r="B30">
        <f>B28-B29</f>
        <v>51000</v>
      </c>
    </row>
  </sheetData>
  <mergeCells count="21">
    <mergeCell ref="B22:C22"/>
    <mergeCell ref="B23:C23"/>
    <mergeCell ref="A10:C10"/>
    <mergeCell ref="A2:C2"/>
    <mergeCell ref="A1:C1"/>
    <mergeCell ref="A26:D26"/>
    <mergeCell ref="A24:D24"/>
    <mergeCell ref="B17:C17"/>
    <mergeCell ref="B12:C12"/>
    <mergeCell ref="B18:C18"/>
    <mergeCell ref="B19:C19"/>
    <mergeCell ref="B20:C20"/>
    <mergeCell ref="B21:C21"/>
    <mergeCell ref="A11:D11"/>
    <mergeCell ref="A13:A17"/>
    <mergeCell ref="A18:A20"/>
    <mergeCell ref="A21:A23"/>
    <mergeCell ref="B13:C13"/>
    <mergeCell ref="B14:C14"/>
    <mergeCell ref="B15:C15"/>
    <mergeCell ref="B16:C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Leskin, Kirill</dc:creator>
  <cp:lastModifiedBy>Leskin, Kirill</cp:lastModifiedBy>
  <dcterms:created xsi:type="dcterms:W3CDTF">2020-10-13T11:34:50Z</dcterms:created>
  <dcterms:modified xsi:type="dcterms:W3CDTF">2020-10-13T17:00:42Z</dcterms:modified>
</cp:coreProperties>
</file>