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99F91065-306E-4989-A63B-2A0DE34C536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 l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<sst xmlns="http://schemas.openxmlformats.org/spreadsheetml/2006/main" count="1531" uniqueCount="76">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</sst>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1" workbookViewId="0">
      <selection activeCell="F53" sqref="F5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COUNTIF(C2:C25,$C$3)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SUMIF(D2:D25,$D$6,E2:E25)</f>
        <v>105</v>
      </c>
    </row>
    <row r="37" spans="5:6" x14ac:dyDescent="0.25">
      <c r="E37" s="4" t="s">
        <v>28</v>
      </c>
      <c r="F37">
        <f>SUMIF(D2:D25,$D$25,E2:E25)</f>
        <v>164</v>
      </c>
    </row>
    <row r="38" spans="5:6" x14ac:dyDescent="0.25">
      <c r="E38" s="4" t="s">
        <v>34</v>
      </c>
      <c r="F38">
        <f>SUMIF(F2:F25,$F$15,E2:E25)</f>
        <v>156</v>
      </c>
    </row>
    <row r="39" spans="5:6" x14ac:dyDescent="0.25">
      <c r="E39" s="4" t="s">
        <v>44</v>
      </c>
      <c r="F39">
        <f>SUMIF(F2:F25,"*truck*",E2:E25)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COUNTIFS(D2:D25,$D$16,G2:G25,$G$2)</f>
        <v>2</v>
      </c>
    </row>
    <row r="43" spans="5:6" x14ac:dyDescent="0.25">
      <c r="E43" s="4" t="s">
        <v>40</v>
      </c>
      <c r="F43">
        <f>COUNTIFS(C2:C25,C5,F2:F25,F18)</f>
        <v>2</v>
      </c>
    </row>
    <row r="44" spans="5:6" x14ac:dyDescent="0.25">
      <c r="E44" s="4" t="s">
        <v>41</v>
      </c>
      <c r="F44">
        <f>COUNTIFS(G2:G25,G2,B2:B25,"&gt;2/3/2013")</f>
        <v>0</v>
      </c>
    </row>
    <row r="45" spans="5:6" x14ac:dyDescent="0.25">
      <c r="E45" s="4" t="s">
        <v>42</v>
      </c>
      <c r="F45">
        <f>COUNTIFS(B2:B25,"&gt;2/3/2013",B2:B25,"&lt;2/6/2013")</f>
        <v>0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SUMIFS(E2:E25,G2:G25,G3,D2:D25,D12)</f>
        <v>25</v>
      </c>
    </row>
    <row r="48" spans="5:6" x14ac:dyDescent="0.25">
      <c r="E48" s="4" t="s">
        <v>33</v>
      </c>
      <c r="F48">
        <f>SUMIFS(E2:E25,G2:G25,G17,F2:F25,F10)</f>
        <v>75</v>
      </c>
    </row>
    <row r="49" spans="5:6" x14ac:dyDescent="0.25">
      <c r="E49" s="4" t="s">
        <v>43</v>
      </c>
      <c r="F49">
        <f>SUMIFS(E2:E25,B2:B25,"&gt;2/3/2013",B2:B25,"&lt;2/6/2013")</f>
        <v>0</v>
      </c>
    </row>
    <row r="52" spans="5:6" x14ac:dyDescent="0.25">
      <c r="E52" s="4" t="s">
        <v>32</v>
      </c>
      <c r="F52">
        <f>SUMIFS(E2:E25,G2:G25,G3)+SUMIFS(E2:E25,G2:G25,G7)+SUMIFS(E2:E25,G2:G25,G8)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1" sqref="G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SUMIFS($E$16:$E$241,$B$16:$B$241,A2,$D$16:$D$241,"cash")</f>
        <v>414</v>
      </c>
    </row>
    <row r="3" spans="1:6" x14ac:dyDescent="0.25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SUMIFS($E$16:$E$241,$B$16:$B$241,A3,$D$16:$D$241,"cash")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SUMIFS($E$16:E$241,C$16:C$241,A9,$B$16:$B$241,"Shaving",$A$16:$A$241,"&gt;5/10/2013",$A$16:$A$241,"&lt; 5/20/2013")</f>
        <v>0</v>
      </c>
    </row>
    <row r="10" spans="1:6" x14ac:dyDescent="0.2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>SUMIFS($E$16:E$241,C$16:C$241,A10,$B$16:$B$241,"Shaving",$A$16:$A$241,"&gt;5/10/2013",$A$16:$A$241,"&lt; 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>SUMIFS($E$16:E$241,C$16:C$241,A11,$B$16:$B$241,"Shaving",$A$16:$A$241,"&gt;5/10/2013",$A$16:$A$241,"&lt; 5/20/2013")</f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4" workbookViewId="0">
      <selection activeCell="D9" sqref="D9:D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Kiran Pandu</cp:lastModifiedBy>
  <dcterms:created xsi:type="dcterms:W3CDTF">2013-06-05T17:23:06Z</dcterms:created>
  <dcterms:modified xsi:type="dcterms:W3CDTF">2022-05-17T02:14:17Z</dcterms:modified>
</cp:coreProperties>
</file>